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S:\(T) Property\CentrallyAssessed\FORMS\2023 PSU forms\Form Drafts and Finals\Drafts\"/>
    </mc:Choice>
  </mc:AlternateContent>
  <xr:revisionPtr revIDLastSave="0" documentId="8_{536876E6-36D4-4BC9-A02E-8FCD4B2E7698}" xr6:coauthVersionLast="47" xr6:coauthVersionMax="47" xr10:uidLastSave="{00000000-0000-0000-0000-000000000000}"/>
  <bookViews>
    <workbookView xWindow="-120" yWindow="-120" windowWidth="29040" windowHeight="15840" tabRatio="899" firstSheet="2" activeTab="15" xr2:uid="{00000000-000D-0000-FFFF-FFFF00000000}"/>
  </bookViews>
  <sheets>
    <sheet name="Inst" sheetId="28" r:id="rId1"/>
    <sheet name="Form 43" sheetId="2" r:id="rId2"/>
    <sheet name="Sch A" sheetId="30" r:id="rId3"/>
    <sheet name="Sch 1" sheetId="4" r:id="rId4"/>
    <sheet name="Sch 1A" sheetId="31" r:id="rId5"/>
    <sheet name="Sch 2" sheetId="32" r:id="rId6"/>
    <sheet name="Sch 5" sheetId="33" r:id="rId7"/>
    <sheet name="Sch 7" sheetId="34" r:id="rId8"/>
    <sheet name="Sch 11" sheetId="15" r:id="rId9"/>
    <sheet name="Sch 12" sheetId="20" r:id="rId10"/>
    <sheet name="Sch 13" sheetId="16" r:id="rId11"/>
    <sheet name="Sch 14" sheetId="17" r:id="rId12"/>
    <sheet name="Sch 17 " sheetId="12" r:id="rId13"/>
    <sheet name="Sch 18" sheetId="13" r:id="rId14"/>
    <sheet name="Sch 19" sheetId="14" r:id="rId15"/>
    <sheet name="Sch 99 General Instructions" sheetId="35" r:id="rId16"/>
    <sheet name="Sch 99A Existing Filers" sheetId="36" r:id="rId17"/>
    <sheet name="Sch 99B New Filers" sheetId="37" r:id="rId18"/>
  </sheets>
  <definedNames>
    <definedName name="Address" localSheetId="0">'Form 43'!$A$10</definedName>
    <definedName name="Address" localSheetId="11">'Form 43'!$A$10</definedName>
    <definedName name="Address" localSheetId="4">'Form 43'!$A$10</definedName>
    <definedName name="Address" localSheetId="5">'Form 43'!$A$10</definedName>
    <definedName name="Address" localSheetId="6">'Form 43'!$A$10</definedName>
    <definedName name="Address" localSheetId="7">'Form 43'!$A$10</definedName>
    <definedName name="Address" localSheetId="15">'Form 43'!$A$10</definedName>
    <definedName name="Address" localSheetId="16">'Form 43'!$A$10</definedName>
    <definedName name="Address" localSheetId="17">'Form 43'!$A$10</definedName>
    <definedName name="Address" localSheetId="2">'Form 43'!$A$10</definedName>
    <definedName name="Address">'Form 43'!$A$10</definedName>
    <definedName name="Business_Name" localSheetId="0">'Form 43'!$A$8</definedName>
    <definedName name="Business_Name" localSheetId="11">'Form 43'!$A$8</definedName>
    <definedName name="Business_Name" localSheetId="4">'Form 43'!$A$8</definedName>
    <definedName name="Business_Name" localSheetId="5">'Form 43'!$A$8</definedName>
    <definedName name="Business_Name" localSheetId="6">'Form 43'!$A$8</definedName>
    <definedName name="Business_Name" localSheetId="7">'Form 43'!$A$8</definedName>
    <definedName name="Business_Name" localSheetId="15">'Form 43'!$A$8</definedName>
    <definedName name="Business_Name" localSheetId="16">'Form 43'!$A$8</definedName>
    <definedName name="Business_Name" localSheetId="17">'Form 43'!$A$8</definedName>
    <definedName name="Business_Name" localSheetId="2">'Form 43'!$A$8</definedName>
    <definedName name="Business_Name">'Form 43'!$A$8</definedName>
    <definedName name="City" localSheetId="0">'Form 43'!$A$14</definedName>
    <definedName name="City" localSheetId="11">'Form 43'!$A$14</definedName>
    <definedName name="City" localSheetId="4">'Form 43'!$A$14</definedName>
    <definedName name="City" localSheetId="5">'Form 43'!$A$14</definedName>
    <definedName name="City" localSheetId="6">'Form 43'!$A$14</definedName>
    <definedName name="City" localSheetId="7">'Form 43'!$A$14</definedName>
    <definedName name="City" localSheetId="15">'Form 43'!$A$14</definedName>
    <definedName name="City" localSheetId="16">'Form 43'!$A$14</definedName>
    <definedName name="City" localSheetId="17">'Form 43'!$A$14</definedName>
    <definedName name="City" localSheetId="2">'Form 43'!$A$14</definedName>
    <definedName name="City">'Form 43'!$A$14</definedName>
    <definedName name="Company_Number" localSheetId="0">'Form 43'!$M$7</definedName>
    <definedName name="Company_Number" localSheetId="11">'Form 43'!$M$7</definedName>
    <definedName name="Company_Number" localSheetId="4">'Form 43'!$M$7</definedName>
    <definedName name="Company_Number" localSheetId="5">'Form 43'!$M$7</definedName>
    <definedName name="Company_Number" localSheetId="6">'Form 43'!$M$7</definedName>
    <definedName name="Company_Number" localSheetId="7">'Form 43'!$M$7</definedName>
    <definedName name="Company_Number" localSheetId="15">'Form 43'!$M$7</definedName>
    <definedName name="Company_Number" localSheetId="16">'Form 43'!$M$7</definedName>
    <definedName name="Company_Number" localSheetId="17">'Form 43'!$M$7</definedName>
    <definedName name="Company_Number" localSheetId="2">'Form 43'!$M$7</definedName>
    <definedName name="Company_Number">'Form 43'!$M$7</definedName>
    <definedName name="dd">#REF!</definedName>
    <definedName name="_xlnm.Print_Area" localSheetId="1">'Form 43'!$A$1:$N$72</definedName>
    <definedName name="_xlnm.Print_Area" localSheetId="0">Inst!$A$1:$M$304</definedName>
    <definedName name="_xlnm.Print_Area" localSheetId="3">'Sch 1'!$A$1:$N$122</definedName>
    <definedName name="_xlnm.Print_Area" localSheetId="8">'Sch 11'!$A$1:$O$112</definedName>
    <definedName name="_xlnm.Print_Area" localSheetId="9">'Sch 12'!$A$1:$O$105</definedName>
    <definedName name="_xlnm.Print_Area" localSheetId="10">'Sch 13'!$A$1:$O$127</definedName>
    <definedName name="_xlnm.Print_Area" localSheetId="11">'Sch 14'!$A$1:$M$533</definedName>
    <definedName name="_xlnm.Print_Area" localSheetId="12">'Sch 17 '!$A$1:$M$72</definedName>
    <definedName name="_xlnm.Print_Area" localSheetId="13">'Sch 18'!$A$1:$M$72</definedName>
    <definedName name="_xlnm.Print_Area" localSheetId="14">'Sch 19'!$A$1:$K$72</definedName>
    <definedName name="_xlnm.Print_Area" localSheetId="4">'Sch 1A'!$A$1:$M$72</definedName>
    <definedName name="_xlnm.Print_Area" localSheetId="5">'Sch 2'!$A$1:$M$78</definedName>
    <definedName name="_xlnm.Print_Area" localSheetId="6">'Sch 5'!$A$1:$M$72</definedName>
    <definedName name="_xlnm.Print_Area" localSheetId="7">'Sch 7'!$A$1:$O$113</definedName>
    <definedName name="_xlnm.Print_Area" localSheetId="15">'Sch 99 General Instructions'!$A$1:$M$71</definedName>
    <definedName name="_xlnm.Print_Area" localSheetId="16">'Sch 99A Existing Filers'!$A$1:$M$71</definedName>
    <definedName name="_xlnm.Print_Area" localSheetId="17">'Sch 99B New Filers'!$A$1:$M$136</definedName>
    <definedName name="_xlnm.Print_Area" localSheetId="2">'Sch A'!$A$1:$N$97</definedName>
    <definedName name="_xlnm.Print_Titles" localSheetId="1">'Form 43'!$1:$5</definedName>
    <definedName name="_xlnm.Print_Titles" localSheetId="0">Inst!$1:$6</definedName>
    <definedName name="_xlnm.Print_Titles" localSheetId="3">'Sch 1'!$1:$7</definedName>
    <definedName name="_xlnm.Print_Titles" localSheetId="8">'Sch 11'!$1:$10</definedName>
    <definedName name="_xlnm.Print_Titles" localSheetId="9">'Sch 12'!$1:$10</definedName>
    <definedName name="_xlnm.Print_Titles" localSheetId="10">'Sch 13'!$1:$10</definedName>
    <definedName name="_xlnm.Print_Titles" localSheetId="11">'Sch 14'!$1:$10</definedName>
    <definedName name="_xlnm.Print_Titles" localSheetId="12">'Sch 17 '!$1:$7</definedName>
    <definedName name="_xlnm.Print_Titles" localSheetId="13">'Sch 18'!$1:$7</definedName>
    <definedName name="_xlnm.Print_Titles" localSheetId="14">'Sch 19'!$1:$7</definedName>
    <definedName name="_xlnm.Print_Titles" localSheetId="4">'Sch 1A'!$1:$7</definedName>
    <definedName name="_xlnm.Print_Titles" localSheetId="5">'Sch 2'!$1:$7</definedName>
    <definedName name="_xlnm.Print_Titles" localSheetId="6">'Sch 5'!$1:$7</definedName>
    <definedName name="_xlnm.Print_Titles" localSheetId="7">'Sch 7'!$1:$10</definedName>
    <definedName name="_xlnm.Print_Titles" localSheetId="15">'Sch 99 General Instructions'!$1:$5</definedName>
    <definedName name="_xlnm.Print_Titles" localSheetId="16">'Sch 99A Existing Filers'!$1:$5</definedName>
    <definedName name="_xlnm.Print_Titles" localSheetId="17">'Sch 99B New Filers'!$1:$5</definedName>
    <definedName name="_xlnm.Print_Titles" localSheetId="2">'Sch A'!$1:$7</definedName>
    <definedName name="State" localSheetId="0">'Form 43'!$D$14</definedName>
    <definedName name="State" localSheetId="11">'Form 43'!$D$14</definedName>
    <definedName name="State" localSheetId="4">'Form 43'!$D$14</definedName>
    <definedName name="State" localSheetId="5">'Form 43'!$D$14</definedName>
    <definedName name="State" localSheetId="6">'Form 43'!$D$14</definedName>
    <definedName name="State" localSheetId="7">'Form 43'!$D$14</definedName>
    <definedName name="State" localSheetId="15">'Form 43'!$D$14</definedName>
    <definedName name="State" localSheetId="16">'Form 43'!$D$14</definedName>
    <definedName name="State" localSheetId="17">'Form 43'!$D$14</definedName>
    <definedName name="State" localSheetId="2">'Form 43'!$D$14</definedName>
    <definedName name="State">'Form 43'!$D$14</definedName>
    <definedName name="Tax_Year" localSheetId="0">'Form 43'!$M$4</definedName>
    <definedName name="Tax_Year" localSheetId="11">'Form 43'!$M$4</definedName>
    <definedName name="Tax_Year" localSheetId="4">'Form 43'!$M$4</definedName>
    <definedName name="Tax_Year" localSheetId="5">'Form 43'!$M$4</definedName>
    <definedName name="Tax_Year" localSheetId="6">'Form 43'!$M$4</definedName>
    <definedName name="Tax_Year" localSheetId="7">'Form 43'!$M$4</definedName>
    <definedName name="Tax_Year" localSheetId="15">'Form 43'!$M$4</definedName>
    <definedName name="Tax_Year" localSheetId="16">'Form 43'!$M$4</definedName>
    <definedName name="Tax_Year" localSheetId="17">'Form 43'!$M$4</definedName>
    <definedName name="Tax_Year" localSheetId="2">'Form 43'!$M$4</definedName>
    <definedName name="Tax_Year">'Form 43'!$M$4</definedName>
    <definedName name="Z_0600548B_18A0_4A0C_AE97_31B78926EA50_.wvu.PrintArea" localSheetId="1" hidden="1">'Form 43'!$A$1:$N$70</definedName>
    <definedName name="Z_0600548B_18A0_4A0C_AE97_31B78926EA50_.wvu.PrintArea" localSheetId="0" hidden="1">Inst!$A$1:$M$286</definedName>
    <definedName name="Z_0600548B_18A0_4A0C_AE97_31B78926EA50_.wvu.PrintArea" localSheetId="3" hidden="1">'Sch 1'!$A$1:$N$122</definedName>
    <definedName name="Z_0600548B_18A0_4A0C_AE97_31B78926EA50_.wvu.PrintArea" localSheetId="8" hidden="1">'Sch 11'!$A$1:$O$112</definedName>
    <definedName name="Z_0600548B_18A0_4A0C_AE97_31B78926EA50_.wvu.PrintArea" localSheetId="9" hidden="1">'Sch 12'!$A$1:$O$105</definedName>
    <definedName name="Z_0600548B_18A0_4A0C_AE97_31B78926EA50_.wvu.PrintArea" localSheetId="10" hidden="1">'Sch 13'!$A$1:$O$124</definedName>
    <definedName name="Z_0600548B_18A0_4A0C_AE97_31B78926EA50_.wvu.PrintArea" localSheetId="11" hidden="1">'Sch 14'!$A$1:$M$533</definedName>
    <definedName name="Z_0600548B_18A0_4A0C_AE97_31B78926EA50_.wvu.PrintArea" localSheetId="12" hidden="1">'Sch 17 '!$A$1:$M$71</definedName>
    <definedName name="Z_0600548B_18A0_4A0C_AE97_31B78926EA50_.wvu.PrintArea" localSheetId="13" hidden="1">'Sch 18'!$A$1:$M$71</definedName>
    <definedName name="Z_0600548B_18A0_4A0C_AE97_31B78926EA50_.wvu.PrintArea" localSheetId="14" hidden="1">'Sch 19'!$A$1:$K$71</definedName>
    <definedName name="Z_0600548B_18A0_4A0C_AE97_31B78926EA50_.wvu.PrintArea" localSheetId="4" hidden="1">'Sch 1A'!$A$1:$M$72</definedName>
    <definedName name="Z_0600548B_18A0_4A0C_AE97_31B78926EA50_.wvu.PrintArea" localSheetId="5" hidden="1">'Sch 2'!$A$1:$M$78</definedName>
    <definedName name="Z_0600548B_18A0_4A0C_AE97_31B78926EA50_.wvu.PrintArea" localSheetId="6" hidden="1">'Sch 5'!$A$1:$M$70</definedName>
    <definedName name="Z_0600548B_18A0_4A0C_AE97_31B78926EA50_.wvu.PrintArea" localSheetId="7" hidden="1">'Sch 7'!$A$1:$O$109</definedName>
    <definedName name="Z_0600548B_18A0_4A0C_AE97_31B78926EA50_.wvu.PrintArea" localSheetId="15" hidden="1">'Sch 99 General Instructions'!$A$1:$M$51</definedName>
    <definedName name="Z_0600548B_18A0_4A0C_AE97_31B78926EA50_.wvu.PrintArea" localSheetId="16" hidden="1">'Sch 99A Existing Filers'!$A$1:$M$69</definedName>
    <definedName name="Z_0600548B_18A0_4A0C_AE97_31B78926EA50_.wvu.PrintArea" localSheetId="17" hidden="1">'Sch 99B New Filers'!$A$1:$M$136</definedName>
    <definedName name="Z_0600548B_18A0_4A0C_AE97_31B78926EA50_.wvu.PrintArea" localSheetId="2" hidden="1">'Sch A'!$A$1:$N$97</definedName>
    <definedName name="Z_0600548B_18A0_4A0C_AE97_31B78926EA50_.wvu.PrintTitles" localSheetId="1" hidden="1">'Form 43'!$1:$5</definedName>
    <definedName name="Z_0600548B_18A0_4A0C_AE97_31B78926EA50_.wvu.PrintTitles" localSheetId="0" hidden="1">Inst!$1:$6</definedName>
    <definedName name="Z_0600548B_18A0_4A0C_AE97_31B78926EA50_.wvu.PrintTitles" localSheetId="3" hidden="1">'Sch 1'!$1:$7</definedName>
    <definedName name="Z_0600548B_18A0_4A0C_AE97_31B78926EA50_.wvu.PrintTitles" localSheetId="8" hidden="1">'Sch 11'!$1:$10</definedName>
    <definedName name="Z_0600548B_18A0_4A0C_AE97_31B78926EA50_.wvu.PrintTitles" localSheetId="9" hidden="1">'Sch 12'!$1:$10</definedName>
    <definedName name="Z_0600548B_18A0_4A0C_AE97_31B78926EA50_.wvu.PrintTitles" localSheetId="10" hidden="1">'Sch 13'!$1:$10</definedName>
    <definedName name="Z_0600548B_18A0_4A0C_AE97_31B78926EA50_.wvu.PrintTitles" localSheetId="11" hidden="1">'Sch 14'!$1:$10</definedName>
    <definedName name="Z_0600548B_18A0_4A0C_AE97_31B78926EA50_.wvu.PrintTitles" localSheetId="12" hidden="1">'Sch 17 '!$1:$7</definedName>
    <definedName name="Z_0600548B_18A0_4A0C_AE97_31B78926EA50_.wvu.PrintTitles" localSheetId="13" hidden="1">'Sch 18'!$1:$7</definedName>
    <definedName name="Z_0600548B_18A0_4A0C_AE97_31B78926EA50_.wvu.PrintTitles" localSheetId="14" hidden="1">'Sch 19'!$1:$7</definedName>
    <definedName name="Z_0600548B_18A0_4A0C_AE97_31B78926EA50_.wvu.PrintTitles" localSheetId="4" hidden="1">'Sch 1A'!$1:$7</definedName>
    <definedName name="Z_0600548B_18A0_4A0C_AE97_31B78926EA50_.wvu.PrintTitles" localSheetId="5" hidden="1">'Sch 2'!$1:$7</definedName>
    <definedName name="Z_0600548B_18A0_4A0C_AE97_31B78926EA50_.wvu.PrintTitles" localSheetId="6" hidden="1">'Sch 5'!$1:$7</definedName>
    <definedName name="Z_0600548B_18A0_4A0C_AE97_31B78926EA50_.wvu.PrintTitles" localSheetId="7" hidden="1">'Sch 7'!$1:$10</definedName>
    <definedName name="Z_0600548B_18A0_4A0C_AE97_31B78926EA50_.wvu.PrintTitles" localSheetId="15" hidden="1">'Sch 99 General Instructions'!$1:$5</definedName>
    <definedName name="Z_0600548B_18A0_4A0C_AE97_31B78926EA50_.wvu.PrintTitles" localSheetId="16" hidden="1">'Sch 99A Existing Filers'!$1:$5</definedName>
    <definedName name="Z_0600548B_18A0_4A0C_AE97_31B78926EA50_.wvu.PrintTitles" localSheetId="17" hidden="1">'Sch 99B New Filers'!$1:$5</definedName>
    <definedName name="Z_0600548B_18A0_4A0C_AE97_31B78926EA50_.wvu.PrintTitles" localSheetId="2" hidden="1">'Sch A'!$1:$7</definedName>
  </definedNames>
  <calcPr calcId="191029"/>
  <customWorkbookViews>
    <customWorkbookView name="Erickson, Randy - Personal View" guid="{0600548B-18A0-4A0C-AE97-31B78926EA50}" mergeInterval="0" personalView="1" maximized="1" xWindow="-8" yWindow="-8" windowWidth="1296" windowHeight="1000" tabRatio="8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1" i="20" l="1"/>
  <c r="M71" i="20"/>
  <c r="G71" i="20"/>
  <c r="J70" i="20"/>
  <c r="M70" i="20"/>
  <c r="G70" i="20"/>
  <c r="J35" i="15" l="1"/>
  <c r="J36" i="15" s="1"/>
  <c r="M35" i="15"/>
  <c r="M36" i="15" s="1"/>
  <c r="G35" i="15"/>
  <c r="G36" i="15" s="1"/>
  <c r="M78" i="34"/>
  <c r="J78" i="34"/>
  <c r="G78" i="34"/>
  <c r="J69" i="34"/>
  <c r="J79" i="34" s="1"/>
  <c r="J81" i="34" s="1"/>
  <c r="J83" i="34" s="1"/>
  <c r="G69" i="34"/>
  <c r="G79" i="34" s="1"/>
  <c r="G81" i="34" s="1"/>
  <c r="G83" i="34" s="1"/>
  <c r="M68" i="34"/>
  <c r="M69" i="34" s="1"/>
  <c r="M79" i="34" s="1"/>
  <c r="M81" i="34" s="1"/>
  <c r="M83" i="34" s="1"/>
  <c r="J68" i="34"/>
  <c r="G68" i="34"/>
  <c r="M59" i="34"/>
  <c r="J59" i="34"/>
  <c r="G59" i="34"/>
  <c r="M50" i="34"/>
  <c r="J50" i="34"/>
  <c r="G50" i="34"/>
  <c r="M41" i="34"/>
  <c r="J41" i="34"/>
  <c r="G41" i="34"/>
  <c r="M35" i="34"/>
  <c r="J35" i="34"/>
  <c r="G35" i="34"/>
  <c r="G42" i="34" s="1"/>
  <c r="G51" i="34" s="1"/>
  <c r="M27" i="34"/>
  <c r="J27" i="34"/>
  <c r="G27" i="34"/>
  <c r="M19" i="34"/>
  <c r="J19" i="34"/>
  <c r="J28" i="34" s="1"/>
  <c r="G19" i="34"/>
  <c r="G28" i="34" s="1"/>
  <c r="J42" i="34" l="1"/>
  <c r="J51" i="34" s="1"/>
  <c r="M28" i="34"/>
  <c r="M42" i="34"/>
  <c r="M51" i="34" s="1"/>
  <c r="J102" i="16" l="1"/>
  <c r="M102" i="16"/>
  <c r="J96" i="16"/>
  <c r="M96" i="16"/>
  <c r="J87" i="16"/>
  <c r="M87" i="16"/>
  <c r="J80" i="16"/>
  <c r="M80" i="16"/>
  <c r="J72" i="16"/>
  <c r="M72" i="16"/>
  <c r="M73" i="16" s="1"/>
  <c r="M74" i="16" s="1"/>
  <c r="M103" i="16" s="1"/>
  <c r="J66" i="16"/>
  <c r="J73" i="16" s="1"/>
  <c r="J74" i="16" s="1"/>
  <c r="J103" i="16" s="1"/>
  <c r="M66" i="16"/>
  <c r="J58" i="16"/>
  <c r="M58" i="16"/>
  <c r="J45" i="16"/>
  <c r="M45" i="16"/>
  <c r="J35" i="16"/>
  <c r="M35" i="16"/>
  <c r="M36" i="16"/>
  <c r="J25" i="16"/>
  <c r="M25" i="16"/>
  <c r="J18" i="16"/>
  <c r="J36" i="16" s="1"/>
  <c r="M18" i="16"/>
  <c r="J60" i="20"/>
  <c r="M60" i="20"/>
  <c r="J55" i="20"/>
  <c r="M55" i="20"/>
  <c r="J39" i="20"/>
  <c r="M39" i="20"/>
  <c r="J31" i="20"/>
  <c r="M31" i="20"/>
  <c r="J23" i="20"/>
  <c r="M23" i="20"/>
  <c r="J72" i="15" l="1"/>
  <c r="M72" i="15"/>
  <c r="J64" i="15"/>
  <c r="M64" i="15"/>
  <c r="J57" i="15"/>
  <c r="M57" i="15"/>
  <c r="J53" i="15"/>
  <c r="M53" i="15"/>
  <c r="J43" i="15"/>
  <c r="M43" i="15"/>
  <c r="M44" i="15" s="1"/>
  <c r="J24" i="15"/>
  <c r="M24" i="15"/>
  <c r="J17" i="15"/>
  <c r="M17" i="15"/>
  <c r="J65" i="15" l="1"/>
  <c r="J73" i="15" s="1"/>
  <c r="M65" i="15"/>
  <c r="M73" i="15" s="1"/>
  <c r="M45" i="15"/>
  <c r="J44" i="15"/>
  <c r="J45" i="15" s="1"/>
  <c r="H9" i="31"/>
  <c r="L4" i="37" l="1"/>
  <c r="L4" i="36"/>
  <c r="L4" i="35"/>
  <c r="N7" i="34"/>
  <c r="L7" i="34"/>
  <c r="I7" i="34"/>
  <c r="E7" i="34"/>
  <c r="A7" i="34"/>
  <c r="N4" i="34"/>
  <c r="M8" i="34" s="1"/>
  <c r="L7" i="33"/>
  <c r="K7" i="33"/>
  <c r="I7" i="33"/>
  <c r="E7" i="33"/>
  <c r="A7" i="33"/>
  <c r="L4" i="33"/>
  <c r="E18" i="32"/>
  <c r="I17" i="32"/>
  <c r="I16" i="32"/>
  <c r="I15" i="32"/>
  <c r="I14" i="32"/>
  <c r="I13" i="32"/>
  <c r="I12" i="32"/>
  <c r="L7" i="32"/>
  <c r="K7" i="32"/>
  <c r="I7" i="32"/>
  <c r="E7" i="32"/>
  <c r="A7" i="32"/>
  <c r="L4" i="32"/>
  <c r="C12" i="32" s="1"/>
  <c r="C13" i="32" s="1"/>
  <c r="C14" i="32" s="1"/>
  <c r="C15" i="32" s="1"/>
  <c r="C16" i="32" s="1"/>
  <c r="J37" i="31"/>
  <c r="F35" i="31"/>
  <c r="L34" i="31"/>
  <c r="F34" i="31"/>
  <c r="L33" i="31"/>
  <c r="F33" i="31"/>
  <c r="L29" i="31"/>
  <c r="F29" i="31"/>
  <c r="F27" i="31"/>
  <c r="L26" i="31"/>
  <c r="F26" i="31"/>
  <c r="L22" i="31"/>
  <c r="F22" i="31"/>
  <c r="L21" i="31"/>
  <c r="F21" i="31"/>
  <c r="F19" i="31"/>
  <c r="F17" i="31"/>
  <c r="F15" i="31"/>
  <c r="L14" i="31"/>
  <c r="F14" i="31"/>
  <c r="L13" i="31"/>
  <c r="L36" i="31"/>
  <c r="L7" i="31"/>
  <c r="K7" i="31"/>
  <c r="I7" i="31"/>
  <c r="E7" i="31"/>
  <c r="A7" i="31"/>
  <c r="L4" i="31"/>
  <c r="M7" i="30"/>
  <c r="L7" i="30"/>
  <c r="J7" i="30"/>
  <c r="E7" i="30"/>
  <c r="A7" i="30"/>
  <c r="M4" i="30"/>
  <c r="J8" i="34" l="1"/>
  <c r="I18" i="32"/>
  <c r="L17" i="31"/>
  <c r="F23" i="31"/>
  <c r="F30" i="31"/>
  <c r="F37" i="31"/>
  <c r="F18" i="31"/>
  <c r="F25" i="31"/>
  <c r="L30" i="31"/>
  <c r="F13" i="31"/>
  <c r="L18" i="31"/>
  <c r="L25" i="31"/>
  <c r="F31" i="31"/>
  <c r="G8" i="34"/>
  <c r="L15" i="31"/>
  <c r="L19" i="31"/>
  <c r="L23" i="31"/>
  <c r="L27" i="31"/>
  <c r="L31" i="31"/>
  <c r="L35" i="31"/>
  <c r="F12" i="31"/>
  <c r="F16" i="31"/>
  <c r="F20" i="31"/>
  <c r="F24" i="31"/>
  <c r="F28" i="31"/>
  <c r="F32" i="31"/>
  <c r="F36" i="31"/>
  <c r="L12" i="31"/>
  <c r="L16" i="31"/>
  <c r="L20" i="31"/>
  <c r="L24" i="31"/>
  <c r="L28" i="31"/>
  <c r="L32" i="31"/>
  <c r="L37" i="31" l="1"/>
  <c r="G96" i="16" l="1"/>
  <c r="H459" i="17" l="1"/>
  <c r="H305" i="17"/>
  <c r="H169" i="17"/>
  <c r="H151" i="17"/>
  <c r="H133" i="17" l="1"/>
  <c r="H115" i="17"/>
  <c r="H97" i="17"/>
  <c r="L304" i="17"/>
  <c r="L303" i="17"/>
  <c r="L302" i="17"/>
  <c r="L301" i="17"/>
  <c r="L300" i="17"/>
  <c r="L299" i="17"/>
  <c r="M4" i="4" l="1"/>
  <c r="A25" i="4" l="1"/>
  <c r="A26" i="4" s="1"/>
  <c r="A27" i="4" s="1"/>
  <c r="A20" i="4"/>
  <c r="A21" i="4" s="1"/>
  <c r="A22" i="4" s="1"/>
  <c r="A15" i="4"/>
  <c r="A16" i="4" s="1"/>
  <c r="A17" i="4" s="1"/>
  <c r="A10" i="4"/>
  <c r="A11" i="4" s="1"/>
  <c r="A12" i="4" s="1"/>
  <c r="L351" i="17"/>
  <c r="G7" i="14"/>
  <c r="I7" i="14"/>
  <c r="D7" i="14"/>
  <c r="E7" i="13" l="1"/>
  <c r="L348" i="17" l="1"/>
  <c r="H356" i="17"/>
  <c r="H282" i="17"/>
  <c r="H79" i="17"/>
  <c r="H265" i="17"/>
  <c r="L62" i="17"/>
  <c r="L458" i="17"/>
  <c r="L457" i="17"/>
  <c r="L456" i="17"/>
  <c r="L455" i="17"/>
  <c r="L454" i="17"/>
  <c r="L453" i="17"/>
  <c r="L452" i="17"/>
  <c r="L451" i="17"/>
  <c r="L450" i="17"/>
  <c r="L449" i="17"/>
  <c r="L448" i="17"/>
  <c r="L447" i="17"/>
  <c r="L446" i="17"/>
  <c r="L445" i="17"/>
  <c r="L444" i="17"/>
  <c r="L443" i="17"/>
  <c r="L442" i="17"/>
  <c r="H476" i="17"/>
  <c r="L475" i="17"/>
  <c r="L474" i="17"/>
  <c r="L473" i="17"/>
  <c r="L472" i="17"/>
  <c r="L471" i="17"/>
  <c r="L470" i="17"/>
  <c r="L469" i="17"/>
  <c r="L468" i="17"/>
  <c r="L467" i="17"/>
  <c r="L466" i="17"/>
  <c r="L465" i="17"/>
  <c r="L464" i="17"/>
  <c r="L463" i="17"/>
  <c r="L462" i="17"/>
  <c r="L461" i="17"/>
  <c r="L460" i="17"/>
  <c r="H231" i="17"/>
  <c r="L230" i="17"/>
  <c r="L229" i="17"/>
  <c r="L228" i="17"/>
  <c r="L227" i="17"/>
  <c r="L226" i="17"/>
  <c r="L225" i="17"/>
  <c r="L224" i="17"/>
  <c r="L223" i="17"/>
  <c r="L168" i="17"/>
  <c r="L167" i="17"/>
  <c r="L166" i="17"/>
  <c r="L165" i="17"/>
  <c r="L164" i="17"/>
  <c r="L163" i="17"/>
  <c r="L162" i="17"/>
  <c r="L161" i="17"/>
  <c r="L160" i="17"/>
  <c r="L159" i="17"/>
  <c r="L158" i="17"/>
  <c r="L157" i="17"/>
  <c r="L156" i="17"/>
  <c r="L155" i="17"/>
  <c r="L154" i="17"/>
  <c r="L153" i="17"/>
  <c r="L152" i="17"/>
  <c r="L150" i="17"/>
  <c r="L149" i="17"/>
  <c r="L148" i="17"/>
  <c r="L147" i="17"/>
  <c r="L146" i="17"/>
  <c r="L145" i="17"/>
  <c r="L132" i="17"/>
  <c r="L131" i="17"/>
  <c r="L130" i="17"/>
  <c r="L129" i="17"/>
  <c r="L128" i="17"/>
  <c r="L127" i="17"/>
  <c r="L144" i="17"/>
  <c r="L143" i="17"/>
  <c r="L142" i="17"/>
  <c r="L141" i="17"/>
  <c r="L140" i="17"/>
  <c r="L139" i="17"/>
  <c r="L138" i="17"/>
  <c r="L137" i="17"/>
  <c r="L136" i="17"/>
  <c r="L135" i="17"/>
  <c r="L134" i="17"/>
  <c r="L126" i="17"/>
  <c r="L125" i="17"/>
  <c r="L124" i="17"/>
  <c r="L123" i="17"/>
  <c r="L122" i="17"/>
  <c r="L121" i="17"/>
  <c r="L120" i="17"/>
  <c r="L119" i="17"/>
  <c r="L118" i="17"/>
  <c r="L117" i="17"/>
  <c r="L116" i="17"/>
  <c r="L114" i="17"/>
  <c r="L113" i="17"/>
  <c r="L112" i="17"/>
  <c r="L111" i="17"/>
  <c r="L110" i="17"/>
  <c r="L109" i="17"/>
  <c r="L90" i="17"/>
  <c r="L89" i="17"/>
  <c r="L88" i="17"/>
  <c r="L87" i="17"/>
  <c r="L86" i="17"/>
  <c r="L85" i="17"/>
  <c r="L84" i="17"/>
  <c r="L83" i="17"/>
  <c r="L82" i="17"/>
  <c r="L81" i="17"/>
  <c r="L80" i="17"/>
  <c r="H67" i="17"/>
  <c r="L66" i="17"/>
  <c r="L65" i="17"/>
  <c r="L64" i="17"/>
  <c r="L63" i="17"/>
  <c r="L61" i="17"/>
  <c r="L60" i="17"/>
  <c r="L59" i="17"/>
  <c r="L298" i="17"/>
  <c r="L297" i="17"/>
  <c r="L296" i="17"/>
  <c r="L295" i="17"/>
  <c r="L294" i="17"/>
  <c r="L293" i="17"/>
  <c r="L292" i="17"/>
  <c r="L291" i="17"/>
  <c r="L290" i="17"/>
  <c r="L289" i="17"/>
  <c r="L288" i="17"/>
  <c r="L287" i="17"/>
  <c r="L286" i="17"/>
  <c r="L285" i="17"/>
  <c r="L284" i="17"/>
  <c r="L283" i="17"/>
  <c r="L264" i="17"/>
  <c r="L263" i="17"/>
  <c r="L262" i="17"/>
  <c r="L261" i="17"/>
  <c r="L260" i="17"/>
  <c r="L259" i="17"/>
  <c r="L258" i="17"/>
  <c r="L257" i="17"/>
  <c r="L256" i="17"/>
  <c r="L255" i="17"/>
  <c r="L254" i="17"/>
  <c r="L253" i="17"/>
  <c r="L252" i="17"/>
  <c r="L251" i="17"/>
  <c r="L250" i="17"/>
  <c r="L249" i="17"/>
  <c r="L281" i="17"/>
  <c r="L280" i="17"/>
  <c r="L279" i="17"/>
  <c r="L278" i="17"/>
  <c r="L277" i="17"/>
  <c r="L276" i="17"/>
  <c r="L275" i="17"/>
  <c r="L274" i="17"/>
  <c r="L273" i="17"/>
  <c r="L272" i="17"/>
  <c r="L271" i="17"/>
  <c r="L270" i="17"/>
  <c r="L269" i="17"/>
  <c r="L268" i="17"/>
  <c r="L267" i="17"/>
  <c r="L266" i="17"/>
  <c r="L371" i="17"/>
  <c r="L370" i="17"/>
  <c r="L369" i="17"/>
  <c r="L368" i="17"/>
  <c r="L367" i="17"/>
  <c r="L305" i="17" l="1"/>
  <c r="L67" i="17"/>
  <c r="L459" i="17"/>
  <c r="L169" i="17"/>
  <c r="L151" i="17"/>
  <c r="L133" i="17"/>
  <c r="L476" i="17"/>
  <c r="L282" i="17"/>
  <c r="L265" i="17"/>
  <c r="L231" i="17"/>
  <c r="H441" i="17"/>
  <c r="L440" i="17"/>
  <c r="L439" i="17"/>
  <c r="L438" i="17"/>
  <c r="L437" i="17"/>
  <c r="L436" i="17"/>
  <c r="L435" i="17"/>
  <c r="L434" i="17"/>
  <c r="L433" i="17"/>
  <c r="L432" i="17"/>
  <c r="L431" i="17"/>
  <c r="L430" i="17"/>
  <c r="G60" i="20"/>
  <c r="G55" i="20"/>
  <c r="G39" i="20"/>
  <c r="G31" i="20"/>
  <c r="G23" i="20"/>
  <c r="G87" i="16"/>
  <c r="G80" i="16"/>
  <c r="G72" i="16"/>
  <c r="G45" i="16"/>
  <c r="L441" i="17" l="1"/>
  <c r="G57" i="15"/>
  <c r="G17" i="15"/>
  <c r="N7" i="20"/>
  <c r="L7" i="20"/>
  <c r="I7" i="20"/>
  <c r="E7" i="20"/>
  <c r="A7" i="20"/>
  <c r="N4" i="20"/>
  <c r="G8" i="20" s="1"/>
  <c r="J8" i="20" l="1"/>
  <c r="M8" i="20"/>
  <c r="J7" i="14" l="1"/>
  <c r="A7" i="14"/>
  <c r="J4" i="14"/>
  <c r="L7" i="13"/>
  <c r="K7" i="13"/>
  <c r="I7" i="13"/>
  <c r="A7" i="13"/>
  <c r="L4" i="13"/>
  <c r="K8" i="13" s="1"/>
  <c r="L7" i="12"/>
  <c r="J7" i="12"/>
  <c r="H7" i="12"/>
  <c r="E7" i="12"/>
  <c r="A7" i="12"/>
  <c r="L4" i="12"/>
  <c r="K8" i="12" s="1"/>
  <c r="H483" i="17"/>
  <c r="L482" i="17"/>
  <c r="L481" i="17"/>
  <c r="L480" i="17"/>
  <c r="L479" i="17"/>
  <c r="L478" i="17"/>
  <c r="L477" i="17"/>
  <c r="H429" i="17"/>
  <c r="L428" i="17"/>
  <c r="L427" i="17"/>
  <c r="L426" i="17"/>
  <c r="L425" i="17"/>
  <c r="L424" i="17"/>
  <c r="L423" i="17"/>
  <c r="L422" i="17"/>
  <c r="L421" i="17"/>
  <c r="L420" i="17"/>
  <c r="L419" i="17"/>
  <c r="L418" i="17"/>
  <c r="L417" i="17"/>
  <c r="L416" i="17"/>
  <c r="L415" i="17"/>
  <c r="L414" i="17"/>
  <c r="L413" i="17"/>
  <c r="H412" i="17"/>
  <c r="L411" i="17"/>
  <c r="L410" i="17"/>
  <c r="L409" i="17"/>
  <c r="L408" i="17"/>
  <c r="L407" i="17"/>
  <c r="L406" i="17"/>
  <c r="L405" i="17"/>
  <c r="L404" i="17"/>
  <c r="L403" i="17"/>
  <c r="L402" i="17"/>
  <c r="L401" i="17"/>
  <c r="L400" i="17"/>
  <c r="L399" i="17"/>
  <c r="L398" i="17"/>
  <c r="L397" i="17"/>
  <c r="L396" i="17"/>
  <c r="H395" i="17"/>
  <c r="L394" i="17"/>
  <c r="L393" i="17"/>
  <c r="L392" i="17"/>
  <c r="L391" i="17"/>
  <c r="L390" i="17"/>
  <c r="L389" i="17"/>
  <c r="L388" i="17"/>
  <c r="L387" i="17"/>
  <c r="L386" i="17"/>
  <c r="L385" i="17"/>
  <c r="L384" i="17"/>
  <c r="L383" i="17"/>
  <c r="L382" i="17"/>
  <c r="L381" i="17"/>
  <c r="L380" i="17"/>
  <c r="L379" i="17"/>
  <c r="H378" i="17"/>
  <c r="L377" i="17"/>
  <c r="L376" i="17"/>
  <c r="L375" i="17"/>
  <c r="L374" i="17"/>
  <c r="L373" i="17"/>
  <c r="L372" i="17"/>
  <c r="L366" i="17"/>
  <c r="L365" i="17"/>
  <c r="L364" i="17"/>
  <c r="L363" i="17"/>
  <c r="L362" i="17"/>
  <c r="L361" i="17"/>
  <c r="L360" i="17"/>
  <c r="L359" i="17"/>
  <c r="L358" i="17"/>
  <c r="L357" i="17"/>
  <c r="L355" i="17"/>
  <c r="L354" i="17"/>
  <c r="L353" i="17"/>
  <c r="L352" i="17"/>
  <c r="L350" i="17"/>
  <c r="L349" i="17"/>
  <c r="L347" i="17"/>
  <c r="L346" i="17"/>
  <c r="L345" i="17"/>
  <c r="L344" i="17"/>
  <c r="L343" i="17"/>
  <c r="L342" i="17"/>
  <c r="L341" i="17"/>
  <c r="L340" i="17"/>
  <c r="H339" i="17"/>
  <c r="L338" i="17"/>
  <c r="L337" i="17"/>
  <c r="L336" i="17"/>
  <c r="L335" i="17"/>
  <c r="L334" i="17"/>
  <c r="L333" i="17"/>
  <c r="L332" i="17"/>
  <c r="L331" i="17"/>
  <c r="L330" i="17"/>
  <c r="L329" i="17"/>
  <c r="L328" i="17"/>
  <c r="L327" i="17"/>
  <c r="L326" i="17"/>
  <c r="L325" i="17"/>
  <c r="L324" i="17"/>
  <c r="L323" i="17"/>
  <c r="L339" i="17" s="1"/>
  <c r="H322" i="17"/>
  <c r="L321" i="17"/>
  <c r="L320" i="17"/>
  <c r="L319" i="17"/>
  <c r="L318" i="17"/>
  <c r="L317" i="17"/>
  <c r="L316" i="17"/>
  <c r="L315" i="17"/>
  <c r="L314" i="17"/>
  <c r="L313" i="17"/>
  <c r="L312" i="17"/>
  <c r="L311" i="17"/>
  <c r="L310" i="17"/>
  <c r="L309" i="17"/>
  <c r="L308" i="17"/>
  <c r="L307" i="17"/>
  <c r="L306" i="17"/>
  <c r="H248" i="17"/>
  <c r="L247" i="17"/>
  <c r="L246" i="17"/>
  <c r="L245" i="17"/>
  <c r="L244" i="17"/>
  <c r="L243" i="17"/>
  <c r="L242" i="17"/>
  <c r="L241" i="17"/>
  <c r="L240" i="17"/>
  <c r="L239" i="17"/>
  <c r="L238" i="17"/>
  <c r="L237" i="17"/>
  <c r="L236" i="17"/>
  <c r="L235" i="17"/>
  <c r="L234" i="17"/>
  <c r="L233" i="17"/>
  <c r="L232" i="17"/>
  <c r="H222" i="17"/>
  <c r="L221" i="17"/>
  <c r="L220" i="17"/>
  <c r="L219" i="17"/>
  <c r="L218" i="17"/>
  <c r="L217" i="17"/>
  <c r="L216" i="17"/>
  <c r="L215" i="17"/>
  <c r="L214" i="17"/>
  <c r="H213" i="17"/>
  <c r="L212" i="17"/>
  <c r="L211" i="17"/>
  <c r="L210" i="17"/>
  <c r="L209" i="17"/>
  <c r="L208" i="17"/>
  <c r="L207" i="17"/>
  <c r="L206" i="17"/>
  <c r="L205" i="17"/>
  <c r="H204" i="17"/>
  <c r="L203" i="17"/>
  <c r="L202" i="17"/>
  <c r="L201" i="17"/>
  <c r="L200" i="17"/>
  <c r="L199" i="17"/>
  <c r="L198" i="17"/>
  <c r="L197" i="17"/>
  <c r="L196" i="17"/>
  <c r="H195" i="17"/>
  <c r="L194" i="17"/>
  <c r="L193" i="17"/>
  <c r="L192" i="17"/>
  <c r="L191" i="17"/>
  <c r="L190" i="17"/>
  <c r="L189" i="17"/>
  <c r="L188" i="17"/>
  <c r="L187" i="17"/>
  <c r="L186" i="17"/>
  <c r="L185" i="17"/>
  <c r="L184" i="17"/>
  <c r="L183" i="17"/>
  <c r="L182" i="17"/>
  <c r="L181" i="17"/>
  <c r="L180" i="17"/>
  <c r="L179" i="17"/>
  <c r="H178" i="17"/>
  <c r="L177" i="17"/>
  <c r="L176" i="17"/>
  <c r="L175" i="17"/>
  <c r="L174" i="17"/>
  <c r="L173" i="17"/>
  <c r="L172" i="17"/>
  <c r="L171" i="17"/>
  <c r="L170" i="17"/>
  <c r="L108" i="17"/>
  <c r="L107" i="17"/>
  <c r="L106" i="17"/>
  <c r="L105" i="17"/>
  <c r="L104" i="17"/>
  <c r="L103" i="17"/>
  <c r="L102" i="17"/>
  <c r="L101" i="17"/>
  <c r="L100" i="17"/>
  <c r="L99" i="17"/>
  <c r="L98" i="17"/>
  <c r="L96" i="17"/>
  <c r="L95" i="17"/>
  <c r="L94" i="17"/>
  <c r="L93" i="17"/>
  <c r="L92" i="17"/>
  <c r="L91" i="17"/>
  <c r="L97" i="17" s="1"/>
  <c r="L78" i="17"/>
  <c r="L77" i="17"/>
  <c r="L76" i="17"/>
  <c r="L75" i="17"/>
  <c r="L74" i="17"/>
  <c r="L73" i="17"/>
  <c r="L72" i="17"/>
  <c r="L71" i="17"/>
  <c r="L70" i="17"/>
  <c r="L69" i="17"/>
  <c r="L68" i="17"/>
  <c r="H58" i="17"/>
  <c r="L57" i="17"/>
  <c r="L56" i="17"/>
  <c r="L55" i="17"/>
  <c r="L54" i="17"/>
  <c r="L53" i="17"/>
  <c r="L52" i="17"/>
  <c r="H51" i="17"/>
  <c r="L50" i="17"/>
  <c r="L49" i="17"/>
  <c r="L48" i="17"/>
  <c r="L47" i="17"/>
  <c r="L46" i="17"/>
  <c r="L45" i="17"/>
  <c r="L44" i="17"/>
  <c r="L43" i="17"/>
  <c r="H42" i="17"/>
  <c r="L41" i="17"/>
  <c r="L40" i="17"/>
  <c r="L39" i="17"/>
  <c r="L38" i="17"/>
  <c r="L37" i="17"/>
  <c r="L36" i="17"/>
  <c r="L35" i="17"/>
  <c r="L34" i="17"/>
  <c r="H33" i="17"/>
  <c r="L32" i="17"/>
  <c r="L31" i="17"/>
  <c r="L30" i="17"/>
  <c r="L29" i="17"/>
  <c r="L28" i="17"/>
  <c r="L27" i="17"/>
  <c r="L26" i="17"/>
  <c r="L25" i="17"/>
  <c r="H24" i="17"/>
  <c r="L23" i="17"/>
  <c r="L22" i="17"/>
  <c r="L21" i="17"/>
  <c r="L20" i="17"/>
  <c r="L19" i="17"/>
  <c r="L18" i="17"/>
  <c r="H17" i="17"/>
  <c r="L16" i="17"/>
  <c r="L15" i="17"/>
  <c r="L14" i="17"/>
  <c r="L13" i="17"/>
  <c r="L12" i="17"/>
  <c r="L11" i="17"/>
  <c r="L7" i="17"/>
  <c r="K7" i="17"/>
  <c r="I7" i="17"/>
  <c r="E7" i="17"/>
  <c r="A7" i="17"/>
  <c r="L4" i="17"/>
  <c r="F299" i="17" s="1"/>
  <c r="F300" i="17" s="1"/>
  <c r="F301" i="17" s="1"/>
  <c r="F302" i="17" s="1"/>
  <c r="F303" i="17" s="1"/>
  <c r="G102" i="16"/>
  <c r="G66" i="16"/>
  <c r="G58" i="16"/>
  <c r="G35" i="16"/>
  <c r="G25" i="16"/>
  <c r="G18" i="16"/>
  <c r="N7" i="16"/>
  <c r="L7" i="16"/>
  <c r="I7" i="16"/>
  <c r="E7" i="16"/>
  <c r="A7" i="16"/>
  <c r="N4" i="16"/>
  <c r="M8" i="16" s="1"/>
  <c r="G72" i="15"/>
  <c r="G64" i="15"/>
  <c r="G53" i="15"/>
  <c r="G43" i="15"/>
  <c r="G24" i="15"/>
  <c r="N7" i="15"/>
  <c r="L7" i="15"/>
  <c r="I7" i="15"/>
  <c r="E7" i="15"/>
  <c r="A7" i="15"/>
  <c r="N4" i="15"/>
  <c r="M8" i="15" s="1"/>
  <c r="M7" i="4"/>
  <c r="L7" i="4"/>
  <c r="J7" i="4"/>
  <c r="E7" i="4"/>
  <c r="A7" i="4"/>
  <c r="A30" i="4"/>
  <c r="A31" i="4" s="1"/>
  <c r="A32" i="4" s="1"/>
  <c r="L429" i="17" l="1"/>
  <c r="L483" i="17"/>
  <c r="L24" i="17"/>
  <c r="L42" i="17"/>
  <c r="L17" i="17"/>
  <c r="L79" i="17"/>
  <c r="L248" i="17"/>
  <c r="L378" i="17"/>
  <c r="L115" i="17"/>
  <c r="L195" i="17"/>
  <c r="L412" i="17"/>
  <c r="L395" i="17"/>
  <c r="L356" i="17"/>
  <c r="L322" i="17"/>
  <c r="L222" i="17"/>
  <c r="L213" i="17"/>
  <c r="L204" i="17"/>
  <c r="L178" i="17"/>
  <c r="L51" i="17"/>
  <c r="L33" i="17"/>
  <c r="L58" i="17"/>
  <c r="H485" i="17"/>
  <c r="G73" i="16"/>
  <c r="F442" i="17"/>
  <c r="F443" i="17" s="1"/>
  <c r="F444" i="17" s="1"/>
  <c r="F445" i="17" s="1"/>
  <c r="F446" i="17" s="1"/>
  <c r="F447" i="17" s="1"/>
  <c r="F448" i="17" s="1"/>
  <c r="F449" i="17" s="1"/>
  <c r="F450" i="17" s="1"/>
  <c r="F451" i="17" s="1"/>
  <c r="F453" i="17"/>
  <c r="F454" i="17" s="1"/>
  <c r="F455" i="17" s="1"/>
  <c r="F456" i="17" s="1"/>
  <c r="F457" i="17" s="1"/>
  <c r="F430" i="17"/>
  <c r="F431" i="17" s="1"/>
  <c r="F432" i="17" s="1"/>
  <c r="F433" i="17" s="1"/>
  <c r="F434" i="17" s="1"/>
  <c r="F435" i="17" s="1"/>
  <c r="F436" i="17" s="1"/>
  <c r="F437" i="17" s="1"/>
  <c r="F438" i="17" s="1"/>
  <c r="F439" i="17" s="1"/>
  <c r="F152" i="17"/>
  <c r="F153" i="17" s="1"/>
  <c r="F154" i="17" s="1"/>
  <c r="F155" i="17" s="1"/>
  <c r="F156" i="17" s="1"/>
  <c r="F157" i="17" s="1"/>
  <c r="F158" i="17" s="1"/>
  <c r="F159" i="17" s="1"/>
  <c r="F160" i="17" s="1"/>
  <c r="F161" i="17" s="1"/>
  <c r="F223" i="17"/>
  <c r="F224" i="17" s="1"/>
  <c r="F225" i="17" s="1"/>
  <c r="F226" i="17" s="1"/>
  <c r="F227" i="17" s="1"/>
  <c r="F228" i="17" s="1"/>
  <c r="F229" i="17" s="1"/>
  <c r="F163" i="17"/>
  <c r="F164" i="17" s="1"/>
  <c r="F165" i="17" s="1"/>
  <c r="F166" i="17" s="1"/>
  <c r="F167" i="17" s="1"/>
  <c r="F460" i="17"/>
  <c r="F461" i="17" s="1"/>
  <c r="F462" i="17" s="1"/>
  <c r="F463" i="17" s="1"/>
  <c r="F464" i="17" s="1"/>
  <c r="F465" i="17" s="1"/>
  <c r="F466" i="17" s="1"/>
  <c r="F467" i="17" s="1"/>
  <c r="F468" i="17" s="1"/>
  <c r="F469" i="17" s="1"/>
  <c r="F470" i="17" s="1"/>
  <c r="F471" i="17" s="1"/>
  <c r="F472" i="17" s="1"/>
  <c r="F473" i="17" s="1"/>
  <c r="F474" i="17" s="1"/>
  <c r="F109" i="17"/>
  <c r="F110" i="17" s="1"/>
  <c r="F111" i="17" s="1"/>
  <c r="F112" i="17" s="1"/>
  <c r="F113" i="17" s="1"/>
  <c r="F145" i="17"/>
  <c r="F146" i="17" s="1"/>
  <c r="F147" i="17" s="1"/>
  <c r="F148" i="17" s="1"/>
  <c r="F149" i="17" s="1"/>
  <c r="F127" i="17"/>
  <c r="F128" i="17" s="1"/>
  <c r="F129" i="17" s="1"/>
  <c r="F130" i="17" s="1"/>
  <c r="F131" i="17" s="1"/>
  <c r="F134" i="17"/>
  <c r="F135" i="17" s="1"/>
  <c r="F136" i="17" s="1"/>
  <c r="F137" i="17" s="1"/>
  <c r="F138" i="17" s="1"/>
  <c r="F139" i="17" s="1"/>
  <c r="F116" i="17"/>
  <c r="F117" i="17" s="1"/>
  <c r="F118" i="17" s="1"/>
  <c r="F119" i="17" s="1"/>
  <c r="F120" i="17" s="1"/>
  <c r="F121" i="17" s="1"/>
  <c r="F122" i="17" s="1"/>
  <c r="F123" i="17" s="1"/>
  <c r="F124" i="17" s="1"/>
  <c r="F125" i="17" s="1"/>
  <c r="F80" i="17"/>
  <c r="F81" i="17" s="1"/>
  <c r="F82" i="17" s="1"/>
  <c r="F83" i="17" s="1"/>
  <c r="F84" i="17" s="1"/>
  <c r="F85" i="17" s="1"/>
  <c r="F86" i="17" s="1"/>
  <c r="F87" i="17" s="1"/>
  <c r="F88" i="17" s="1"/>
  <c r="F89" i="17" s="1"/>
  <c r="F249" i="17"/>
  <c r="F250" i="17" s="1"/>
  <c r="F251" i="17" s="1"/>
  <c r="F252" i="17" s="1"/>
  <c r="F253" i="17" s="1"/>
  <c r="F254" i="17" s="1"/>
  <c r="F255" i="17" s="1"/>
  <c r="F256" i="17" s="1"/>
  <c r="F257" i="17" s="1"/>
  <c r="F258" i="17" s="1"/>
  <c r="F259" i="17" s="1"/>
  <c r="F260" i="17" s="1"/>
  <c r="F261" i="17" s="1"/>
  <c r="F262" i="17" s="1"/>
  <c r="F263" i="17" s="1"/>
  <c r="F59" i="17"/>
  <c r="F60" i="17" s="1"/>
  <c r="F61" i="17" s="1"/>
  <c r="F62" i="17" s="1"/>
  <c r="F63" i="17" s="1"/>
  <c r="F64" i="17" s="1"/>
  <c r="F65" i="17" s="1"/>
  <c r="F283" i="17"/>
  <c r="F284" i="17" s="1"/>
  <c r="F285" i="17" s="1"/>
  <c r="F286" i="17" s="1"/>
  <c r="F287" i="17" s="1"/>
  <c r="F288" i="17" s="1"/>
  <c r="F289" i="17" s="1"/>
  <c r="F290" i="17" s="1"/>
  <c r="F291" i="17" s="1"/>
  <c r="F292" i="17" s="1"/>
  <c r="F293" i="17" s="1"/>
  <c r="F294" i="17" s="1"/>
  <c r="F295" i="17" s="1"/>
  <c r="F296" i="17" s="1"/>
  <c r="F297" i="17" s="1"/>
  <c r="F266" i="17"/>
  <c r="F267" i="17" s="1"/>
  <c r="F268" i="17" s="1"/>
  <c r="F269" i="17" s="1"/>
  <c r="F270" i="17" s="1"/>
  <c r="F271" i="17" s="1"/>
  <c r="F272" i="17" s="1"/>
  <c r="F273" i="17" s="1"/>
  <c r="F274" i="17" s="1"/>
  <c r="F275" i="17" s="1"/>
  <c r="F276" i="17" s="1"/>
  <c r="F277" i="17" s="1"/>
  <c r="F278" i="17" s="1"/>
  <c r="F279" i="17" s="1"/>
  <c r="F280" i="17" s="1"/>
  <c r="F232" i="17"/>
  <c r="F233" i="17" s="1"/>
  <c r="F234" i="17" s="1"/>
  <c r="F235" i="17" s="1"/>
  <c r="F236" i="17" s="1"/>
  <c r="F237" i="17" s="1"/>
  <c r="F238" i="17" s="1"/>
  <c r="F239" i="17" s="1"/>
  <c r="F240" i="17" s="1"/>
  <c r="F241" i="17" s="1"/>
  <c r="F242" i="17" s="1"/>
  <c r="F243" i="17" s="1"/>
  <c r="F244" i="17" s="1"/>
  <c r="F245" i="17" s="1"/>
  <c r="F246" i="17" s="1"/>
  <c r="G8" i="12"/>
  <c r="E8" i="13"/>
  <c r="I8" i="12"/>
  <c r="H8" i="13"/>
  <c r="F52" i="17"/>
  <c r="F53" i="17" s="1"/>
  <c r="F54" i="17" s="1"/>
  <c r="F55" i="17" s="1"/>
  <c r="F56" i="17" s="1"/>
  <c r="F170" i="17"/>
  <c r="F171" i="17" s="1"/>
  <c r="F172" i="17" s="1"/>
  <c r="F173" i="17" s="1"/>
  <c r="F174" i="17" s="1"/>
  <c r="F175" i="17" s="1"/>
  <c r="F176" i="17" s="1"/>
  <c r="F214" i="17"/>
  <c r="F215" i="17" s="1"/>
  <c r="F216" i="17" s="1"/>
  <c r="F217" i="17" s="1"/>
  <c r="F218" i="17" s="1"/>
  <c r="F219" i="17" s="1"/>
  <c r="F220" i="17" s="1"/>
  <c r="F25" i="17"/>
  <c r="F26" i="17" s="1"/>
  <c r="F27" i="17" s="1"/>
  <c r="F28" i="17" s="1"/>
  <c r="F29" i="17" s="1"/>
  <c r="F30" i="17" s="1"/>
  <c r="F31" i="17" s="1"/>
  <c r="F205" i="17"/>
  <c r="F206" i="17" s="1"/>
  <c r="F207" i="17" s="1"/>
  <c r="F208" i="17" s="1"/>
  <c r="F209" i="17" s="1"/>
  <c r="F210" i="17" s="1"/>
  <c r="F211" i="17" s="1"/>
  <c r="F413" i="17"/>
  <c r="F414" i="17" s="1"/>
  <c r="F415" i="17" s="1"/>
  <c r="F416" i="17" s="1"/>
  <c r="F417" i="17" s="1"/>
  <c r="F418" i="17" s="1"/>
  <c r="F419" i="17" s="1"/>
  <c r="F420" i="17" s="1"/>
  <c r="F421" i="17" s="1"/>
  <c r="F422" i="17" s="1"/>
  <c r="F423" i="17" s="1"/>
  <c r="F424" i="17" s="1"/>
  <c r="F425" i="17" s="1"/>
  <c r="F426" i="17" s="1"/>
  <c r="F427" i="17" s="1"/>
  <c r="F11" i="17"/>
  <c r="F12" i="17" s="1"/>
  <c r="F13" i="17" s="1"/>
  <c r="F14" i="17" s="1"/>
  <c r="F15" i="17" s="1"/>
  <c r="F91" i="17"/>
  <c r="F92" i="17" s="1"/>
  <c r="F93" i="17" s="1"/>
  <c r="F94" i="17" s="1"/>
  <c r="F95" i="17" s="1"/>
  <c r="F323" i="17"/>
  <c r="F324" i="17" s="1"/>
  <c r="F325" i="17" s="1"/>
  <c r="F326" i="17" s="1"/>
  <c r="F327" i="17" s="1"/>
  <c r="F328" i="17" s="1"/>
  <c r="F329" i="17" s="1"/>
  <c r="F330" i="17" s="1"/>
  <c r="F331" i="17" s="1"/>
  <c r="F332" i="17" s="1"/>
  <c r="F333" i="17" s="1"/>
  <c r="F334" i="17" s="1"/>
  <c r="F335" i="17" s="1"/>
  <c r="F336" i="17" s="1"/>
  <c r="F337" i="17" s="1"/>
  <c r="F396" i="17"/>
  <c r="F397" i="17" s="1"/>
  <c r="F398" i="17" s="1"/>
  <c r="F399" i="17" s="1"/>
  <c r="F400" i="17" s="1"/>
  <c r="F401" i="17" s="1"/>
  <c r="F402" i="17" s="1"/>
  <c r="F403" i="17" s="1"/>
  <c r="F404" i="17" s="1"/>
  <c r="F405" i="17" s="1"/>
  <c r="F406" i="17" s="1"/>
  <c r="F407" i="17" s="1"/>
  <c r="F408" i="17" s="1"/>
  <c r="F409" i="17" s="1"/>
  <c r="F410" i="17" s="1"/>
  <c r="F18" i="17"/>
  <c r="F19" i="17" s="1"/>
  <c r="F20" i="17" s="1"/>
  <c r="F21" i="17" s="1"/>
  <c r="F22" i="17" s="1"/>
  <c r="F179" i="17"/>
  <c r="F180" i="17" s="1"/>
  <c r="F181" i="17" s="1"/>
  <c r="F182" i="17" s="1"/>
  <c r="F183" i="17" s="1"/>
  <c r="F184" i="17" s="1"/>
  <c r="F185" i="17" s="1"/>
  <c r="F186" i="17" s="1"/>
  <c r="F187" i="17" s="1"/>
  <c r="F188" i="17" s="1"/>
  <c r="F189" i="17" s="1"/>
  <c r="F190" i="17" s="1"/>
  <c r="F191" i="17" s="1"/>
  <c r="F192" i="17" s="1"/>
  <c r="F193" i="17" s="1"/>
  <c r="G65" i="15"/>
  <c r="G73" i="15" s="1"/>
  <c r="G44" i="15"/>
  <c r="A35" i="4"/>
  <c r="A36" i="4" s="1"/>
  <c r="A37" i="4" s="1"/>
  <c r="A40" i="4"/>
  <c r="A41" i="4" s="1"/>
  <c r="A42" i="4" s="1"/>
  <c r="A45" i="4"/>
  <c r="A46" i="4" s="1"/>
  <c r="A47" i="4" s="1"/>
  <c r="F477" i="17"/>
  <c r="F478" i="17" s="1"/>
  <c r="F479" i="17" s="1"/>
  <c r="F480" i="17" s="1"/>
  <c r="F481" i="17" s="1"/>
  <c r="F379" i="17"/>
  <c r="F380" i="17" s="1"/>
  <c r="F381" i="17" s="1"/>
  <c r="F382" i="17" s="1"/>
  <c r="F383" i="17" s="1"/>
  <c r="F384" i="17" s="1"/>
  <c r="F385" i="17" s="1"/>
  <c r="F386" i="17" s="1"/>
  <c r="F387" i="17" s="1"/>
  <c r="F388" i="17" s="1"/>
  <c r="F389" i="17" s="1"/>
  <c r="F390" i="17" s="1"/>
  <c r="F391" i="17" s="1"/>
  <c r="F392" i="17" s="1"/>
  <c r="F393" i="17" s="1"/>
  <c r="F340" i="17"/>
  <c r="F341" i="17" s="1"/>
  <c r="F342" i="17" s="1"/>
  <c r="F343" i="17" s="1"/>
  <c r="F344" i="17" s="1"/>
  <c r="F345" i="17" s="1"/>
  <c r="F346" i="17" s="1"/>
  <c r="F347" i="17" s="1"/>
  <c r="F348" i="17" s="1"/>
  <c r="F349" i="17" s="1"/>
  <c r="F350" i="17" s="1"/>
  <c r="F351" i="17" s="1"/>
  <c r="F352" i="17" s="1"/>
  <c r="F353" i="17" s="1"/>
  <c r="F354" i="17" s="1"/>
  <c r="F306" i="17"/>
  <c r="F307" i="17" s="1"/>
  <c r="F308" i="17" s="1"/>
  <c r="F309" i="17" s="1"/>
  <c r="F310" i="17" s="1"/>
  <c r="F311" i="17" s="1"/>
  <c r="F312" i="17" s="1"/>
  <c r="F313" i="17" s="1"/>
  <c r="F314" i="17" s="1"/>
  <c r="F315" i="17" s="1"/>
  <c r="F316" i="17" s="1"/>
  <c r="F317" i="17" s="1"/>
  <c r="F318" i="17" s="1"/>
  <c r="F319" i="17" s="1"/>
  <c r="F320" i="17" s="1"/>
  <c r="F196" i="17"/>
  <c r="F197" i="17" s="1"/>
  <c r="F198" i="17" s="1"/>
  <c r="F199" i="17" s="1"/>
  <c r="F200" i="17" s="1"/>
  <c r="F201" i="17" s="1"/>
  <c r="F202" i="17" s="1"/>
  <c r="F98" i="17"/>
  <c r="F99" i="17" s="1"/>
  <c r="F100" i="17" s="1"/>
  <c r="F101" i="17" s="1"/>
  <c r="F102" i="17" s="1"/>
  <c r="F103" i="17" s="1"/>
  <c r="F104" i="17" s="1"/>
  <c r="F105" i="17" s="1"/>
  <c r="F106" i="17" s="1"/>
  <c r="F107" i="17" s="1"/>
  <c r="F34" i="17"/>
  <c r="F35" i="17" s="1"/>
  <c r="F36" i="17" s="1"/>
  <c r="F37" i="17" s="1"/>
  <c r="F38" i="17" s="1"/>
  <c r="F39" i="17" s="1"/>
  <c r="F40" i="17" s="1"/>
  <c r="F43" i="17"/>
  <c r="F44" i="17" s="1"/>
  <c r="F45" i="17" s="1"/>
  <c r="F46" i="17" s="1"/>
  <c r="F47" i="17" s="1"/>
  <c r="F48" i="17" s="1"/>
  <c r="F49" i="17" s="1"/>
  <c r="F68" i="17"/>
  <c r="F69" i="17" s="1"/>
  <c r="F70" i="17" s="1"/>
  <c r="F71" i="17" s="1"/>
  <c r="F72" i="17" s="1"/>
  <c r="F73" i="17" s="1"/>
  <c r="F74" i="17" s="1"/>
  <c r="F75" i="17" s="1"/>
  <c r="F76" i="17" s="1"/>
  <c r="F77" i="17" s="1"/>
  <c r="F357" i="17"/>
  <c r="F358" i="17" s="1"/>
  <c r="F359" i="17" s="1"/>
  <c r="F360" i="17" s="1"/>
  <c r="F361" i="17" s="1"/>
  <c r="F362" i="17" s="1"/>
  <c r="F363" i="17" s="1"/>
  <c r="F364" i="17" s="1"/>
  <c r="F365" i="17" s="1"/>
  <c r="F366" i="17" s="1"/>
  <c r="F367" i="17" s="1"/>
  <c r="F368" i="17" s="1"/>
  <c r="F369" i="17" s="1"/>
  <c r="F370" i="17" s="1"/>
  <c r="F371" i="17" s="1"/>
  <c r="F372" i="17" s="1"/>
  <c r="F373" i="17" s="1"/>
  <c r="F374" i="17" s="1"/>
  <c r="F375" i="17" s="1"/>
  <c r="F376" i="17" s="1"/>
  <c r="G36" i="16"/>
  <c r="G8" i="16"/>
  <c r="J8" i="16"/>
  <c r="G8" i="15"/>
  <c r="J8" i="15"/>
  <c r="L485" i="17" l="1"/>
  <c r="F140" i="17"/>
  <c r="F141" i="17" s="1"/>
  <c r="F142" i="17" s="1"/>
  <c r="F143" i="17" s="1"/>
  <c r="G45" i="15"/>
  <c r="G74" i="16"/>
  <c r="G103"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22" authorId="0" shapeId="0" xr:uid="{00000000-0006-0000-0200-000001000000}">
      <text>
        <r>
          <rPr>
            <b/>
            <sz val="9"/>
            <color indexed="81"/>
            <rFont val="Tahoma"/>
            <family val="2"/>
          </rPr>
          <t>Note:</t>
        </r>
        <r>
          <rPr>
            <sz val="9"/>
            <color indexed="81"/>
            <rFont val="Tahoma"/>
            <family val="2"/>
          </rPr>
          <t xml:space="preserve">
This is needed so that the Department can contact the applicable counties to ensure all operating property will be removed from local assessment.</t>
        </r>
      </text>
    </comment>
    <comment ref="A24" authorId="0" shapeId="0" xr:uid="{00000000-0006-0000-0200-000002000000}">
      <text>
        <r>
          <rPr>
            <b/>
            <sz val="9"/>
            <color indexed="81"/>
            <rFont val="Tahoma"/>
            <family val="2"/>
          </rPr>
          <t>Note:</t>
        </r>
        <r>
          <rPr>
            <sz val="9"/>
            <color indexed="81"/>
            <rFont val="Tahoma"/>
            <family val="2"/>
          </rPr>
          <t xml:space="preserve">
Required if a merger or acquisition has taken place in the past assessment year. This section is not limited to only major acquisitions. Any activity that had an effect, regardless of materiality, on the company must be reported. Additional copies of this section can be submitted if multiple mergers or acquisitions were made. </t>
        </r>
        <r>
          <rPr>
            <b/>
            <sz val="9"/>
            <color indexed="81"/>
            <rFont val="Tahoma"/>
            <family val="2"/>
          </rPr>
          <t>Penalties may be imposed if not completed (Neb. Rev. Stat. § 77-804).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C00-000001000000}">
      <text>
        <r>
          <rPr>
            <b/>
            <sz val="9"/>
            <color indexed="81"/>
            <rFont val="Tahoma"/>
            <family val="2"/>
          </rPr>
          <t>Note:</t>
        </r>
        <r>
          <rPr>
            <sz val="9"/>
            <color indexed="81"/>
            <rFont val="Tahoma"/>
            <family val="2"/>
          </rPr>
          <t xml:space="preserve">
Any Nonoperating property should must also be reported to the county assessor for local assessment.</t>
        </r>
      </text>
    </comment>
    <comment ref="D8" authorId="0" shapeId="0" xr:uid="{00000000-0006-0000-0C00-000002000000}">
      <text>
        <r>
          <rPr>
            <b/>
            <sz val="9"/>
            <color indexed="81"/>
            <rFont val="Tahoma"/>
            <family val="2"/>
          </rPr>
          <t>Note:</t>
        </r>
        <r>
          <rPr>
            <sz val="9"/>
            <color indexed="81"/>
            <rFont val="Tahoma"/>
            <family val="2"/>
          </rPr>
          <t xml:space="preserve">
If the property is in Nebraska, then list the county that the property is located. If property is not in Nebraska then list the state that the property is located.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D8" authorId="0" shapeId="0" xr:uid="{00000000-0006-0000-0E00-000001000000}">
      <text>
        <r>
          <rPr>
            <b/>
            <sz val="9"/>
            <color indexed="81"/>
            <rFont val="Tahoma"/>
            <family val="2"/>
          </rPr>
          <t>Note:</t>
        </r>
        <r>
          <rPr>
            <sz val="9"/>
            <color indexed="81"/>
            <rFont val="Tahoma"/>
            <family val="2"/>
          </rPr>
          <t xml:space="preserve">
Please indicate what is owned or leased (does not need to be a detailed description). 
Examples: Tower, Equipment, Building, Land, etc.
</t>
        </r>
      </text>
    </comment>
    <comment ref="E8" authorId="0" shapeId="0" xr:uid="{00000000-0006-0000-0E00-000002000000}">
      <text>
        <r>
          <rPr>
            <b/>
            <sz val="9"/>
            <color indexed="81"/>
            <rFont val="Tahoma"/>
            <family val="2"/>
          </rPr>
          <t>Note:</t>
        </r>
        <r>
          <rPr>
            <sz val="9"/>
            <color indexed="81"/>
            <rFont val="Tahoma"/>
            <family val="2"/>
          </rPr>
          <t xml:space="preserve">
</t>
        </r>
        <r>
          <rPr>
            <u/>
            <sz val="9"/>
            <color indexed="81"/>
            <rFont val="Tahoma"/>
            <family val="2"/>
          </rPr>
          <t>Do not send city names</t>
        </r>
        <r>
          <rPr>
            <sz val="9"/>
            <color indexed="81"/>
            <rFont val="Tahoma"/>
            <family val="2"/>
          </rPr>
          <t xml:space="preserve">. Some cities share the same name of counties. </t>
        </r>
      </text>
    </comment>
    <comment ref="H8" authorId="0" shapeId="0" xr:uid="{00000000-0006-0000-0E00-000003000000}">
      <text>
        <r>
          <rPr>
            <b/>
            <sz val="9"/>
            <color indexed="81"/>
            <rFont val="Tahoma"/>
            <family val="2"/>
          </rPr>
          <t>Note:</t>
        </r>
        <r>
          <rPr>
            <sz val="9"/>
            <color indexed="81"/>
            <rFont val="Tahoma"/>
            <family val="2"/>
          </rPr>
          <t xml:space="preserve">
Please be a descriptive as possible and provide complete addresses.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9" authorId="0" shapeId="0" xr:uid="{00000000-0006-0000-0300-000001000000}">
      <text>
        <r>
          <rPr>
            <b/>
            <sz val="9"/>
            <color indexed="81"/>
            <rFont val="Tahoma"/>
            <family val="2"/>
          </rPr>
          <t>Note:</t>
        </r>
        <r>
          <rPr>
            <sz val="9"/>
            <color indexed="81"/>
            <rFont val="Tahoma"/>
            <family val="2"/>
          </rPr>
          <t xml:space="preserve">
This will include all property (owned or leased) that is considered part of the operating plant, is placed in service, and</t>
        </r>
        <r>
          <rPr>
            <b/>
            <sz val="9"/>
            <color indexed="81"/>
            <rFont val="Tahoma"/>
            <family val="2"/>
          </rPr>
          <t xml:space="preserve"> </t>
        </r>
        <r>
          <rPr>
            <b/>
            <u/>
            <sz val="9"/>
            <color indexed="81"/>
            <rFont val="Tahoma"/>
            <family val="2"/>
          </rPr>
          <t>has a distinguishable situs</t>
        </r>
        <r>
          <rPr>
            <sz val="9"/>
            <color indexed="81"/>
            <rFont val="Tahoma"/>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this will not include CWIP.
See Definition below for examples.</t>
        </r>
      </text>
    </comment>
    <comment ref="I9" authorId="0" shapeId="0" xr:uid="{00000000-0006-0000-0300-000002000000}">
      <text>
        <r>
          <rPr>
            <b/>
            <sz val="9"/>
            <color indexed="81"/>
            <rFont val="Tahoma"/>
            <family val="2"/>
          </rPr>
          <t>Note:</t>
        </r>
        <r>
          <rPr>
            <sz val="9"/>
            <color indexed="81"/>
            <rFont val="Tahoma"/>
            <family val="2"/>
          </rPr>
          <t xml:space="preserve">
This should reflect the </t>
        </r>
        <r>
          <rPr>
            <b/>
            <sz val="9"/>
            <color indexed="81"/>
            <rFont val="Tahoma"/>
            <family val="2"/>
          </rPr>
          <t>same property</t>
        </r>
        <r>
          <rPr>
            <sz val="9"/>
            <color indexed="81"/>
            <rFont val="Tahoma"/>
            <family val="2"/>
          </rPr>
          <t xml:space="preserve"> that was included in the "Gross Plant in Service System Value" except only limited to the property that has situs in the state of Nebraska. (Excluding CWIP)</t>
        </r>
      </text>
    </comment>
    <comment ref="C14" authorId="0" shapeId="0" xr:uid="{00000000-0006-0000-0300-000003000000}">
      <text>
        <r>
          <rPr>
            <b/>
            <sz val="9"/>
            <color indexed="81"/>
            <rFont val="Tahoma"/>
            <family val="2"/>
          </rPr>
          <t>Note:</t>
        </r>
        <r>
          <rPr>
            <sz val="9"/>
            <color indexed="81"/>
            <rFont val="Tahoma"/>
            <family val="2"/>
          </rPr>
          <t xml:space="preserve">
This should reflect the same property that was included in the "Gross Plant in Service System Value" minus any applicable deprecation and amortization of that same property. </t>
        </r>
      </text>
    </comment>
    <comment ref="I14" authorId="0" shapeId="0" xr:uid="{00000000-0006-0000-0300-000004000000}">
      <text>
        <r>
          <rPr>
            <b/>
            <sz val="9"/>
            <color indexed="81"/>
            <rFont val="Tahoma"/>
            <family val="2"/>
          </rPr>
          <t>Note:</t>
        </r>
        <r>
          <rPr>
            <sz val="9"/>
            <color indexed="81"/>
            <rFont val="Tahoma"/>
            <family val="2"/>
          </rPr>
          <t xml:space="preserve">
This should reflect the</t>
        </r>
        <r>
          <rPr>
            <b/>
            <sz val="9"/>
            <color indexed="81"/>
            <rFont val="Tahoma"/>
            <family val="2"/>
          </rPr>
          <t xml:space="preserve"> same property</t>
        </r>
        <r>
          <rPr>
            <sz val="9"/>
            <color indexed="81"/>
            <rFont val="Tahoma"/>
            <family val="2"/>
          </rPr>
          <t xml:space="preserve"> that was included in the "Net Plant in Service System Value" except only limited to the property that has situs in the state of Nebraska.</t>
        </r>
      </text>
    </comment>
    <comment ref="C19" authorId="0" shapeId="0" xr:uid="{00000000-0006-0000-0300-000005000000}">
      <text>
        <r>
          <rPr>
            <b/>
            <sz val="9"/>
            <color indexed="81"/>
            <rFont val="Tahoma"/>
            <family val="2"/>
          </rPr>
          <t>Note:</t>
        </r>
        <r>
          <rPr>
            <sz val="9"/>
            <color indexed="81"/>
            <rFont val="Tahoma"/>
            <family val="2"/>
          </rPr>
          <t xml:space="preserve">
This should match Total Operating Revenue from the Schedule 13.</t>
        </r>
      </text>
    </comment>
    <comment ref="I19" authorId="0" shapeId="0" xr:uid="{00000000-0006-0000-0300-000006000000}">
      <text>
        <r>
          <rPr>
            <b/>
            <sz val="9"/>
            <color indexed="81"/>
            <rFont val="Tahoma"/>
            <family val="2"/>
          </rPr>
          <t>Note:</t>
        </r>
        <r>
          <rPr>
            <sz val="9"/>
            <color indexed="81"/>
            <rFont val="Tahoma"/>
            <family val="2"/>
          </rPr>
          <t xml:space="preserve">
This should be the portion of "System Value of Operating Revenue" attributable to Nebraska. Please explain how this figure was calculated in the explanation box below. </t>
        </r>
      </text>
    </comment>
    <comment ref="C24" authorId="0" shapeId="0" xr:uid="{00000000-0006-0000-0300-000007000000}">
      <text>
        <r>
          <rPr>
            <b/>
            <sz val="9"/>
            <color indexed="81"/>
            <rFont val="Tahoma"/>
            <family val="2"/>
          </rPr>
          <t>Note:</t>
        </r>
        <r>
          <rPr>
            <sz val="9"/>
            <color indexed="81"/>
            <rFont val="Tahoma"/>
            <family val="2"/>
          </rPr>
          <t xml:space="preserve">
This should be the "System Value of Operating Revenue" minus Total Operating Expenses from the Schedule 13. If you are using different calculation please provide that in the explanation area below.</t>
        </r>
      </text>
    </comment>
    <comment ref="I24" authorId="0" shapeId="0" xr:uid="{00000000-0006-0000-0300-000008000000}">
      <text>
        <r>
          <rPr>
            <b/>
            <sz val="9"/>
            <color indexed="81"/>
            <rFont val="Tahoma"/>
            <family val="2"/>
          </rPr>
          <t>Note:</t>
        </r>
        <r>
          <rPr>
            <sz val="9"/>
            <color indexed="81"/>
            <rFont val="Tahoma"/>
            <family val="2"/>
          </rPr>
          <t xml:space="preserve">
This should be the portion of "System Value of Net Operating Income" attributable to Nebraska. Please explain how this figure was calculated in the explanation box below.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H9" authorId="0" shapeId="0" xr:uid="{00000000-0006-0000-0400-000001000000}">
      <text>
        <r>
          <rPr>
            <b/>
            <sz val="9"/>
            <color indexed="81"/>
            <rFont val="Tahoma"/>
            <family val="2"/>
          </rPr>
          <t>Note:</t>
        </r>
        <r>
          <rPr>
            <sz val="9"/>
            <color indexed="81"/>
            <rFont val="Tahoma"/>
            <family val="2"/>
          </rPr>
          <t xml:space="preserve">
Should match the amount listed on the Schedule 1 as System Value of Gross Plant in Service. If not then please give an explanation in the area provided below.</t>
        </r>
      </text>
    </comment>
    <comment ref="H36" authorId="0" shapeId="0" xr:uid="{00000000-0006-0000-0400-000002000000}">
      <text>
        <r>
          <rPr>
            <b/>
            <sz val="9"/>
            <color indexed="81"/>
            <rFont val="Tahoma"/>
            <family val="2"/>
          </rPr>
          <t>Note:</t>
        </r>
        <r>
          <rPr>
            <sz val="9"/>
            <color indexed="81"/>
            <rFont val="Tahoma"/>
            <family val="2"/>
          </rPr>
          <t xml:space="preserve">
If there is an amount listed as "Other", please give an explanation in the box below. Additional information may be requested.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E10" authorId="0" shapeId="0" xr:uid="{00000000-0006-0000-0500-000001000000}">
      <text>
        <r>
          <rPr>
            <b/>
            <sz val="9"/>
            <color indexed="81"/>
            <rFont val="Tahoma"/>
            <family val="2"/>
          </rPr>
          <t>Erickson, Randy:</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H10" authorId="0" shapeId="0" xr:uid="{00000000-0006-0000-0500-000002000000}">
      <text>
        <r>
          <rPr>
            <b/>
            <sz val="9"/>
            <color indexed="81"/>
            <rFont val="Tahoma"/>
            <family val="2"/>
          </rPr>
          <t>Erickson, Randy:</t>
        </r>
        <r>
          <rPr>
            <sz val="9"/>
            <color indexed="81"/>
            <rFont val="Tahoma"/>
            <family val="2"/>
          </rPr>
          <t xml:space="preserve">
Prescribed by Neb. Rev Stat. § 77-120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G9" authorId="0" shapeId="0" xr:uid="{00000000-0006-0000-0600-000001000000}">
      <text>
        <r>
          <rPr>
            <b/>
            <sz val="9"/>
            <color indexed="81"/>
            <rFont val="Tahoma"/>
            <family val="2"/>
          </rPr>
          <t>Note:</t>
        </r>
        <r>
          <rPr>
            <sz val="9"/>
            <color indexed="81"/>
            <rFont val="Tahoma"/>
            <family val="2"/>
          </rPr>
          <t xml:space="preserve">
Is the property tax being paid locally (Y*/N)? If yes, then indicate which county. </t>
        </r>
      </text>
    </comment>
    <comment ref="J9" authorId="0" shapeId="0" xr:uid="{00000000-0006-0000-0600-000002000000}">
      <text>
        <r>
          <rPr>
            <b/>
            <sz val="9"/>
            <color indexed="81"/>
            <rFont val="Tahoma"/>
            <family val="2"/>
          </rPr>
          <t>Note:</t>
        </r>
        <r>
          <rPr>
            <sz val="9"/>
            <color indexed="81"/>
            <rFont val="Tahoma"/>
            <family val="2"/>
          </rPr>
          <t xml:space="preserve">
Is this property being reported as an asset on the Schedule 12?</t>
        </r>
      </text>
    </comment>
    <comment ref="K9" authorId="0" shapeId="0" xr:uid="{00000000-0006-0000-0600-000003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 ref="G30" authorId="0" shapeId="0" xr:uid="{00000000-0006-0000-0600-000004000000}">
      <text>
        <r>
          <rPr>
            <b/>
            <sz val="9"/>
            <color indexed="81"/>
            <rFont val="Tahoma"/>
            <family val="2"/>
          </rPr>
          <t>Note:</t>
        </r>
        <r>
          <rPr>
            <sz val="9"/>
            <color indexed="81"/>
            <rFont val="Tahoma"/>
            <family val="2"/>
          </rPr>
          <t xml:space="preserve">
Is the property tax being paid locally (Y*/N)? If yes, then indicate which county. </t>
        </r>
      </text>
    </comment>
    <comment ref="J30" authorId="0" shapeId="0" xr:uid="{00000000-0006-0000-0600-000005000000}">
      <text>
        <r>
          <rPr>
            <b/>
            <sz val="9"/>
            <color indexed="81"/>
            <rFont val="Tahoma"/>
            <family val="2"/>
          </rPr>
          <t>Note:</t>
        </r>
        <r>
          <rPr>
            <sz val="9"/>
            <color indexed="81"/>
            <rFont val="Tahoma"/>
            <family val="2"/>
          </rPr>
          <t xml:space="preserve">
Is this property being reported as an asset on the Schedule 12?</t>
        </r>
      </text>
    </comment>
    <comment ref="K30" authorId="0" shapeId="0" xr:uid="{00000000-0006-0000-0600-000006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52" authorId="0" shapeId="0" xr:uid="{00000000-0006-0000-07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3" authorId="0" shapeId="0" xr:uid="{00000000-0006-0000-0700-000002000000}">
      <text>
        <r>
          <rPr>
            <b/>
            <sz val="9"/>
            <color indexed="81"/>
            <rFont val="Tahoma"/>
            <family val="2"/>
          </rPr>
          <t>Note:</t>
        </r>
        <r>
          <rPr>
            <sz val="9"/>
            <color indexed="81"/>
            <rFont val="Tahoma"/>
            <family val="2"/>
          </rPr>
          <t xml:space="preserve">
New for 2020. This information was previously reported on the Sch 2. </t>
        </r>
      </text>
    </comment>
    <comment ref="B54" authorId="0" shapeId="0" xr:uid="{00000000-0006-0000-0700-000003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5" authorId="0" shapeId="0" xr:uid="{00000000-0006-0000-0700-000004000000}">
      <text>
        <r>
          <rPr>
            <b/>
            <sz val="9"/>
            <color indexed="81"/>
            <rFont val="Tahoma"/>
            <family val="2"/>
          </rPr>
          <t xml:space="preserve">Note:
</t>
        </r>
        <r>
          <rPr>
            <sz val="9"/>
            <color indexed="81"/>
            <rFont val="Tahoma"/>
            <family val="2"/>
          </rPr>
          <t xml:space="preserve">New for 2020. This information was previously reported on the Sch 2.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B29" authorId="0" shapeId="0" xr:uid="{00000000-0006-0000-0800-000001000000}">
      <text>
        <r>
          <rPr>
            <b/>
            <sz val="9"/>
            <color indexed="81"/>
            <rFont val="Tahoma"/>
            <family val="2"/>
          </rPr>
          <t>Note:</t>
        </r>
        <r>
          <rPr>
            <sz val="9"/>
            <color indexed="81"/>
            <rFont val="Tahoma"/>
            <family val="2"/>
          </rPr>
          <t xml:space="preserve">
</t>
        </r>
        <r>
          <rPr>
            <b/>
            <sz val="9"/>
            <color indexed="81"/>
            <rFont val="Tahoma"/>
            <family val="2"/>
          </rPr>
          <t>**Any property reported on this line should also be reported on the Schedule 17 as well as reported Locally**</t>
        </r>
      </text>
    </comment>
    <comment ref="B32" authorId="0" shapeId="0" xr:uid="{00000000-0006-0000-0800-000002000000}">
      <text>
        <r>
          <rPr>
            <b/>
            <sz val="9"/>
            <color indexed="81"/>
            <rFont val="Tahoma"/>
            <family val="2"/>
          </rPr>
          <t xml:space="preserve">Note:
</t>
        </r>
        <r>
          <rPr>
            <sz val="9"/>
            <color indexed="81"/>
            <rFont val="Tahoma"/>
            <family val="2"/>
          </rPr>
          <t xml:space="preserve">New for 2020. This information was previously reported on the Sch 2. </t>
        </r>
      </text>
    </comment>
    <comment ref="B33" authorId="0" shapeId="0" xr:uid="{00000000-0006-0000-0800-00000300000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B34" authorId="0" shapeId="0" xr:uid="{00000000-0006-0000-0800-00000400000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B88" authorId="0" shapeId="0" xr:uid="{00000000-0006-0000-0A00-000001000000}">
      <text>
        <r>
          <rPr>
            <b/>
            <sz val="9"/>
            <color indexed="81"/>
            <rFont val="Tahoma"/>
            <family val="2"/>
          </rPr>
          <t>Erickson, Randy:</t>
        </r>
        <r>
          <rPr>
            <sz val="9"/>
            <color indexed="81"/>
            <rFont val="Tahoma"/>
            <family val="2"/>
          </rPr>
          <t xml:space="preserve">
**Any amounts reported in this section should also be reported on the Schedule 18**</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B00-000001000000}">
      <text>
        <r>
          <rPr>
            <b/>
            <sz val="9"/>
            <color indexed="81"/>
            <rFont val="Tahoma"/>
            <family val="2"/>
          </rPr>
          <t>Note:</t>
        </r>
        <r>
          <rPr>
            <sz val="9"/>
            <color indexed="81"/>
            <rFont val="Tahoma"/>
            <family val="2"/>
          </rPr>
          <t xml:space="preserve">
Same as prescribed by IRS Publication 946</t>
        </r>
      </text>
    </comment>
    <comment ref="H8" authorId="0" shapeId="0" xr:uid="{00000000-0006-0000-0B00-000002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K8" authorId="0" shapeId="0" xr:uid="{00000000-0006-0000-0B00-000003000000}">
      <text>
        <r>
          <rPr>
            <b/>
            <sz val="9"/>
            <color indexed="81"/>
            <rFont val="Tahoma"/>
            <family val="2"/>
          </rPr>
          <t>Note:</t>
        </r>
        <r>
          <rPr>
            <sz val="9"/>
            <color indexed="81"/>
            <rFont val="Tahoma"/>
            <family val="2"/>
          </rPr>
          <t xml:space="preserve">
Prescribed by Neb. Rev Stat. § 77-120 </t>
        </r>
      </text>
    </comment>
  </commentList>
</comments>
</file>

<file path=xl/sharedStrings.xml><?xml version="1.0" encoding="utf-8"?>
<sst xmlns="http://schemas.openxmlformats.org/spreadsheetml/2006/main" count="1243" uniqueCount="800">
  <si>
    <t>Tax Year</t>
  </si>
  <si>
    <t>What's New</t>
  </si>
  <si>
    <t>Important Information For All Filers</t>
  </si>
  <si>
    <t>&gt;</t>
  </si>
  <si>
    <t>Failure to furnish the Form 43 and all applicable schedules by the prescribed due date;</t>
  </si>
  <si>
    <t>Furnishing an incomplete Form 43 and/or applicable schedule;</t>
  </si>
  <si>
    <t>Failure to file a corrected Form 43 and/or applicable schedule in a timely manner after errors were discovered;</t>
  </si>
  <si>
    <t>Supplemental Information Required of All Entities</t>
  </si>
  <si>
    <t>How to Complete the Form 43 and Appropriate Schedules</t>
  </si>
  <si>
    <t xml:space="preserve">Keep a copy of the submitted report for records retention. </t>
  </si>
  <si>
    <t xml:space="preserve">Listing of Schedules </t>
  </si>
  <si>
    <t>Schedule</t>
  </si>
  <si>
    <t>Title</t>
  </si>
  <si>
    <t>Nebraska Public Service Entity Report</t>
  </si>
  <si>
    <t>Sch A</t>
  </si>
  <si>
    <t>General Information</t>
  </si>
  <si>
    <t>Sch 1A</t>
  </si>
  <si>
    <t>Total Plant Allocation By State</t>
  </si>
  <si>
    <t>Sch 2</t>
  </si>
  <si>
    <t>Supplemental Information</t>
  </si>
  <si>
    <t>Sch 5</t>
  </si>
  <si>
    <t>Lease Information</t>
  </si>
  <si>
    <t>Sch 99</t>
  </si>
  <si>
    <t>Distribution/Subdivision Apportionment</t>
  </si>
  <si>
    <t>Sch 99A</t>
  </si>
  <si>
    <t>Sch 99B</t>
  </si>
  <si>
    <t>Schedules that are Industry Specific</t>
  </si>
  <si>
    <t>Fluid Pipelines</t>
  </si>
  <si>
    <t>Gas Pipelines</t>
  </si>
  <si>
    <t>Sch 1-FP</t>
  </si>
  <si>
    <t>Allocation Factors</t>
  </si>
  <si>
    <t>Sch 1-GP</t>
  </si>
  <si>
    <t>Parent Financial Information</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</si>
  <si>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FP</t>
    </r>
  </si>
  <si>
    <t>Comparative Balance Sheet</t>
  </si>
  <si>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FP</t>
    </r>
  </si>
  <si>
    <t>Plant In Service Detail</t>
  </si>
  <si>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FP</t>
    </r>
  </si>
  <si>
    <t>Comparative Income Statement</t>
  </si>
  <si>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FP</t>
    </r>
  </si>
  <si>
    <t xml:space="preserve">Detail Net Book Personal Property </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</si>
  <si>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FP</t>
    </r>
  </si>
  <si>
    <t>Noncarrier Plant Detail</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</si>
  <si>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GP</t>
    </r>
  </si>
  <si>
    <t xml:space="preserve">Nonutility Plant Detail </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</si>
  <si>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FP</t>
    </r>
  </si>
  <si>
    <t>Noncarrier Income Detail</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</si>
  <si>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GP</t>
    </r>
  </si>
  <si>
    <t>Nonutility Income Detail</t>
  </si>
  <si>
    <t>Utilities</t>
  </si>
  <si>
    <t>Telecommunications</t>
  </si>
  <si>
    <t>Sch 1-U</t>
  </si>
  <si>
    <t>Sch 1-T</t>
  </si>
  <si>
    <t>Sch 11-U</t>
  </si>
  <si>
    <t>Sch 11-T</t>
  </si>
  <si>
    <t>Sch 12-U</t>
  </si>
  <si>
    <t>Sch 13-T</t>
  </si>
  <si>
    <t>Sch 13-U</t>
  </si>
  <si>
    <t>Sch 14-T</t>
  </si>
  <si>
    <t>Sch 14-U</t>
  </si>
  <si>
    <t>Sch 17-T</t>
  </si>
  <si>
    <t>Nonregulated Plant Detail</t>
  </si>
  <si>
    <t>Sch 17-U</t>
  </si>
  <si>
    <t>Nonutility Plant Detail</t>
  </si>
  <si>
    <t>Sch 18-T</t>
  </si>
  <si>
    <t>Nonregulated Income Detail</t>
  </si>
  <si>
    <t>Sch 18-U</t>
  </si>
  <si>
    <t>Sch 19-T</t>
  </si>
  <si>
    <t>Operating Comm. Tower Sites/Equipment</t>
  </si>
  <si>
    <t>For Use By All Public Service Entities</t>
  </si>
  <si>
    <t>Company Number</t>
  </si>
  <si>
    <t xml:space="preserve">City </t>
  </si>
  <si>
    <t>State</t>
  </si>
  <si>
    <t>Person to Contact Concerning this Report</t>
  </si>
  <si>
    <t>Person to Whom the Property Tax Statement Should be Sent (if different from above)</t>
  </si>
  <si>
    <t>Person to Whom the Public Service Entity Value Distribution Report should be Sent (if different from above)</t>
  </si>
  <si>
    <t>SIGN HERE</t>
  </si>
  <si>
    <t xml:space="preserve">  Signature of Officer</t>
  </si>
  <si>
    <t xml:space="preserve">  Date</t>
  </si>
  <si>
    <t xml:space="preserve"> Signature of Preparer</t>
  </si>
  <si>
    <t>Instructions</t>
  </si>
  <si>
    <t>For Use By All Companies</t>
  </si>
  <si>
    <t>Name of Business</t>
  </si>
  <si>
    <t xml:space="preserve">Address of Business </t>
  </si>
  <si>
    <t xml:space="preserve">Company Information </t>
  </si>
  <si>
    <t xml:space="preserve">Did the company file a Form 43 with Nebraska </t>
  </si>
  <si>
    <t>Type of Ownership (LLC, MLP, etc.):</t>
  </si>
  <si>
    <t>Is company publicly traded?</t>
  </si>
  <si>
    <t>in the prior year?</t>
  </si>
  <si>
    <r>
      <rPr>
        <u/>
        <sz val="11"/>
        <color theme="1"/>
        <rFont val="Arial"/>
        <family val="2"/>
      </rPr>
      <t>If yes</t>
    </r>
    <r>
      <rPr>
        <sz val="11"/>
        <color theme="1"/>
        <rFont val="Arial"/>
        <family val="2"/>
      </rPr>
      <t>:</t>
    </r>
  </si>
  <si>
    <r>
      <rPr>
        <u/>
        <sz val="11"/>
        <color theme="1"/>
        <rFont val="Arial"/>
        <family val="2"/>
      </rPr>
      <t>If no</t>
    </r>
    <r>
      <rPr>
        <sz val="11"/>
        <color theme="1"/>
        <rFont val="Arial"/>
        <family val="2"/>
      </rPr>
      <t>:</t>
    </r>
  </si>
  <si>
    <t>Ticker Symbol :</t>
  </si>
  <si>
    <t>Year of IPO:</t>
  </si>
  <si>
    <t>Sale, Merger, or Acquisition Information</t>
  </si>
  <si>
    <t>Seller:</t>
  </si>
  <si>
    <t>Buyer:</t>
  </si>
  <si>
    <t>Transaction Date:</t>
  </si>
  <si>
    <t>Did the operations of the business change as a result of the transaction?</t>
  </si>
  <si>
    <t xml:space="preserve">Was the entire operation unit involved in the transaction? </t>
  </si>
  <si>
    <t xml:space="preserve">Parent Information </t>
  </si>
  <si>
    <t>What Exchange:</t>
  </si>
  <si>
    <t>Ticker Symbol:</t>
  </si>
  <si>
    <t>City</t>
  </si>
  <si>
    <t>Additional Information</t>
  </si>
  <si>
    <t>Operating Information</t>
  </si>
  <si>
    <t xml:space="preserve">Gross Plant in Service </t>
  </si>
  <si>
    <t>Year</t>
  </si>
  <si>
    <t>System Value</t>
  </si>
  <si>
    <t>Allocated to Nebraska</t>
  </si>
  <si>
    <t>Net Plant in Service</t>
  </si>
  <si>
    <t>Operating Revenue</t>
  </si>
  <si>
    <t>Total Access Lines</t>
  </si>
  <si>
    <t>Nebraska</t>
  </si>
  <si>
    <t>Total Miles of Wire</t>
  </si>
  <si>
    <t>Total Miles of Fiber</t>
  </si>
  <si>
    <t>Total Towers</t>
  </si>
  <si>
    <t xml:space="preserve">Instructions </t>
  </si>
  <si>
    <t>Gross Plant</t>
  </si>
  <si>
    <t>Percent</t>
  </si>
  <si>
    <t>Alabama</t>
  </si>
  <si>
    <t>Alaska</t>
  </si>
  <si>
    <t>Nevada</t>
  </si>
  <si>
    <t xml:space="preserve">Arizona </t>
  </si>
  <si>
    <t>New Hampshire</t>
  </si>
  <si>
    <t>Arkansas</t>
  </si>
  <si>
    <t xml:space="preserve">New Jersey </t>
  </si>
  <si>
    <t>California</t>
  </si>
  <si>
    <t xml:space="preserve">New Mexico </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</si>
  <si>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</si>
  <si>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</si>
  <si>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</si>
  <si>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</si>
  <si>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</si>
  <si>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</si>
  <si>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</si>
  <si>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</si>
  <si>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</si>
  <si>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</si>
  <si>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</si>
  <si>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</si>
  <si>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</si>
  <si>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</si>
  <si>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</si>
  <si>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</si>
  <si>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</si>
  <si>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</si>
  <si>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</si>
  <si>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</si>
  <si>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</si>
  <si>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</si>
  <si>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</si>
  <si>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</si>
  <si>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</si>
  <si>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</si>
  <si>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</si>
  <si>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</si>
  <si>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</si>
  <si>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</si>
  <si>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</si>
  <si>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</si>
  <si>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</si>
  <si>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</si>
  <si>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</si>
  <si>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</si>
  <si>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</si>
  <si>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</si>
  <si>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</si>
  <si>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Montana</t>
  </si>
  <si>
    <t xml:space="preserve">Total </t>
  </si>
  <si>
    <t>Recovery Period</t>
  </si>
  <si>
    <t>Depreciation Factor</t>
  </si>
  <si>
    <t>Net Book Taxable Value</t>
  </si>
  <si>
    <t>Fully Depreciated</t>
  </si>
  <si>
    <t>Total NE Vehicles</t>
  </si>
  <si>
    <t>Rate Case Information</t>
  </si>
  <si>
    <t>If yes, complete the following information and attach a copy of the rate case(s):</t>
  </si>
  <si>
    <t>Which regulatory agency was the case filed with?</t>
  </si>
  <si>
    <t>Expected annual change in gross revenue.</t>
  </si>
  <si>
    <t>Expected annual change in net operating income.</t>
  </si>
  <si>
    <t>Was there an interim rate increase?</t>
  </si>
  <si>
    <t>Shares Outstanding</t>
  </si>
  <si>
    <t>Treasury Stock</t>
  </si>
  <si>
    <t>Preferred Stock</t>
  </si>
  <si>
    <t>Common Stock</t>
  </si>
  <si>
    <t>Operating Property Leased From Others</t>
  </si>
  <si>
    <t>Annual Rent</t>
  </si>
  <si>
    <t>Original Cost</t>
  </si>
  <si>
    <t>Lease Beginning Date</t>
  </si>
  <si>
    <t>Lease Expiration Date</t>
  </si>
  <si>
    <t>Type of Property</t>
  </si>
  <si>
    <t>Line Number</t>
  </si>
  <si>
    <t>Account Title</t>
  </si>
  <si>
    <t>Balance Sheet</t>
  </si>
  <si>
    <t>Current Assets</t>
  </si>
  <si>
    <t>Short-Term Investments</t>
  </si>
  <si>
    <t>Inventories</t>
  </si>
  <si>
    <t>Prepaid Expenses</t>
  </si>
  <si>
    <t>Other Current Assets</t>
  </si>
  <si>
    <t>Total Current Assets</t>
  </si>
  <si>
    <t>Land</t>
  </si>
  <si>
    <t>Office Equipment</t>
  </si>
  <si>
    <t>Goodwill</t>
  </si>
  <si>
    <t>Long-Term Investments</t>
  </si>
  <si>
    <t>Other Assets</t>
  </si>
  <si>
    <t>Total Assets</t>
  </si>
  <si>
    <t>Current Liabilities</t>
  </si>
  <si>
    <t>Accounts Payable</t>
  </si>
  <si>
    <t>Accrued Expenses</t>
  </si>
  <si>
    <t>Current Portion of Long-Term Debt</t>
  </si>
  <si>
    <t>Other Current Liabilities</t>
  </si>
  <si>
    <t>Total Current Liabilities</t>
  </si>
  <si>
    <t>Non-Current Liabilities</t>
  </si>
  <si>
    <t>Long-Term Debt</t>
  </si>
  <si>
    <t>Deferred Tax Liabilities</t>
  </si>
  <si>
    <t>Other Long-Term Liabilities</t>
  </si>
  <si>
    <t>Total Non-Current Liabilities</t>
  </si>
  <si>
    <t>Total Liabilities</t>
  </si>
  <si>
    <t>Stockholders' Equity</t>
  </si>
  <si>
    <t>Additional Paid-in Capital</t>
  </si>
  <si>
    <t>Treasury Shares</t>
  </si>
  <si>
    <t>Retained Earnings</t>
  </si>
  <si>
    <t xml:space="preserve">Total Stockholders' Equity </t>
  </si>
  <si>
    <t>Income Statement</t>
  </si>
  <si>
    <t>Other, Net</t>
  </si>
  <si>
    <t>Total Operating Expenses</t>
  </si>
  <si>
    <t>Operating Income/(Loss)</t>
  </si>
  <si>
    <t>Other Income/(Expenses)</t>
  </si>
  <si>
    <t>Equity in Earnings/(Losses) of Unconsolidated Investment, Net</t>
  </si>
  <si>
    <t>Other Income/(Expenses), Net</t>
  </si>
  <si>
    <t>Total Other Income/(Expenses)</t>
  </si>
  <si>
    <t>Total Income/(Loss) Before Income Taxes</t>
  </si>
  <si>
    <t>Net Income/(Loss)</t>
  </si>
  <si>
    <t>Less Income Attributable to Noncontrolling Interests</t>
  </si>
  <si>
    <t xml:space="preserve">Income Attributable to Company </t>
  </si>
  <si>
    <t>Noncurrent Assets</t>
  </si>
  <si>
    <t>Total Noncurrent Assets</t>
  </si>
  <si>
    <t>Telecommunication Plant in Service</t>
  </si>
  <si>
    <t>Motor Vehicles</t>
  </si>
  <si>
    <t>Aircraft</t>
  </si>
  <si>
    <t>Buildings</t>
  </si>
  <si>
    <t>General Purpose Computers</t>
  </si>
  <si>
    <t>Operator Systems</t>
  </si>
  <si>
    <t>Radio Systems</t>
  </si>
  <si>
    <t>Station Apparatus</t>
  </si>
  <si>
    <t>Customer Premises Wiring</t>
  </si>
  <si>
    <t>Large Private Branch Exchange</t>
  </si>
  <si>
    <t>Public Telephone Terminal Equipment</t>
  </si>
  <si>
    <t>Other Terminal Equipment</t>
  </si>
  <si>
    <t>Poles</t>
  </si>
  <si>
    <t>Aerial Wire</t>
  </si>
  <si>
    <t>Conduit Systems</t>
  </si>
  <si>
    <t>Total Telecom. Plant in Service</t>
  </si>
  <si>
    <t>Total Long-Term Debt</t>
  </si>
  <si>
    <t>Capital Stock</t>
  </si>
  <si>
    <t>Additional Paid-In Capital</t>
  </si>
  <si>
    <t>Net Income</t>
  </si>
  <si>
    <t>Operating Revenues</t>
  </si>
  <si>
    <t>Basic Area Revenue</t>
  </si>
  <si>
    <t>Optional Extended Area Revenue</t>
  </si>
  <si>
    <t>Cellular Mobile Service Revenue</t>
  </si>
  <si>
    <t>End User Revenue</t>
  </si>
  <si>
    <t>Switched Access Revenue</t>
  </si>
  <si>
    <t>Special Access Revenue</t>
  </si>
  <si>
    <t>State Access Revenue</t>
  </si>
  <si>
    <t>Directory Revenue</t>
  </si>
  <si>
    <t>Operating Expenses</t>
  </si>
  <si>
    <t>Plant Specific Operations Expense</t>
  </si>
  <si>
    <t>Total Plant Specific Operations Expense</t>
  </si>
  <si>
    <t>Plant Nonspecific Operations Expense</t>
  </si>
  <si>
    <t xml:space="preserve">Power Expense </t>
  </si>
  <si>
    <t xml:space="preserve">Testing Expense </t>
  </si>
  <si>
    <t>Engineering Expense</t>
  </si>
  <si>
    <t>Access Expense</t>
  </si>
  <si>
    <t>Customer Operations Expense</t>
  </si>
  <si>
    <t>Product Advertising</t>
  </si>
  <si>
    <t>Number Services</t>
  </si>
  <si>
    <t>Customer Services</t>
  </si>
  <si>
    <t>Total Customer Operations Expense</t>
  </si>
  <si>
    <t>Corporate Operations Expense</t>
  </si>
  <si>
    <t>Provisions For Uncollectible Notes Receivable</t>
  </si>
  <si>
    <t>Total Corporate Operations Expense</t>
  </si>
  <si>
    <t>Net Operation Revenue</t>
  </si>
  <si>
    <t>Operating Taxes</t>
  </si>
  <si>
    <t>Operating Federal Income Taxes</t>
  </si>
  <si>
    <t>Total Operating Taxes</t>
  </si>
  <si>
    <t xml:space="preserve">Line
Number </t>
  </si>
  <si>
    <t>Year 
Placed 
In Service</t>
  </si>
  <si>
    <t xml:space="preserve">Adjusted Basis
for Operating 
Property </t>
  </si>
  <si>
    <t>Recovery 
Period</t>
  </si>
  <si>
    <t>Depreciation 
Factor</t>
  </si>
  <si>
    <t>Net Book 
Taxable Value</t>
  </si>
  <si>
    <t>Total Aircraft</t>
  </si>
  <si>
    <t>Total Office Equipment</t>
  </si>
  <si>
    <t>Total Gen. Purpose Computers</t>
  </si>
  <si>
    <t xml:space="preserve">Operator Systems </t>
  </si>
  <si>
    <t xml:space="preserve">Total Operator Systems </t>
  </si>
  <si>
    <t>Total Radio Systems</t>
  </si>
  <si>
    <t>Total Station Apparatus</t>
  </si>
  <si>
    <t>Total Large Private Branch Exch.</t>
  </si>
  <si>
    <t>Total Public Tele. Terminal Equip.</t>
  </si>
  <si>
    <t>Total Other Terminal Equipment</t>
  </si>
  <si>
    <t>Total Poles</t>
  </si>
  <si>
    <t>Total Aerial Wire</t>
  </si>
  <si>
    <t xml:space="preserve">Conduit System </t>
  </si>
  <si>
    <t xml:space="preserve">Total Conduit System </t>
  </si>
  <si>
    <t>Total Tangible Personal Property</t>
  </si>
  <si>
    <t xml:space="preserve">Description of Property </t>
  </si>
  <si>
    <t>Location of Property</t>
  </si>
  <si>
    <t>Description</t>
  </si>
  <si>
    <t>County</t>
  </si>
  <si>
    <t>Owned/
Leased</t>
  </si>
  <si>
    <t>Lessor's Name/Address</t>
  </si>
  <si>
    <t>Tools and Other Work Equipment</t>
  </si>
  <si>
    <t>Non-digital Switching</t>
  </si>
  <si>
    <t>Current Accounts and Notes Payable</t>
  </si>
  <si>
    <t>Private Line Revenue</t>
  </si>
  <si>
    <t>Long Distance Revenue</t>
  </si>
  <si>
    <t>(Less) Uncollectible Revenue</t>
  </si>
  <si>
    <t>Network Operating Expense</t>
  </si>
  <si>
    <t>Call Completion Services</t>
  </si>
  <si>
    <t>Nonoperation Income (Loss)</t>
  </si>
  <si>
    <t>Net Nonoperating Income (Loss)</t>
  </si>
  <si>
    <t>Extraordinary Items</t>
  </si>
  <si>
    <t>Total Vehicles</t>
  </si>
  <si>
    <t>Adj. Basis for NE Licensed Vehicles</t>
  </si>
  <si>
    <t>Prepayments and Advances</t>
  </si>
  <si>
    <t>Investment in Affiliated Companies</t>
  </si>
  <si>
    <t>Sinking Funds</t>
  </si>
  <si>
    <t>Customers' Deposits and Advanced Billing</t>
  </si>
  <si>
    <t>Carrier Billing and Collection</t>
  </si>
  <si>
    <t>Data Revenues</t>
  </si>
  <si>
    <t>Equipment Sales</t>
  </si>
  <si>
    <t>Intangibles Expenses</t>
  </si>
  <si>
    <t>Executive and Planning</t>
  </si>
  <si>
    <t>Provision for Deferred Operating Taxes</t>
  </si>
  <si>
    <t>Nonoperating Income</t>
  </si>
  <si>
    <t>Nonoperating Expenses</t>
  </si>
  <si>
    <t>Nonoperating Federal Income Taxes</t>
  </si>
  <si>
    <t>Nonoperating State and Local Taxes</t>
  </si>
  <si>
    <t>Provisions for Deferred Nonoperating Taxes</t>
  </si>
  <si>
    <t>Land and Support Assets</t>
  </si>
  <si>
    <t>Furniture and Artwork</t>
  </si>
  <si>
    <t>Central Office</t>
  </si>
  <si>
    <t>Digital Electronic Switching</t>
  </si>
  <si>
    <t>Circuit Equipment</t>
  </si>
  <si>
    <t>Other Central Office</t>
  </si>
  <si>
    <t>Cable and Wire Facilities</t>
  </si>
  <si>
    <t>Antenna Systems</t>
  </si>
  <si>
    <t>Towers</t>
  </si>
  <si>
    <t>Cell Site Equipment</t>
  </si>
  <si>
    <t>Aerial Cable</t>
  </si>
  <si>
    <t>Underground Cable</t>
  </si>
  <si>
    <t>Buried Cable</t>
  </si>
  <si>
    <t>Intrabuilding Network Cable</t>
  </si>
  <si>
    <t>Data Processing</t>
  </si>
  <si>
    <t>Other Cables and Wire Facilities</t>
  </si>
  <si>
    <t>Amortizable Assets</t>
  </si>
  <si>
    <t>Intangibles</t>
  </si>
  <si>
    <t>Licenses and Franchise Rights</t>
  </si>
  <si>
    <t>Contracts and IRU's</t>
  </si>
  <si>
    <t>Customer Lists and Base</t>
  </si>
  <si>
    <t>Patents and Copy Rights</t>
  </si>
  <si>
    <t>Investment in Non-Affiliated Companies</t>
  </si>
  <si>
    <t>Accumulated Amortization of Plant Adjustments</t>
  </si>
  <si>
    <t>Accrued Taxes</t>
  </si>
  <si>
    <t>Telecommunication Plant Adjustment</t>
  </si>
  <si>
    <t>Telecommunication Plant</t>
  </si>
  <si>
    <t>Total Telecommunication Plant</t>
  </si>
  <si>
    <t>Property Held for Future Telecommunication Use</t>
  </si>
  <si>
    <t xml:space="preserve">Rights of Way, Easements, Site Acquisitions, Etc. </t>
  </si>
  <si>
    <t>Information Origination/Termination</t>
  </si>
  <si>
    <t>Trademarks, Names, and Secrets</t>
  </si>
  <si>
    <t>Property Held for Future Telecom. Use Expense</t>
  </si>
  <si>
    <t>Total Plant Nonspecific Operations Expense</t>
  </si>
  <si>
    <t>Land and Support Asset Expenses</t>
  </si>
  <si>
    <t>Central Office Expenses</t>
  </si>
  <si>
    <t>Information Origination/Termination Expenses</t>
  </si>
  <si>
    <t>Cables and Wires Facilities Expenses</t>
  </si>
  <si>
    <t>Amortization Assets Expenses</t>
  </si>
  <si>
    <t>Total Land and Support Assets</t>
  </si>
  <si>
    <t>Total Central Office</t>
  </si>
  <si>
    <t>Total Information Origination/Termination</t>
  </si>
  <si>
    <t>Total Cable and Wire Facilities</t>
  </si>
  <si>
    <t>Total Intangibles</t>
  </si>
  <si>
    <t>Total Amortizable Assets</t>
  </si>
  <si>
    <t>Other Network Service Revenue*</t>
  </si>
  <si>
    <t>Other Customer Operating Expense*</t>
  </si>
  <si>
    <t>Other Corporate Operating Expense*</t>
  </si>
  <si>
    <t>Other Operating Income*</t>
  </si>
  <si>
    <t>Other Operating Expenses*</t>
  </si>
  <si>
    <t>Incidental or Peripheral Operating Income*</t>
  </si>
  <si>
    <t>Incidental or Peripheral Operating Expenses*</t>
  </si>
  <si>
    <t>Other Interest*</t>
  </si>
  <si>
    <t>Other Related Items*</t>
  </si>
  <si>
    <t>Other Capital*</t>
  </si>
  <si>
    <t>Other Jurisdiction Liabilities*</t>
  </si>
  <si>
    <t>Other Deferred Credits*</t>
  </si>
  <si>
    <t>Other Noncurrent Liabilities*</t>
  </si>
  <si>
    <t>Other Current Liabilities and Accrued Liabilities*</t>
  </si>
  <si>
    <t>Other Telecommunication Plant*</t>
  </si>
  <si>
    <t>Other Noncurrent Assets*</t>
  </si>
  <si>
    <t>Other Investments*</t>
  </si>
  <si>
    <t>Other Current Assets*</t>
  </si>
  <si>
    <t>Other Intangibles*</t>
  </si>
  <si>
    <t>Other Amortizable Assets*</t>
  </si>
  <si>
    <t>Other Cables and Wire Facilities*</t>
  </si>
  <si>
    <t>Other Information Origination/Termination*</t>
  </si>
  <si>
    <t>Other Terminal Equipment*</t>
  </si>
  <si>
    <t>Other Central Office*</t>
  </si>
  <si>
    <t>Capital Leases*</t>
  </si>
  <si>
    <t>Leasehold Improvements*</t>
  </si>
  <si>
    <t>Other Land and Support Assets</t>
  </si>
  <si>
    <t>Other Land and Support Assets*</t>
  </si>
  <si>
    <t>Total Digital Elect. Switching</t>
  </si>
  <si>
    <t>Total Non-Digital Switching</t>
  </si>
  <si>
    <t>Non-Digital Switching</t>
  </si>
  <si>
    <t>Total Other Land and Sup. Asts.</t>
  </si>
  <si>
    <t>Total Circuit Equipment</t>
  </si>
  <si>
    <t>Total Other Central Office</t>
  </si>
  <si>
    <t>Public Telephone Terminal Equip.</t>
  </si>
  <si>
    <t>Total Customer Prem. Wiring</t>
  </si>
  <si>
    <t>Other Information Origin./Term.</t>
  </si>
  <si>
    <t>Total Other Infor. Origin./Term.</t>
  </si>
  <si>
    <t>Total Antenna Systems</t>
  </si>
  <si>
    <t>Total Cell Site Equipment</t>
  </si>
  <si>
    <t>Total Aerial Cable</t>
  </si>
  <si>
    <t>Total Underground Cable</t>
  </si>
  <si>
    <t>Total Buried Cable</t>
  </si>
  <si>
    <t>Total Intrabld. Network Cable</t>
  </si>
  <si>
    <t>Total Data Processing</t>
  </si>
  <si>
    <t>Total Other Cable and Wire Facilities</t>
  </si>
  <si>
    <t>Network Software</t>
  </si>
  <si>
    <t>Application Software</t>
  </si>
  <si>
    <t>Asset Class</t>
  </si>
  <si>
    <t>00.11</t>
  </si>
  <si>
    <t>00.22</t>
  </si>
  <si>
    <t>00.21</t>
  </si>
  <si>
    <t>Power Generation Equip. and Batteries</t>
  </si>
  <si>
    <t>Total Power Gen. Equip. and Batts.</t>
  </si>
  <si>
    <t>00.12</t>
  </si>
  <si>
    <t>*Includes Equipment whose functions are those of a computer or peripheral equipment</t>
  </si>
  <si>
    <t>48.12/48.31</t>
  </si>
  <si>
    <t>*Most network or operational software is attached and is part of the assets listed above. This account is for any additional software that is not attached to an asset listed above</t>
  </si>
  <si>
    <t>*Equipment that is not an integral part of other assets or used to provide telephonic services</t>
  </si>
  <si>
    <t>*Does not include computer-based telephone central office switching equipment included in class 48.121</t>
  </si>
  <si>
    <t>General and Administrative</t>
  </si>
  <si>
    <t>Cash and Equivalents</t>
  </si>
  <si>
    <t xml:space="preserve">Depreciation and Amortization </t>
  </si>
  <si>
    <t>Total Depreciation and Amortization</t>
  </si>
  <si>
    <t>Noncurrent Liabilities and Deferred Credits</t>
  </si>
  <si>
    <t>Total Other Liabilities and Deferred Credit</t>
  </si>
  <si>
    <t>Total Liabilities and Stockholders' Equity</t>
  </si>
  <si>
    <t>Submarine and Deep Sea Cable</t>
  </si>
  <si>
    <t>Power Generation Equipment and Batteries</t>
  </si>
  <si>
    <t>Product Management and Sales</t>
  </si>
  <si>
    <t>Other Operating Income and Expenses</t>
  </si>
  <si>
    <t>Operating State and Local Income Taxes</t>
  </si>
  <si>
    <t>Interest and Related Items</t>
  </si>
  <si>
    <t>Total Interest and Related Items</t>
  </si>
  <si>
    <t>Total Tools and Other Work Equip</t>
  </si>
  <si>
    <t>Total Furniture and Artwork</t>
  </si>
  <si>
    <t>Total Sub. and Deep Sea Cable</t>
  </si>
  <si>
    <t xml:space="preserve">Other Stockholder Equity </t>
  </si>
  <si>
    <t>Cost of Revenues</t>
  </si>
  <si>
    <t>Non Recurring</t>
  </si>
  <si>
    <t>Effect of Account Charges</t>
  </si>
  <si>
    <t>(Less) Accumulated Depreciation and Amortization</t>
  </si>
  <si>
    <t>Intangible Assets</t>
  </si>
  <si>
    <t>Minority Interest</t>
  </si>
  <si>
    <t>Total Revenues</t>
  </si>
  <si>
    <t>Discontinued Operations</t>
  </si>
  <si>
    <t>Cash and Cash Equivalents</t>
  </si>
  <si>
    <t>Property, Plant, Equipment and Other Assets</t>
  </si>
  <si>
    <t>Total Property, Plant, Equipment and Other Assets</t>
  </si>
  <si>
    <t>Was the Property Reported to the County?*</t>
  </si>
  <si>
    <t>Lessor's Name</t>
  </si>
  <si>
    <t>Lessor's Address</t>
  </si>
  <si>
    <r>
      <rPr>
        <u/>
        <sz val="11"/>
        <color theme="1"/>
        <rFont val="Arial"/>
        <family val="2"/>
      </rPr>
      <t>If no</t>
    </r>
    <r>
      <rPr>
        <sz val="11"/>
        <color theme="1"/>
        <rFont val="Arial"/>
        <family val="2"/>
      </rPr>
      <t xml:space="preserve">: </t>
    </r>
  </si>
  <si>
    <t>Instructions Worksheet</t>
  </si>
  <si>
    <t>Investment Amount</t>
  </si>
  <si>
    <t xml:space="preserve">Form 43 </t>
  </si>
  <si>
    <t>Nebraska Schedule 99 - Distribution/Subdivision Apportionment</t>
  </si>
  <si>
    <t>General Instructions for all Public Service Entities</t>
  </si>
  <si>
    <t>Electronic File Required for Schedule 99</t>
  </si>
  <si>
    <t>Information available on the Division's website:</t>
  </si>
  <si>
    <t>County Assessor Contact Information</t>
  </si>
  <si>
    <t>Taxing Subdivisions and Tax Rates by County</t>
  </si>
  <si>
    <t>Refer to one of the schedules listed below on how to file the appropriate Schedule 99 Apportionment File</t>
  </si>
  <si>
    <r>
      <t xml:space="preserve">Schedule 99A </t>
    </r>
    <r>
      <rPr>
        <sz val="11"/>
        <color indexed="8"/>
        <rFont val="Arial"/>
        <family val="2"/>
      </rPr>
      <t xml:space="preserve">is for an </t>
    </r>
    <r>
      <rPr>
        <b/>
        <u/>
        <sz val="11"/>
        <color indexed="8"/>
        <rFont val="Arial"/>
        <family val="2"/>
      </rPr>
      <t>existing public service entity</t>
    </r>
    <r>
      <rPr>
        <sz val="11"/>
        <color indexed="8"/>
        <rFont val="Arial"/>
        <family val="2"/>
      </rPr>
      <t xml:space="preserve"> that has filed Nebraska Form 43 for the prior assessment year.</t>
    </r>
  </si>
  <si>
    <r>
      <rPr>
        <b/>
        <sz val="11"/>
        <color indexed="8"/>
        <rFont val="Arial"/>
        <family val="2"/>
      </rPr>
      <t xml:space="preserve">Schedule 99A or Schedule 99B </t>
    </r>
    <r>
      <rPr>
        <sz val="11"/>
        <color indexed="8"/>
        <rFont val="Arial"/>
        <family val="2"/>
      </rPr>
      <t xml:space="preserve">are required to be filed electronically in Microsoft Excel format. </t>
    </r>
  </si>
  <si>
    <t xml:space="preserve">Please contact the Nebraska Department of Revenue, Property Assessment Division if you have any questions or need assistance. </t>
  </si>
  <si>
    <t>Nebraska Schedule 99A - Distribution/Subdivision Apportionment</t>
  </si>
  <si>
    <t>Instructions for Public Service Entities that filed Schedule 99 in Prior Years.</t>
  </si>
  <si>
    <r>
      <t xml:space="preserve">The file will display the prior year's gross investment and, if applicable, the prior year's annual rent paid. </t>
    </r>
    <r>
      <rPr>
        <b/>
        <sz val="11"/>
        <color indexed="8"/>
        <rFont val="Arial"/>
        <family val="2"/>
      </rPr>
      <t xml:space="preserve">The electronic file contains empty or blank columns for reporting the current year's gross investment (INVESTMENT_CY) and, if applicable, the annual rent paid (RENTAL_CY) for leased operating property. </t>
    </r>
  </si>
  <si>
    <r>
      <rPr>
        <b/>
        <sz val="11"/>
        <color indexed="8"/>
        <rFont val="Arial"/>
        <family val="2"/>
      </rPr>
      <t>DO NOT</t>
    </r>
    <r>
      <rPr>
        <sz val="11"/>
        <color indexed="8"/>
        <rFont val="Arial"/>
        <family val="2"/>
      </rPr>
      <t xml:space="preserve"> alter the data in the columns labeled county number (CNTY), county fund number (CNTYFUND), prior year investment (INVESTMENT_PY), prior year rental  (RENTAL_PY), code (CODE) number, or key (KEY) numbers assigned. </t>
    </r>
  </si>
  <si>
    <t>Example of the Schedule 99A Electronic Distribution File for companies that have filed in prior years:</t>
  </si>
  <si>
    <t>For additional information on how to complete the distribution file see Schedule 99 General Instructions and/or Schedule 99B for new filers.</t>
  </si>
  <si>
    <t>Nebraska Schedule 99B - Distribution/Subdivision Apportionment</t>
  </si>
  <si>
    <t>Instructions for New Public Service Entities, Filing Schedule 99 for the First Time.</t>
  </si>
  <si>
    <t>The final information reported for Schedule 99 must match the following format and column headings, as seen in Example C.</t>
  </si>
  <si>
    <r>
      <rPr>
        <b/>
        <sz val="11"/>
        <color indexed="8"/>
        <rFont val="Arial"/>
        <family val="2"/>
      </rPr>
      <t>CNTY</t>
    </r>
    <r>
      <rPr>
        <sz val="11"/>
        <color indexed="8"/>
        <rFont val="Arial"/>
        <family val="2"/>
      </rPr>
      <t xml:space="preserve"> = 2-digit county number assigned alphabetically, see Division's website for </t>
    </r>
    <r>
      <rPr>
        <sz val="11"/>
        <rFont val="Arial"/>
        <family val="2"/>
      </rPr>
      <t>Nebraska county names and numbers.</t>
    </r>
  </si>
  <si>
    <r>
      <rPr>
        <b/>
        <sz val="11"/>
        <color indexed="8"/>
        <rFont val="Arial"/>
        <family val="2"/>
      </rPr>
      <t>NAME</t>
    </r>
    <r>
      <rPr>
        <sz val="11"/>
        <color indexed="8"/>
        <rFont val="Arial"/>
        <family val="2"/>
      </rPr>
      <t xml:space="preserve"> = Top row used for company name, remaining rows use for county name and names of the individual taxing subdivisions.</t>
    </r>
  </si>
  <si>
    <r>
      <rPr>
        <b/>
        <sz val="11"/>
        <color indexed="8"/>
        <rFont val="Arial"/>
        <family val="2"/>
      </rPr>
      <t>CNTYFUND</t>
    </r>
    <r>
      <rPr>
        <sz val="11"/>
        <color indexed="8"/>
        <rFont val="Arial"/>
        <family val="2"/>
      </rPr>
      <t xml:space="preserve"> = The county assessor's fund code or authority code assigned to the individual taxing subdivisions, if available.</t>
    </r>
  </si>
  <si>
    <r>
      <rPr>
        <b/>
        <sz val="11"/>
        <color indexed="8"/>
        <rFont val="Arial"/>
        <family val="2"/>
      </rPr>
      <t>RENTAL_CY</t>
    </r>
    <r>
      <rPr>
        <sz val="11"/>
        <color indexed="8"/>
        <rFont val="Arial"/>
        <family val="2"/>
      </rPr>
      <t xml:space="preserve"> = If applicable, report the annual rent paid for leased operating property, by county and by taxing subdivision.</t>
    </r>
  </si>
  <si>
    <r>
      <rPr>
        <b/>
        <sz val="11"/>
        <color indexed="8"/>
        <rFont val="Arial"/>
        <family val="2"/>
      </rPr>
      <t>COMPANY</t>
    </r>
    <r>
      <rPr>
        <sz val="11"/>
        <color indexed="8"/>
        <rFont val="Arial"/>
        <family val="2"/>
      </rPr>
      <t xml:space="preserve"> = 3-digit company number assigned by the Division.</t>
    </r>
  </si>
  <si>
    <t>The public service entity is responsible for determining which counties and taxing subdivisions they are to report on Schedule 99. The public service entity will need to determine the location of the owned or leased property within each county either by street address or legal description. The public service entity will then need to contact the respective county assessor to determine the consolidated tax district information based on the location of the property. Provide the street address or legal description of the property to the county assessor and then ask for the detail of the taxing subdivision in each tax district. The public service entity may ask for tax district maps, however, taxing subdivision information may not be included on the maps and the public service entity will need to ascertain the detail of taxing subdivisions within the tax district.</t>
  </si>
  <si>
    <t>Before filing, the public service entity must balance and reconcile the gross investment and rental amounts as follows:</t>
  </si>
  <si>
    <t xml:space="preserve">1) The sum of investment and rental for all counties must equal the company's total investment and rental. </t>
  </si>
  <si>
    <t xml:space="preserve">2) The sum of investment and rental for school districts within the county, excluding bonds, must equal the county's total investment and rental. </t>
  </si>
  <si>
    <t xml:space="preserve">3) The sum of investment and rental for educational service units (ESU) within the county must equal the county's total investment and rental. In addition, the ESU investment and rental must equal the sum of school districts that are members with the ESU. </t>
  </si>
  <si>
    <t xml:space="preserve">4) The sum of investment and rental for natural resource districts within the county must equal the county's total investment and rental. </t>
  </si>
  <si>
    <t xml:space="preserve">5) The sum of investment and rental for community colleges within the county must equal the county's total investment and rental. </t>
  </si>
  <si>
    <t xml:space="preserve">8) The sum of investment and rental for consolidated tax districts within the county, if reported, must equal the county's total investment and rental. </t>
  </si>
  <si>
    <t xml:space="preserve">Preparing and/or filing a fraudulent Form 43 and/or applicable schedule; </t>
  </si>
  <si>
    <t>Understatement or overstatement of any figure on the Form 43 and/or applicable schedule; or</t>
  </si>
  <si>
    <t>Sch 12-T</t>
  </si>
  <si>
    <t>Telecommunication Plant in Service Detail</t>
  </si>
  <si>
    <t>List additional business(es) with control of the business below</t>
  </si>
  <si>
    <t>Total Subscribers</t>
  </si>
  <si>
    <t>System Wide Nebraska Adjusted Basis</t>
  </si>
  <si>
    <t>Operating Property Leased to Others</t>
  </si>
  <si>
    <t>Lessee's Name</t>
  </si>
  <si>
    <t>Lessee's Address</t>
  </si>
  <si>
    <t>X</t>
  </si>
  <si>
    <t>X*</t>
  </si>
  <si>
    <t>Valued at Net Book</t>
  </si>
  <si>
    <t>Net Telecommunication Plant</t>
  </si>
  <si>
    <t>Receivables Net of Allowances</t>
  </si>
  <si>
    <t>Long-Term Debt and Funded Debt</t>
  </si>
  <si>
    <t>Net Book Value Of Motor Vehicles, Trailers, and Semitrailers Licensed In Nebraska</t>
  </si>
  <si>
    <t xml:space="preserve">Revenues from Operations </t>
  </si>
  <si>
    <t>Other Revenues</t>
  </si>
  <si>
    <t>Net Operating Income</t>
  </si>
  <si>
    <t>Research and Development</t>
  </si>
  <si>
    <t xml:space="preserve">Operations and Maintenance </t>
  </si>
  <si>
    <t>Sch 7</t>
  </si>
  <si>
    <t>Sch 14-GP</t>
  </si>
  <si>
    <r>
      <rPr>
        <b/>
        <u/>
        <sz val="11"/>
        <color theme="1"/>
        <rFont val="Arial"/>
        <family val="2"/>
      </rPr>
      <t>Purpose.</t>
    </r>
    <r>
      <rPr>
        <sz val="11"/>
        <color theme="1"/>
        <rFont val="Arial"/>
        <family val="2"/>
      </rPr>
      <t xml:space="preserve"> These instructions provide guidance in completing the most common Nebraska Public Service Entity Report (Form 43) and corresponding schedules. This worksheet is intended to be useful to the greatest number of taxpayers. Nothing in these instructions supersedes, alters, or otherwise changes any provision of the Nebraska tax code, regulations, rulings, or court decisions. The Form 43, will be used by the Property Tax Administrator to determine the taxable value of each public service entity.</t>
    </r>
  </si>
  <si>
    <t>Nebraska Department of Revenue
Property Assessment Division
301 Centennial Mall South
PO Box 98919
Lincoln, NE 68509-8919</t>
  </si>
  <si>
    <r>
      <rPr>
        <b/>
        <u/>
        <sz val="11"/>
        <color theme="1"/>
        <rFont val="Arial"/>
        <family val="2"/>
      </rPr>
      <t>Extension of Time Request.</t>
    </r>
    <r>
      <rPr>
        <sz val="11"/>
        <color theme="1"/>
        <rFont val="Arial"/>
        <family val="2"/>
      </rPr>
      <t xml:space="preserve"> An extension to file may only be obtained by written request. The Property Tax Administrator may allow up to a 15-day extension past the due date to file for good cause shown. Any extension request must be sent to either the email or mailing address shown above.</t>
    </r>
  </si>
  <si>
    <t>Failure to report a sale of a public service entity to the Division within 30 days from date of sale.</t>
  </si>
  <si>
    <r>
      <rPr>
        <b/>
        <u/>
        <sz val="11"/>
        <color theme="1"/>
        <rFont val="Arial"/>
        <family val="2"/>
      </rPr>
      <t>Reporting Changes or Corrections.</t>
    </r>
    <r>
      <rPr>
        <sz val="11"/>
        <color theme="1"/>
        <rFont val="Arial"/>
        <family val="2"/>
      </rPr>
      <t xml:space="preserve"> If information on the Form 43 and/or any applicable schedule that was previously filed is discovered to be incorrect, please provide a brief description of the correction, the corrected Form 43 and/or schedule, and a copy of the related supplemental information immediately.</t>
    </r>
  </si>
  <si>
    <r>
      <rPr>
        <b/>
        <u/>
        <sz val="11"/>
        <color theme="1"/>
        <rFont val="Arial"/>
        <family val="2"/>
      </rPr>
      <t>Instructions.</t>
    </r>
    <r>
      <rPr>
        <sz val="11"/>
        <color theme="1"/>
        <rFont val="Arial"/>
        <family val="2"/>
      </rPr>
      <t xml:space="preserve"> At the bottom of each schedule, there are general instructions with definitions that pertain to that particular schedule. All other instructions and/or definitions will be listed, and/or referenced to, under this section. </t>
    </r>
  </si>
  <si>
    <r>
      <rPr>
        <b/>
        <u/>
        <sz val="11"/>
        <color theme="1"/>
        <rFont val="Arial"/>
        <family val="2"/>
      </rPr>
      <t>General Instructions.</t>
    </r>
    <r>
      <rPr>
        <sz val="11"/>
        <color theme="1"/>
        <rFont val="Arial"/>
        <family val="2"/>
      </rPr>
      <t xml:space="preserve"> The following are general guidelines to completing the report:</t>
    </r>
  </si>
  <si>
    <t>Report all numbers as whole numbers. Round any amount from 50 cents to 99 cents to the next higher dollar; round any amount less than 50 cents to the next lower dollar.</t>
  </si>
  <si>
    <t>10-year property includes property with a class life between 16 years and less than 20 years;</t>
  </si>
  <si>
    <t>15-year property includes property with a class life between 20 years and less than 25 years; and</t>
  </si>
  <si>
    <t>20-year property includes property with a class life of 25 years or more.</t>
  </si>
  <si>
    <t>(3) Class life is based upon the anticipated useful life of a class of property and will be determined by the Property Tax Administrator under the Internal Revenue Code.
(4) One-half-year convention treats all property placed in service during any tax year as placed in service on the midpoint of that tax year. 
(5) The percent shown for year one is the percent used for January 1 of the year following the year the property is placed in service.</t>
  </si>
  <si>
    <t>Schedules that Pertain to All Public Service Entities</t>
  </si>
  <si>
    <t>Nebraska ID</t>
  </si>
  <si>
    <t>Federal ID</t>
  </si>
  <si>
    <t>(2) The applicable recovery period for any item will be determined as follows:</t>
  </si>
  <si>
    <t>Net book value as a percent of Nebraska adjusted basis is calculated using the 150% declining balance method, switching to straight-line, with a one-half-year convention.</t>
  </si>
  <si>
    <t>For Use By Telecommunications Entities</t>
  </si>
  <si>
    <t>For Use By Telecommunications Companies</t>
  </si>
  <si>
    <t xml:space="preserve">For Use By Telecommunications Entities - Tangible Personal Property </t>
  </si>
  <si>
    <t>Major types of taxing subdivisions applicable to all property in Nebraska are counties, school districts, educational service units (ESU), natural resource districts (NRD), and community colleges. Depending on the location, property will be in a city or rural fire district; in certain situations, a property may be in a small village that is also covered by the rural fire district. There are many other miscellaneous taxing subdivisions applicable to property depending on the county and location (for example, some counties have townships levies, cemetery districts, hospital districts, sanitary improvements districts (SIDs), etc.).</t>
  </si>
  <si>
    <r>
      <rPr>
        <b/>
        <sz val="11"/>
        <color indexed="8"/>
        <rFont val="Arial"/>
        <family val="2"/>
      </rPr>
      <t xml:space="preserve">Tax District. </t>
    </r>
    <r>
      <rPr>
        <sz val="11"/>
        <color indexed="8"/>
        <rFont val="Arial"/>
        <family val="2"/>
      </rPr>
      <t>Tax district</t>
    </r>
    <r>
      <rPr>
        <b/>
        <sz val="11"/>
        <color indexed="8"/>
        <rFont val="Arial"/>
        <family val="2"/>
      </rPr>
      <t xml:space="preserve"> </t>
    </r>
    <r>
      <rPr>
        <sz val="11"/>
        <color indexed="8"/>
        <rFont val="Arial"/>
        <family val="2"/>
      </rPr>
      <t>means an area within a county in which all of the taxable property is subject to property taxes at the same consolidated property tax rate. A tax district consists of a group of taxing subdivisions common to an area within the county. For example, the consolidated tax district for a city will include rates for the individual taxing subdivisions such as county, school district, city, educational service unit, natural resource district, and community college, all common to the property within the city. See Neb. Rev. Stat. § 77-127.</t>
    </r>
  </si>
  <si>
    <r>
      <rPr>
        <b/>
        <u/>
        <sz val="11"/>
        <color indexed="8"/>
        <rFont val="Arial"/>
        <family val="2"/>
      </rPr>
      <t>For public service entities that filed a Nebraska Form 43 in the prior assessment year</t>
    </r>
    <r>
      <rPr>
        <sz val="11"/>
        <color indexed="8"/>
        <rFont val="Arial"/>
        <family val="2"/>
      </rPr>
      <t>, a Microsoft Excel file for Schedule 99 is provided and is the required format for completing Form 43, Schedule 99.</t>
    </r>
  </si>
  <si>
    <r>
      <t xml:space="preserve">At the top of the spreadsheet just below the "NAME" heading, the company name will be displayed. </t>
    </r>
    <r>
      <rPr>
        <b/>
        <sz val="11"/>
        <color theme="1"/>
        <rFont val="Arial"/>
        <family val="2"/>
      </rPr>
      <t>This is the row where the public service entity will report the company's state total current-year investment and, if applicable, the state total annual rent paid</t>
    </r>
    <r>
      <rPr>
        <sz val="11"/>
        <color theme="1"/>
        <rFont val="Arial"/>
        <family val="2"/>
      </rPr>
      <t xml:space="preserve"> in the columns INVESTMENT_CY and RENTAL_CY. Directly under the company name, the counties and taxing subdivisions that were applicable to the company in the prior year will be listed. The public service entity will report the current year's investment and, if applicable, the annual rent in the columns INVESTMENT_CY and RENTAL_CY for the individual counties and taxing subdivisions, based on the location of company's operating property.  </t>
    </r>
  </si>
  <si>
    <r>
      <t xml:space="preserve">For existing counties/taxing subdivisions for which the company no longer has property, report zero (-0-) for the current year's investment (INVESTMENT_CY) or rental (RENTAL_CY) as needed. </t>
    </r>
    <r>
      <rPr>
        <b/>
        <sz val="11"/>
        <color indexed="8"/>
        <rFont val="Arial"/>
        <family val="2"/>
      </rPr>
      <t>Do not delete the rows if the property is no longer in the county/subdivision.</t>
    </r>
  </si>
  <si>
    <t>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</si>
  <si>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r>
      <rPr>
        <b/>
        <u/>
        <sz val="11"/>
        <color indexed="8"/>
        <rFont val="Arial"/>
        <family val="2"/>
      </rPr>
      <t>For new public service entities that are filing a Nebraska Form 43 for the first time,</t>
    </r>
    <r>
      <rPr>
        <sz val="11"/>
        <color indexed="8"/>
        <rFont val="Arial"/>
        <family val="2"/>
      </rPr>
      <t xml:space="preserve"> a Microsoft Excel file for Schedule 99 must be created by the public service entity for reporting the original cost/gross investment and, if applicable, rent paid, which is used as the basis for the distribution or apportionment of taxable value to counties and taxing subdivisions.</t>
    </r>
  </si>
  <si>
    <r>
      <rPr>
        <b/>
        <sz val="11"/>
        <color indexed="8"/>
        <rFont val="Arial"/>
        <family val="2"/>
      </rPr>
      <t>INVESTMENT_CY</t>
    </r>
    <r>
      <rPr>
        <sz val="11"/>
        <color indexed="8"/>
        <rFont val="Arial"/>
        <family val="2"/>
      </rPr>
      <t xml:space="preserve"> = Report the original cost/gross investment of operating property owned, by county and by taxing subdivision.</t>
    </r>
  </si>
  <si>
    <t>Once the county's tax district and taxing subdivision information is obtained, the public service entity needs to determine the gross investment and, if applicable, rent paid for each individual taxing subdivision based on the location of the operating property. Using the tax district information, the public service entity must then determine the total investment and/or rent for each individual taxing subdivision with the tax district.</t>
  </si>
  <si>
    <r>
      <t xml:space="preserve">It is recommended the company set up a worksheet similar to </t>
    </r>
    <r>
      <rPr>
        <b/>
        <sz val="11"/>
        <color theme="1"/>
        <rFont val="Arial"/>
        <family val="2"/>
      </rPr>
      <t>Example A, following.</t>
    </r>
    <r>
      <rPr>
        <sz val="11"/>
        <color theme="1"/>
        <rFont val="Arial"/>
        <family val="2"/>
      </rPr>
      <t xml:space="preserve"> On the left side of Example A, there are columns for County number (CNTY), County name (CNTYNAME), Tax district (TAXDIST), Investment (INVEST), and Rent (RENT). On the right side, there are columns for County number (CNTY), Name of the taxing subdivision (NAME), County fund number (CNTYFUND), Current year investment (INVESTMENT_CY), Current year rent (RENTAL_CY), and the Company number (COMPANY). In Example A, the sample company has investment in two separate tax districts (85 and 90) in Jefferson County. Note, if the public service entity has leased operating property, the amount of annual rent paid must be reported in column Rental_CY. For this example, rent paid is zero (-0-). Using the information received from the county assessor, the individual taxing subdivisions have been listed for each tax district and separated by a blank row. The next step is to list the investment and rent of each taxing subdivision within the tax district.</t>
    </r>
  </si>
  <si>
    <r>
      <rPr>
        <b/>
        <sz val="11"/>
        <color indexed="8"/>
        <rFont val="Arial"/>
        <family val="2"/>
      </rPr>
      <t>The public service entity will need to merge the investment/rental data for taxing subdivisions that are listed separately under each tax district,</t>
    </r>
    <r>
      <rPr>
        <sz val="11"/>
        <color indexed="8"/>
        <rFont val="Arial"/>
        <family val="2"/>
      </rPr>
      <t xml:space="preserve"> ensuring that duplicate names within the county are combined as one entry and summing together the investment and rental for the taxing subdivision. In </t>
    </r>
    <r>
      <rPr>
        <b/>
        <sz val="11"/>
        <color indexed="8"/>
        <rFont val="Arial"/>
        <family val="2"/>
      </rPr>
      <t>Example A,</t>
    </r>
    <r>
      <rPr>
        <sz val="11"/>
        <color indexed="8"/>
        <rFont val="Arial"/>
        <family val="2"/>
      </rPr>
      <t xml:space="preserve"> notice that there are two "COUNTY JEFFERSON" entries (one for each tax district); in </t>
    </r>
    <r>
      <rPr>
        <b/>
        <sz val="11"/>
        <color indexed="8"/>
        <rFont val="Arial"/>
        <family val="2"/>
      </rPr>
      <t>Example B,</t>
    </r>
    <r>
      <rPr>
        <sz val="11"/>
        <color indexed="8"/>
        <rFont val="Arial"/>
        <family val="2"/>
      </rPr>
      <t xml:space="preserve"> there is only one "COUNTY JEFFERSON" and the investment and rent totals of both tax district's for "COUNTY JEFFERSON" have been summed together into one entry for that taxing subdivision.</t>
    </r>
  </si>
  <si>
    <r>
      <t xml:space="preserve">Once the data is merged to display by county and by taxing subdivision, the public service entity will copy each county's merged information into one spreadsheet, as shown in </t>
    </r>
    <r>
      <rPr>
        <b/>
        <sz val="11"/>
        <color theme="1"/>
        <rFont val="Arial"/>
        <family val="2"/>
      </rPr>
      <t>Example C, following.</t>
    </r>
    <r>
      <rPr>
        <sz val="11"/>
        <color theme="1"/>
        <rFont val="Arial"/>
        <family val="2"/>
      </rPr>
      <t xml:space="preserve"> The company name must be the first row entry under the "NAME" heading with the company's total investment and rent paid listed under the "INVESTMENT_CY" and "RENTAL_CY". This will be the Excel file that the public service entity submits as Schedule 99, as part of their filing of the Nebraska Form 43 to the Division. </t>
    </r>
  </si>
  <si>
    <t>Note: 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</si>
  <si>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t xml:space="preserve">6) The sum of investment and rental for cities and fire districts within the county must equal the county's total investment and rental, except where a fire district's territory may also include the city/village. In that situation, the sum of all cities and fire districts within the county will be higher than the county total investment and rental by the amount of the city/village's investment and rental.  </t>
  </si>
  <si>
    <t>7) Certain taxing subdivisions may coincide with another subdivision's boundary for balancing. For example, an agricultural society would be the same as the county total investment and rental; and the city airport authority would match with the city's investment and rental. School bonds may match with the school district, unless there have been mergers and the former school district's bond was attached to a smaller territory. A school district's bond should not be greater than the school district. Occasionally, there may be old school bonds, but the original school district since dissolved/merged.</t>
  </si>
  <si>
    <t>Example A. How to identify taxing subdivisions within each tax district and determine investment and rent.</t>
  </si>
  <si>
    <t>Example B. What Example A would look like after merging data for individual taxing subdivisions from tax districts.</t>
  </si>
  <si>
    <t>Example C. What the final electronic Schedule 99 should look like for submitting to the Division.</t>
  </si>
  <si>
    <t>For additional information on how to complete the distribution file, see Schedule 99 - General Instructions and/or Schedule 99A for existing filers.</t>
  </si>
  <si>
    <r>
      <rPr>
        <b/>
        <u/>
        <sz val="11"/>
        <color theme="1"/>
        <rFont val="Arial"/>
        <family val="2"/>
      </rPr>
      <t>Regulatory Report.</t>
    </r>
    <r>
      <rPr>
        <sz val="11"/>
        <color theme="1"/>
        <rFont val="Arial"/>
        <family val="2"/>
      </rPr>
      <t xml:space="preserve"> If the public service entity files a report with any federal regulatory agency (for example, FERC, FCC, etc.) and/or the Nebraska Public Service Commission, a copy of each report for the most recent fiscal year must accompany the Form 43.</t>
    </r>
  </si>
  <si>
    <t>7-year property includes property with a class life between 10 years and less than 16 years;</t>
  </si>
  <si>
    <t>3-year property includes property with a class life of 4 years or less;</t>
  </si>
  <si>
    <t>5-year property includes property with a class life between 4 years and less than 10 years;</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</si>
  <si>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</si>
  <si>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</si>
  <si>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</si>
  <si>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GP</t>
    </r>
  </si>
  <si>
    <t>Year Placed in
Service</t>
  </si>
  <si>
    <r>
      <rPr>
        <b/>
        <sz val="11"/>
        <color indexed="8"/>
        <rFont val="Arial"/>
        <family val="2"/>
      </rPr>
      <t xml:space="preserve">Apportionment of Value. </t>
    </r>
    <r>
      <rPr>
        <sz val="11"/>
        <color indexed="8"/>
        <rFont val="Arial"/>
        <family val="2"/>
      </rPr>
      <t xml:space="preserve">A public service entity's total taxable value, including the franchise value, must be apportioned or distributed to all taxing subdivisions based on the ratio of original cost/gross investment of all operating real and tangible personal property having situs in the taxing subdivision compared to the original cost/gross investment of all operating real and tangible personal property of the public service entity having situs in the state, pursuant to </t>
    </r>
    <r>
      <rPr>
        <u/>
        <sz val="11"/>
        <color indexed="8"/>
        <rFont val="Arial"/>
        <family val="2"/>
      </rPr>
      <t>Neb. Rev. Stat. § 77-802</t>
    </r>
    <r>
      <rPr>
        <sz val="11"/>
        <color indexed="8"/>
        <rFont val="Arial"/>
        <family val="2"/>
      </rPr>
      <t>.</t>
    </r>
  </si>
  <si>
    <t>Name and Location Address of Business</t>
  </si>
  <si>
    <t>Name and Mailing Address</t>
  </si>
  <si>
    <t>Accounts and Notes Receivable, Net</t>
  </si>
  <si>
    <r>
      <rPr>
        <b/>
        <sz val="11"/>
        <color indexed="8"/>
        <rFont val="Arial"/>
        <family val="2"/>
      </rPr>
      <t xml:space="preserve">Taxing Subdivisions. </t>
    </r>
    <r>
      <rPr>
        <sz val="11"/>
        <color indexed="8"/>
        <rFont val="Arial"/>
        <family val="2"/>
      </rPr>
      <t xml:space="preserve">Taxing subdivisions are the individual governmental subdivisions empowered to levy a property tax (for example, school districts, counties, cities, fire districts, etc.). </t>
    </r>
  </si>
  <si>
    <t>Form 43</t>
  </si>
  <si>
    <r>
      <t>Rate Case.</t>
    </r>
    <r>
      <rPr>
        <b/>
        <sz val="11"/>
        <color theme="1"/>
        <rFont val="Arial"/>
        <family val="2"/>
      </rPr>
      <t xml:space="preserve"> </t>
    </r>
    <r>
      <rPr>
        <sz val="11"/>
        <color theme="1"/>
        <rFont val="Arial"/>
        <family val="2"/>
      </rPr>
      <t xml:space="preserve">If the public service entity has had a rate case resulting in a change of rates during the prior year, a copy of the rate case order must accompany the Form 43. All rate case information must be completed on the Schedule 2. </t>
    </r>
  </si>
  <si>
    <t>Schedules should not be filed in alternate formats, unless given prior approval from the Department on an annual basis.</t>
  </si>
  <si>
    <t>Vehicles</t>
  </si>
  <si>
    <t>Miscellaneous items needed to operate</t>
  </si>
  <si>
    <t>Etc.</t>
  </si>
  <si>
    <t>Intangible property necessary for the plant to operate (ROW, Easements, Licenses, Spectrum, Etc.)</t>
  </si>
  <si>
    <t>Leased equipment used in operations</t>
  </si>
  <si>
    <t>Total System Gross Plant in Service:</t>
  </si>
  <si>
    <t>Other*</t>
  </si>
  <si>
    <t>Intangible property necessary for the plant to operate (ROW, Easements, Licenses, Etc.)</t>
  </si>
  <si>
    <t>Leased Equipment</t>
  </si>
  <si>
    <t>Accum. Depreciation and Amortization - Nonoperating</t>
  </si>
  <si>
    <t>Other Operating Taxes*</t>
  </si>
  <si>
    <t>Other Nonoperating Taxes*</t>
  </si>
  <si>
    <t>Investments Tax Credits</t>
  </si>
  <si>
    <t>Operating Investment Tax Credits</t>
  </si>
  <si>
    <t>Nonoperating Investment Tax Credits</t>
  </si>
  <si>
    <t>Noncurrent Deferred Taxes</t>
  </si>
  <si>
    <t>Current Deferred Taxes</t>
  </si>
  <si>
    <r>
      <rPr>
        <b/>
        <u/>
        <sz val="11"/>
        <rFont val="Arial"/>
        <family val="2"/>
      </rPr>
      <t>Year Placed in Service.</t>
    </r>
    <r>
      <rPr>
        <b/>
        <sz val="11"/>
        <rFont val="Arial"/>
        <family val="2"/>
      </rPr>
      <t xml:space="preserve"> </t>
    </r>
    <r>
      <rPr>
        <sz val="11"/>
        <rFont val="Arial"/>
        <family val="2"/>
      </rPr>
      <t xml:space="preserve">Is the date the property is ready and available for a specific use. For property transferred as a gift or devise or as part of a transaction which is not a purchase, the date placed in service is the date the previous owner placed the property in service. For tangible personal property acquired as replacement property for converted tangible personal property is the date the converted property was placed in service, unless insurance proceeds are payable by reason of the conversion. If insurance proceeds are payable by reason of the conversion, the date placed in service is the date the replacement property is placed in service. </t>
    </r>
  </si>
  <si>
    <t>Business Name:</t>
  </si>
  <si>
    <t>Name:</t>
  </si>
  <si>
    <t>Street Address:</t>
  </si>
  <si>
    <t>City:</t>
  </si>
  <si>
    <t>State:</t>
  </si>
  <si>
    <t>Zip Code:</t>
  </si>
  <si>
    <t>Mailing Address:</t>
  </si>
  <si>
    <t>Title:</t>
  </si>
  <si>
    <t>Phone Number:</t>
  </si>
  <si>
    <t>Fax Number:</t>
  </si>
  <si>
    <t>Email Address:</t>
  </si>
  <si>
    <t>Print:</t>
  </si>
  <si>
    <t>Phone:</t>
  </si>
  <si>
    <t>Email:</t>
  </si>
  <si>
    <t xml:space="preserve">Under penalties of law, I declare that as an officer or preparer, I have examined this report, including accompanying schedules and notes, and to the best of my knowledge and belief, it is correct and complete. </t>
  </si>
  <si>
    <t>Check all services that apply to this company:</t>
  </si>
  <si>
    <t>Complete "Parent Information" section</t>
  </si>
  <si>
    <r>
      <t xml:space="preserve">The purpose of this schedule is to gather general information on the public service entity's operations. 
</t>
    </r>
    <r>
      <rPr>
        <b/>
        <sz val="11"/>
        <rFont val="Arial"/>
        <family val="2"/>
      </rPr>
      <t>&gt;</t>
    </r>
    <r>
      <rPr>
        <sz val="11"/>
        <rFont val="Arial"/>
        <family val="2"/>
      </rPr>
      <t xml:space="preserve"> The "Company Information" section will help the Department get a better understanding of the operations of the public service entity. This information may also be used to help determine a more appropriate valuation. 
</t>
    </r>
    <r>
      <rPr>
        <b/>
        <sz val="11"/>
        <rFont val="Arial"/>
        <family val="2"/>
      </rPr>
      <t>&gt;</t>
    </r>
    <r>
      <rPr>
        <sz val="11"/>
        <rFont val="Arial"/>
        <family val="2"/>
      </rPr>
      <t xml:space="preserve"> The "Merger or Acquisition Information" section is required if a merger or acquisition occurred during the assessment year. Penalties may be imposed if not completed pursuant to Neb. Rev. Stat. § 77-804. Additional copies of this section can be attached, if needed. 
</t>
    </r>
    <r>
      <rPr>
        <b/>
        <sz val="11"/>
        <rFont val="Arial"/>
        <family val="2"/>
      </rPr>
      <t>&gt;</t>
    </r>
    <r>
      <rPr>
        <sz val="11"/>
        <rFont val="Arial"/>
        <family val="2"/>
      </rPr>
      <t xml:space="preserve"> The "Parent Information" section is required to be filled out if a business has a controlling interest over the public service entity. 
</t>
    </r>
    <r>
      <rPr>
        <b/>
        <sz val="11"/>
        <rFont val="Arial"/>
        <family val="2"/>
      </rPr>
      <t>&gt;</t>
    </r>
    <r>
      <rPr>
        <sz val="11"/>
        <rFont val="Arial"/>
        <family val="2"/>
      </rPr>
      <t>The "Supplemental Information" and "Additional Information" sections are used to inform the Department of what supplemental and/or additional information is or will be accompanying the Form 43.</t>
    </r>
  </si>
  <si>
    <r>
      <rPr>
        <b/>
        <sz val="11"/>
        <rFont val="Arial"/>
        <family val="2"/>
      </rPr>
      <t>Sale of Entity Report Required</t>
    </r>
    <r>
      <rPr>
        <sz val="11"/>
        <rFont val="Arial"/>
        <family val="2"/>
      </rPr>
      <t xml:space="preserve"> pursuant to </t>
    </r>
    <r>
      <rPr>
        <u/>
        <sz val="11"/>
        <rFont val="Arial"/>
        <family val="2"/>
      </rPr>
      <t>Neb. Rev. Stat. § 77-804</t>
    </r>
    <r>
      <rPr>
        <sz val="11"/>
        <rFont val="Arial"/>
        <family val="2"/>
      </rPr>
      <t>; Any sale of a public service entity must be reported to the Property Tax Administrator within 30 days from the date of the sale. See the Instructions ("Inst") Worksheet for more information.</t>
    </r>
  </si>
  <si>
    <t>Nebraska ID:</t>
  </si>
  <si>
    <t>Federal ID:</t>
  </si>
  <si>
    <t>Year of Incorporation:</t>
  </si>
  <si>
    <t>System Net Value</t>
  </si>
  <si>
    <t>System Revenue</t>
  </si>
  <si>
    <t>System Net Operating Income</t>
  </si>
  <si>
    <t>System Access Lines</t>
  </si>
  <si>
    <t>System Miles of Wire</t>
  </si>
  <si>
    <t>System Miles of Fiber</t>
  </si>
  <si>
    <t>System Subscribers</t>
  </si>
  <si>
    <r>
      <rPr>
        <b/>
        <sz val="11"/>
        <rFont val="Arial"/>
        <family val="2"/>
      </rPr>
      <t>Net Plant in Service</t>
    </r>
    <r>
      <rPr>
        <sz val="11"/>
        <rFont val="Arial"/>
        <family val="2"/>
      </rPr>
      <t xml:space="preserve"> is the same property that was included in the "Gross Plant in Service System Value" minus any applicable deprecation and amortization of that same property. </t>
    </r>
  </si>
  <si>
    <r>
      <t xml:space="preserve">Nebraska Adjusted Basis </t>
    </r>
    <r>
      <rPr>
        <sz val="11"/>
        <rFont val="Arial"/>
        <family val="2"/>
      </rPr>
      <t xml:space="preserve">is defined under </t>
    </r>
    <r>
      <rPr>
        <u/>
        <sz val="11"/>
        <rFont val="Arial"/>
        <family val="2"/>
      </rPr>
      <t>Neb. Rev. Stat. § 77-118</t>
    </r>
    <r>
      <rPr>
        <sz val="11"/>
        <rFont val="Arial"/>
        <family val="2"/>
      </rPr>
      <t>; See the Instructions ("Inst") Worksheet.</t>
    </r>
  </si>
  <si>
    <r>
      <t>Recovery Period</t>
    </r>
    <r>
      <rPr>
        <sz val="11"/>
        <rFont val="Arial"/>
        <family val="2"/>
      </rPr>
      <t xml:space="preserve"> is the period over which the value of property will be depreciated for Nebraska property tax purposes. The appropriate recovery period for class lives can be found in </t>
    </r>
    <r>
      <rPr>
        <u/>
        <sz val="11"/>
        <rFont val="Arial"/>
        <family val="2"/>
      </rPr>
      <t>Neb. Rev. Stat. § 77-120</t>
    </r>
    <r>
      <rPr>
        <sz val="11"/>
        <rFont val="Arial"/>
        <family val="2"/>
      </rPr>
      <t>; See the Instructions ("Inst") Worksheet for more information.</t>
    </r>
  </si>
  <si>
    <t>Was the Rent Capitalized? (Y/N)</t>
  </si>
  <si>
    <r>
      <rPr>
        <b/>
        <sz val="11"/>
        <rFont val="Arial"/>
        <family val="2"/>
      </rPr>
      <t>Operating Property</t>
    </r>
    <r>
      <rPr>
        <sz val="11"/>
        <rFont val="Arial"/>
        <family val="2"/>
      </rPr>
      <t xml:space="preserve"> is defined under </t>
    </r>
    <r>
      <rPr>
        <u/>
        <sz val="11"/>
        <rFont val="Arial"/>
        <family val="2"/>
      </rPr>
      <t>Neb. Rev. Stat. § 77-801.01</t>
    </r>
    <r>
      <rPr>
        <sz val="11"/>
        <rFont val="Arial"/>
        <family val="2"/>
      </rPr>
      <t>; See Instructions ("Inst") Worksheet.</t>
    </r>
  </si>
  <si>
    <t>Nonoperating Plant*</t>
  </si>
  <si>
    <r>
      <t xml:space="preserve">Taxable Property </t>
    </r>
    <r>
      <rPr>
        <sz val="11"/>
        <rFont val="Arial"/>
        <family val="2"/>
      </rPr>
      <t xml:space="preserve">as defined under </t>
    </r>
    <r>
      <rPr>
        <u/>
        <sz val="11"/>
        <rFont val="Arial"/>
        <family val="2"/>
      </rPr>
      <t>Neb. Rev. Stat. § 77-201 subsection 5</t>
    </r>
    <r>
      <rPr>
        <sz val="11"/>
        <rFont val="Arial"/>
        <family val="2"/>
      </rPr>
      <t>, see Instructions ("Inst") Worksheet, states that tangible personal property must be taxed at its net book value.</t>
    </r>
  </si>
  <si>
    <r>
      <t>Tangible Personal Property</t>
    </r>
    <r>
      <rPr>
        <sz val="11"/>
        <rFont val="Arial"/>
        <family val="2"/>
      </rPr>
      <t xml:space="preserve"> as defined under </t>
    </r>
    <r>
      <rPr>
        <u/>
        <sz val="11"/>
        <rFont val="Arial"/>
        <family val="2"/>
      </rPr>
      <t>Neb. Rev. Stat. § 77-105</t>
    </r>
    <r>
      <rPr>
        <sz val="11"/>
        <rFont val="Arial"/>
        <family val="2"/>
      </rPr>
      <t>; See the Instruction ("Inst") Worksheet.</t>
    </r>
  </si>
  <si>
    <r>
      <t xml:space="preserve">Year Placed in Service </t>
    </r>
    <r>
      <rPr>
        <sz val="11"/>
        <rFont val="Arial"/>
        <family val="2"/>
      </rPr>
      <t>is the year the property was ready and available for a specific use. See the Instructions ("Inst") Worksheet for more information.</t>
    </r>
  </si>
  <si>
    <r>
      <t xml:space="preserve">Nebraska Adjusted Basis </t>
    </r>
    <r>
      <rPr>
        <sz val="11"/>
        <rFont val="Arial"/>
        <family val="2"/>
      </rPr>
      <t xml:space="preserve">as defined under </t>
    </r>
    <r>
      <rPr>
        <u/>
        <sz val="11"/>
        <rFont val="Arial"/>
        <family val="2"/>
      </rPr>
      <t>Neb. Rev. Stat. § 77-118</t>
    </r>
    <r>
      <rPr>
        <sz val="11"/>
        <rFont val="Arial"/>
        <family val="2"/>
      </rPr>
      <t>; See the Instruction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</si>
  <si>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Worksheet.</t>
    </r>
  </si>
  <si>
    <r>
      <rPr>
        <b/>
        <sz val="11"/>
        <rFont val="Arial"/>
        <family val="2"/>
      </rPr>
      <t>Total Miles of Wire</t>
    </r>
    <r>
      <rPr>
        <sz val="11"/>
        <rFont val="Arial"/>
        <family val="2"/>
      </rPr>
      <t xml:space="preserve"> are the total miles of any medium to which electric energy or electromagnetic waves are guided to transmit communications services. </t>
    </r>
  </si>
  <si>
    <r>
      <rPr>
        <b/>
        <sz val="11"/>
        <rFont val="Arial"/>
        <family val="2"/>
      </rPr>
      <t>Total Miles of Fiber</t>
    </r>
    <r>
      <rPr>
        <sz val="11"/>
        <rFont val="Arial"/>
        <family val="2"/>
      </rPr>
      <t xml:space="preserve"> are the total miles of any medium to which light signals are guided to transmit communications services. </t>
    </r>
  </si>
  <si>
    <r>
      <rPr>
        <b/>
        <sz val="11"/>
        <rFont val="Arial"/>
        <family val="2"/>
      </rPr>
      <t>Total Subscribers</t>
    </r>
    <r>
      <rPr>
        <sz val="11"/>
        <rFont val="Arial"/>
        <family val="2"/>
      </rPr>
      <t xml:space="preserve"> are customers for which a telecommunications company has established a plan for telecommunications service.</t>
    </r>
  </si>
  <si>
    <r>
      <t>Sch</t>
    </r>
    <r>
      <rPr>
        <sz val="9"/>
        <color theme="1"/>
        <rFont val="Arial"/>
        <family val="2"/>
      </rPr>
      <t xml:space="preserve"> </t>
    </r>
    <r>
      <rPr>
        <sz val="11"/>
        <color theme="1"/>
        <rFont val="Arial"/>
        <family val="2"/>
      </rPr>
      <t>11-Other</t>
    </r>
  </si>
  <si>
    <t>Sch 12-GP</t>
  </si>
  <si>
    <t>Sch 12-Other</t>
  </si>
  <si>
    <t>Sch 13-Other</t>
  </si>
  <si>
    <t>Sch 14-Other</t>
  </si>
  <si>
    <r>
      <rPr>
        <b/>
        <sz val="11"/>
        <rFont val="Arial"/>
        <family val="2"/>
      </rPr>
      <t xml:space="preserve">Net Book Taxable Value </t>
    </r>
    <r>
      <rPr>
        <sz val="11"/>
        <rFont val="Arial"/>
        <family val="2"/>
      </rPr>
      <t xml:space="preserve">is the taxable value for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</si>
  <si>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r>
      <rPr>
        <b/>
        <sz val="11"/>
        <rFont val="Arial"/>
        <family val="2"/>
      </rPr>
      <t>Total Access Lines</t>
    </r>
    <r>
      <rPr>
        <sz val="11"/>
        <rFont val="Arial"/>
        <family val="2"/>
      </rPr>
      <t xml:space="preserve"> are the communications facility (network) extending from a customer to a serving central office switch, sometimes referred to as the “last mile.” </t>
    </r>
  </si>
  <si>
    <t>List docket number(s).</t>
  </si>
  <si>
    <t>Notes Payable/Short-Term Debt</t>
  </si>
  <si>
    <t>Interest Income/(Expense), Net</t>
  </si>
  <si>
    <t>Interest Income/(Expense) to Affiliates, Net</t>
  </si>
  <si>
    <t>Income Tax (Expense)/Benefit, Net</t>
  </si>
  <si>
    <t>Current Liabilities and Long-Term Debt</t>
  </si>
  <si>
    <t>Net Current Maturities of Long-Term Debt</t>
  </si>
  <si>
    <t>Other Long-Term Debt*</t>
  </si>
  <si>
    <t>Miscellaneous Revenue</t>
  </si>
  <si>
    <t>Other Access Service Revenue*</t>
  </si>
  <si>
    <t>Other Operating Revenue*</t>
  </si>
  <si>
    <t>Total Network Services Revenue</t>
  </si>
  <si>
    <t>Network Services Revenue</t>
  </si>
  <si>
    <t>Access Services Revenue</t>
  </si>
  <si>
    <t>Total Access Services Revenue</t>
  </si>
  <si>
    <t>Total Miscellaneous Revenue</t>
  </si>
  <si>
    <t>Total Operating Revenues</t>
  </si>
  <si>
    <t>Provision Expense, Net</t>
  </si>
  <si>
    <t>Plant Operations Administration Expense, Net</t>
  </si>
  <si>
    <t>Amortization Expense</t>
  </si>
  <si>
    <t>Other Nonspecific Operating Expense*</t>
  </si>
  <si>
    <t>Total Operation Expenses</t>
  </si>
  <si>
    <t>Other Operating Income and Expenses, Net</t>
  </si>
  <si>
    <t>Interest on Long-Term Debt</t>
  </si>
  <si>
    <t>Extraordinary Items*</t>
  </si>
  <si>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Workbook.</t>
    </r>
  </si>
  <si>
    <t>Comments/Questions/Concerns:</t>
  </si>
  <si>
    <t>Additional controlling business name(s):</t>
  </si>
  <si>
    <r>
      <t xml:space="preserve">The purpose of this schedule is to report the itemized detail of the Nonoperating property that was reported on the Schedule 11-Comparative Balance Sheet. 
</t>
    </r>
    <r>
      <rPr>
        <b/>
        <sz val="11"/>
        <rFont val="Arial"/>
        <family val="2"/>
      </rPr>
      <t>&gt;</t>
    </r>
    <r>
      <rPr>
        <sz val="11"/>
        <rFont val="Arial"/>
        <family val="2"/>
      </rPr>
      <t xml:space="preserve"> Any amounts reported as Nonoperating Property on the Schedule 11 are required to be reported on this schedule. Other nonoperating information may be reported on this schedule as well.
</t>
    </r>
    <r>
      <rPr>
        <b/>
        <sz val="11"/>
        <rFont val="Arial"/>
        <family val="2"/>
      </rPr>
      <t>&gt;</t>
    </r>
    <r>
      <rPr>
        <sz val="11"/>
        <rFont val="Arial"/>
        <family val="2"/>
      </rPr>
      <t xml:space="preserve"> </t>
    </r>
    <r>
      <rPr>
        <u/>
        <sz val="11"/>
        <rFont val="Arial"/>
        <family val="2"/>
      </rPr>
      <t>This will include both the Gross amounts and Deprecation/Liabilities being reported, as separate line items</t>
    </r>
    <r>
      <rPr>
        <sz val="11"/>
        <rFont val="Arial"/>
        <family val="2"/>
      </rPr>
      <t xml:space="preserve">
</t>
    </r>
    <r>
      <rPr>
        <b/>
        <sz val="11"/>
        <rFont val="Arial"/>
        <family val="2"/>
      </rPr>
      <t>&gt;</t>
    </r>
    <r>
      <rPr>
        <sz val="11"/>
        <rFont val="Arial"/>
        <family val="2"/>
      </rPr>
      <t xml:space="preserve"> The description should indicate what the property is and the use of the property, when applicable. 
</t>
    </r>
    <r>
      <rPr>
        <b/>
        <sz val="11"/>
        <rFont val="Arial"/>
        <family val="2"/>
      </rPr>
      <t>&gt;</t>
    </r>
    <r>
      <rPr>
        <sz val="11"/>
        <rFont val="Arial"/>
        <family val="2"/>
      </rPr>
      <t xml:space="preserve"> The location column should indicate the situs of the property. </t>
    </r>
    <r>
      <rPr>
        <u/>
        <sz val="11"/>
        <rFont val="Arial"/>
        <family val="2"/>
      </rPr>
      <t>If the property is located in Nebraska, then list the county and/or legal description (if available). For all other nonoperating property, not located in Nebraska, only list the state of which the property has situs.</t>
    </r>
    <r>
      <rPr>
        <sz val="11"/>
        <rFont val="Arial"/>
        <family val="2"/>
      </rPr>
      <t xml:space="preserve"> If in more than one location, list the Nebraska counties and/or states, as applicable.</t>
    </r>
  </si>
  <si>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both the system value and allocation sections). May not be limited to just Telecommunications Plant in Service, but this will not include CWIP. Examples of Plant in Service:</t>
    </r>
  </si>
  <si>
    <r>
      <rPr>
        <b/>
        <u/>
        <sz val="11"/>
        <color theme="1"/>
        <rFont val="Arial"/>
        <family val="2"/>
      </rPr>
      <t>Accounting Methods.</t>
    </r>
    <r>
      <rPr>
        <b/>
        <sz val="11"/>
        <color theme="1"/>
        <rFont val="Arial"/>
        <family val="2"/>
      </rPr>
      <t xml:space="preserve"> </t>
    </r>
    <r>
      <rPr>
        <sz val="11"/>
        <color theme="1"/>
        <rFont val="Arial"/>
        <family val="2"/>
      </rPr>
      <t>The accounting method used for federal income tax purposes must be used on the Nebraska Schedule 14. The Form 43 and all other applicable schedules (excluding the Schedule 14) will use the same accounting method as prescribed by the regulatory agency the public service entity must report to. If the public service entity does not report to a regulatory agency, then use the Generally Accepted Accounting Principles method. The public service entity may not change the accounting method used on the Form 43 or any of the applicable schedules to report prior years' information, unless the change was approved by the IRS, regulatory agency, or the Department. A copy of this approval must accompany the first return that shows the change in the method of accounting.</t>
    </r>
  </si>
  <si>
    <t>Nebraska Public Service Entity Report Form 43</t>
  </si>
  <si>
    <t>Form 43 - Nebraska Public Service Entity Report</t>
  </si>
  <si>
    <t>Nebraska Schedule A - General Information</t>
  </si>
  <si>
    <t>Nebraska Schedule 1-T - Allocation Factors</t>
  </si>
  <si>
    <t>Nebraska Schedule 1A - Total Plant Allocation By State</t>
  </si>
  <si>
    <t>Nebraska Schedule 2 - Supplemental Information</t>
  </si>
  <si>
    <t>Nebraska Schedule 5 - Lease Information</t>
  </si>
  <si>
    <t>Nebraska Schedule 7 - Parent Financial Information</t>
  </si>
  <si>
    <t>Nebraska Schedule 11-T - Comparative Balance Sheet</t>
  </si>
  <si>
    <t>Nebraska Schedule 12-T - Telecommunication Plant in Service</t>
  </si>
  <si>
    <t>Nebraska Schedule 13-T - Comparative Income Statement</t>
  </si>
  <si>
    <t>Nebraska Schedule 14-T - Detail Net Book Personal Property</t>
  </si>
  <si>
    <t>Nebraska Schedule 17-T - Nonoperating Plant Detail</t>
  </si>
  <si>
    <t>Nebraska Schedule 18-T - Nonoperating Income Detail</t>
  </si>
  <si>
    <t>Nebraska Schedule 19-T - Operating Communication Tower Sites/Equipment</t>
  </si>
  <si>
    <r>
      <t xml:space="preserve">The Department of Revenue encourages the preparer of any Form 43 to review applicable Nebraska law regarding any issue that may have a material effect on this return. Nebraska legal information and other useful information pertaining to property assessment and taxation may be found at </t>
    </r>
    <r>
      <rPr>
        <u/>
        <sz val="11"/>
        <color rgb="FF0000FF"/>
        <rFont val="Arial"/>
        <family val="2"/>
      </rPr>
      <t>www.revenue.nebraska.gov/PAD/index.html</t>
    </r>
    <r>
      <rPr>
        <sz val="11"/>
        <color theme="1"/>
        <rFont val="Arial"/>
        <family val="2"/>
      </rPr>
      <t>.</t>
    </r>
  </si>
  <si>
    <r>
      <rPr>
        <b/>
        <u/>
        <sz val="11"/>
        <color theme="1"/>
        <rFont val="Arial"/>
        <family val="2"/>
      </rPr>
      <t>Who Must File.</t>
    </r>
    <r>
      <rPr>
        <sz val="11"/>
        <color theme="1"/>
        <rFont val="Arial"/>
        <family val="2"/>
      </rPr>
      <t xml:space="preserve"> All public service entities, as defined by </t>
    </r>
    <r>
      <rPr>
        <u/>
        <sz val="11"/>
        <color rgb="FF0000FF"/>
        <rFont val="Arial"/>
        <family val="2"/>
      </rPr>
      <t>Neb. Rev. Stat. § 77-801.01(3)</t>
    </r>
    <r>
      <rPr>
        <sz val="11"/>
        <color theme="1"/>
        <rFont val="Arial"/>
        <family val="2"/>
      </rPr>
      <t>, organized for profit that own or lease operating property in Nebraska, must file a Form 43 including all appropriate schedules prescribed by the Tax Commissioner.</t>
    </r>
  </si>
  <si>
    <r>
      <rPr>
        <b/>
        <u/>
        <sz val="11"/>
        <color theme="1"/>
        <rFont val="Arial"/>
        <family val="2"/>
      </rPr>
      <t>How to File.</t>
    </r>
    <r>
      <rPr>
        <b/>
        <sz val="11"/>
        <color theme="1"/>
        <rFont val="Arial"/>
        <family val="2"/>
      </rPr>
      <t xml:space="preserve"> </t>
    </r>
    <r>
      <rPr>
        <sz val="11"/>
        <color theme="1"/>
        <rFont val="Arial"/>
        <family val="2"/>
      </rPr>
      <t>The Form 43 and all applicable schedules are required to be filed electronically and compatible with Microsoft Excel. The required signatures on the Form 43 may be emailed in a PDF format or mailed with an original signature. All other supplemental information may be submitted in Microsoft Excel, PDF, or as a paper copy.</t>
    </r>
  </si>
  <si>
    <r>
      <rPr>
        <b/>
        <u/>
        <sz val="11"/>
        <color theme="1"/>
        <rFont val="Arial"/>
        <family val="2"/>
      </rPr>
      <t>Email and Mailing Address.</t>
    </r>
    <r>
      <rPr>
        <sz val="11"/>
        <color theme="1"/>
        <rFont val="Arial"/>
        <family val="2"/>
      </rPr>
      <t xml:space="preserve"> The Form 43, applicable schedules, and supplemental information being sent electronically must be sent to: </t>
    </r>
    <r>
      <rPr>
        <u/>
        <sz val="11"/>
        <color rgb="FF0000FF"/>
        <rFont val="Arial"/>
        <family val="2"/>
      </rPr>
      <t>pat.psu@nebraska.gov</t>
    </r>
    <r>
      <rPr>
        <sz val="11"/>
        <color theme="1"/>
        <rFont val="Arial"/>
        <family val="2"/>
      </rPr>
      <t xml:space="preserve">
Please note that this is an automated email account which is monitored by Department staff.
The signature page only (</t>
    </r>
    <r>
      <rPr>
        <u/>
        <sz val="11"/>
        <color theme="1"/>
        <rFont val="Arial"/>
        <family val="2"/>
      </rPr>
      <t>paper copies of the Form 43 and schedules are not needed by the Department</t>
    </r>
    <r>
      <rPr>
        <sz val="11"/>
        <color theme="1"/>
        <rFont val="Arial"/>
        <family val="2"/>
      </rPr>
      <t>) and any supplemental information being sent in paper format must be mailed to:</t>
    </r>
  </si>
  <si>
    <r>
      <rPr>
        <b/>
        <u/>
        <sz val="11"/>
        <color theme="1"/>
        <rFont val="Arial"/>
        <family val="2"/>
      </rPr>
      <t>Sale of Entity.</t>
    </r>
    <r>
      <rPr>
        <sz val="11"/>
        <color theme="1"/>
        <rFont val="Arial"/>
        <family val="2"/>
      </rPr>
      <t xml:space="preserve"> Pursuant to </t>
    </r>
    <r>
      <rPr>
        <u/>
        <sz val="11"/>
        <color rgb="FF0000FF"/>
        <rFont val="Arial"/>
        <family val="2"/>
      </rPr>
      <t>Neb. Rev. Stat. § 77-804</t>
    </r>
    <r>
      <rPr>
        <sz val="11"/>
        <color theme="1"/>
        <rFont val="Arial"/>
        <family val="2"/>
      </rPr>
      <t>, any sale of a public service entity must be reported by the purchaser to the Property Tax Administrator within 30 days from the date of the sale. The purchaser must identify the seller, the date of the sale, any change in name of the entity, and the purchase price of the entity. If additional information regarding the sale is needed by the Property Tax Administrator, a specific written request will be made.</t>
    </r>
  </si>
  <si>
    <r>
      <rPr>
        <b/>
        <u/>
        <sz val="11"/>
        <color theme="1"/>
        <rFont val="Arial"/>
        <family val="2"/>
      </rPr>
      <t>Audit.</t>
    </r>
    <r>
      <rPr>
        <sz val="11"/>
        <color theme="1"/>
        <rFont val="Arial"/>
        <family val="2"/>
      </rPr>
      <t xml:space="preserve"> Pursuant to </t>
    </r>
    <r>
      <rPr>
        <u/>
        <sz val="11"/>
        <color rgb="FF0000FF"/>
        <rFont val="Arial"/>
        <family val="2"/>
      </rPr>
      <t>Neb. Rev. Stat. § 77-1335</t>
    </r>
    <r>
      <rPr>
        <sz val="11"/>
        <color theme="1"/>
        <rFont val="Arial"/>
        <family val="2"/>
      </rPr>
      <t>, the Property Tax Administrator may recertify value based on discovery of any error affecting the value, within 3 years after the date the value was certified. The records required to substantiate any return must be retained and be available for at least 3 years following the date the value was certified.</t>
    </r>
  </si>
  <si>
    <t>Practice and Procedure Regulation, Chapter 90.</t>
  </si>
  <si>
    <r>
      <t>Authorization.</t>
    </r>
    <r>
      <rPr>
        <sz val="11"/>
        <rFont val="Arial"/>
        <family val="2"/>
      </rPr>
      <t xml:space="preserve"> This report and all subsequent requested information is authorized by </t>
    </r>
    <r>
      <rPr>
        <u/>
        <sz val="11"/>
        <color rgb="FF0000FF"/>
        <rFont val="Arial"/>
        <family val="2"/>
      </rPr>
      <t>Neb. Rev. Stat. § 77-801</t>
    </r>
    <r>
      <rPr>
        <sz val="11"/>
        <rFont val="Arial"/>
        <family val="2"/>
      </rPr>
      <t>. This report was last revised on 1/2019.</t>
    </r>
  </si>
  <si>
    <r>
      <t>Federal Form 10K.</t>
    </r>
    <r>
      <rPr>
        <b/>
        <sz val="11"/>
        <color theme="1"/>
        <rFont val="Arial"/>
        <family val="2"/>
      </rPr>
      <t xml:space="preserve"> </t>
    </r>
    <r>
      <rPr>
        <sz val="11"/>
        <color theme="1"/>
        <rFont val="Arial"/>
        <family val="2"/>
      </rPr>
      <t>If the public service entity and/or the parent company of the public service entity files a Federal Form 10K with the Securities and Exchange Commission, a copy each report for the most recent fiscal year must accompany the Form 43. If information is available online, a web address may be reported in lieu of filing the actual 10K.</t>
    </r>
  </si>
  <si>
    <r>
      <rPr>
        <b/>
        <u/>
        <sz val="11"/>
        <color theme="1"/>
        <rFont val="Arial"/>
        <family val="2"/>
      </rPr>
      <t>Schedule 99.</t>
    </r>
    <r>
      <rPr>
        <sz val="11"/>
        <color theme="1"/>
        <rFont val="Arial"/>
        <family val="2"/>
      </rPr>
      <t xml:space="preserve"> The Schedule 99, listed as the last three schedules, is an electronic file that is typically provided to prior year filers by the Department. New filers, that have not filed a Form 43 with the Department in the previous year, will need to create this file using Schedule 99B for the instructions. All other filers will use the Schedule 99A for instructions when completing the electronic file.</t>
    </r>
  </si>
  <si>
    <r>
      <rPr>
        <b/>
        <u/>
        <sz val="11"/>
        <color theme="1"/>
        <rFont val="Arial"/>
        <family val="2"/>
      </rPr>
      <t>Public Service Entity.</t>
    </r>
    <r>
      <rPr>
        <sz val="11"/>
        <color theme="1"/>
        <rFont val="Arial"/>
        <family val="2"/>
      </rPr>
      <t xml:space="preserve"> As defined by </t>
    </r>
    <r>
      <rPr>
        <u/>
        <sz val="11"/>
        <color rgb="FF0000FF"/>
        <rFont val="Arial"/>
        <family val="2"/>
      </rPr>
      <t>Neb. Rev. Stat. § 77-801.01</t>
    </r>
    <r>
      <rPr>
        <sz val="11"/>
        <color theme="1"/>
        <rFont val="Arial"/>
        <family val="2"/>
      </rPr>
      <t>, a public service entity includes any person or entity, organized for profit under the laws of this state or any other state or government and engaged in the business of water works, electrical power, gas works, natural gas, telecommunications, pipelines used for the transmission of oil, heat, steam, or any substance to be used for lighting, heating, or power, and pipelines used for the transmission of articles by pneumatic or other power, and all other similar or like entities.</t>
    </r>
  </si>
  <si>
    <r>
      <rPr>
        <b/>
        <u/>
        <sz val="11"/>
        <color theme="1"/>
        <rFont val="Arial"/>
        <family val="2"/>
      </rPr>
      <t>Real Property.</t>
    </r>
    <r>
      <rPr>
        <sz val="11"/>
        <color theme="1"/>
        <rFont val="Arial"/>
        <family val="2"/>
      </rPr>
      <t xml:space="preserve"> As defined by </t>
    </r>
    <r>
      <rPr>
        <u/>
        <sz val="11"/>
        <color rgb="FF0000FF"/>
        <rFont val="Arial"/>
        <family val="2"/>
      </rPr>
      <t>Neb. Rev. Stat. § 77-103</t>
    </r>
    <r>
      <rPr>
        <sz val="11"/>
        <color theme="1"/>
        <rFont val="Arial"/>
        <family val="2"/>
      </rPr>
      <t>, real property means: all land, buildings, improvements, and fixtures, except trade fixtures; mobile homes, cabin trailers, and similar property not registered for highway use, which are used, or designed to be used, for residential, office, commercial, agricultural, or other similar purposes, but not including mobile homes, cabin trailers, and similar property when unoccupied and held for sale by persons engaged in the business of selling such property when such property is at the location of the business; mines, minerals, quarries, mineral springs and wells, oil and gas wells; overriding royalty interest; and production payments with respect to oil or gas leases.</t>
    </r>
  </si>
  <si>
    <r>
      <rPr>
        <b/>
        <u/>
        <sz val="11"/>
        <color theme="1"/>
        <rFont val="Arial"/>
        <family val="2"/>
      </rPr>
      <t>Personal Property</t>
    </r>
    <r>
      <rPr>
        <sz val="11"/>
        <color theme="1"/>
        <rFont val="Arial"/>
        <family val="2"/>
      </rPr>
      <t xml:space="preserve">. As defined by </t>
    </r>
    <r>
      <rPr>
        <u/>
        <sz val="11"/>
        <color rgb="FF0000FF"/>
        <rFont val="Arial"/>
        <family val="2"/>
      </rPr>
      <t>Neb. Rev. Stat. § 77-104</t>
    </r>
    <r>
      <rPr>
        <sz val="11"/>
        <color theme="1"/>
        <rFont val="Arial"/>
        <family val="2"/>
      </rPr>
      <t>, personal property includes all property other than real property and franchise.</t>
    </r>
  </si>
  <si>
    <r>
      <rPr>
        <b/>
        <u/>
        <sz val="11"/>
        <color theme="1"/>
        <rFont val="Arial"/>
        <family val="2"/>
      </rPr>
      <t>Tangible Personal Property.</t>
    </r>
    <r>
      <rPr>
        <sz val="11"/>
        <color theme="1"/>
        <rFont val="Arial"/>
        <family val="2"/>
      </rPr>
      <t xml:space="preserve"> As defined by </t>
    </r>
    <r>
      <rPr>
        <u/>
        <sz val="11"/>
        <color rgb="FF0000FF"/>
        <rFont val="Arial"/>
        <family val="2"/>
      </rPr>
      <t>Neb. Rev. Stat. § 77-105</t>
    </r>
    <r>
      <rPr>
        <sz val="11"/>
        <color theme="1"/>
        <rFont val="Arial"/>
        <family val="2"/>
      </rPr>
      <t>, tangible personal property includes all personal property possessing a physical existence, excluding money. Tangible personal property also includes trade fixtures, which means machinery and equipment, regardless of the degree of attachment to real property, used directly in commercial, manufacturing, or processing activities conducted on real property, regardless of whether the real property is owned or leased.</t>
    </r>
  </si>
  <si>
    <r>
      <rPr>
        <b/>
        <u/>
        <sz val="11"/>
        <color theme="1"/>
        <rFont val="Arial"/>
        <family val="2"/>
      </rPr>
      <t>Depreciable Tangible Personal Property.</t>
    </r>
    <r>
      <rPr>
        <sz val="11"/>
        <color theme="1"/>
        <rFont val="Arial"/>
        <family val="2"/>
      </rPr>
      <t xml:space="preserve"> As defined by </t>
    </r>
    <r>
      <rPr>
        <u/>
        <sz val="11"/>
        <color rgb="FF0000FF"/>
        <rFont val="Arial"/>
        <family val="2"/>
      </rPr>
      <t>Neb. Rev. Stat. § 77-119</t>
    </r>
    <r>
      <rPr>
        <sz val="11"/>
        <color theme="1"/>
        <rFont val="Arial"/>
        <family val="2"/>
      </rPr>
      <t>, depreciable tangible personal property means tangible personal property which is used in a trade or business or used for the production of income and which has a determinable life of longer than one year.</t>
    </r>
  </si>
  <si>
    <r>
      <rPr>
        <b/>
        <u/>
        <sz val="11"/>
        <color theme="1"/>
        <rFont val="Arial"/>
        <family val="2"/>
      </rPr>
      <t>Taxable Property.</t>
    </r>
    <r>
      <rPr>
        <sz val="11"/>
        <color theme="1"/>
        <rFont val="Arial"/>
        <family val="2"/>
      </rPr>
      <t xml:space="preserve"> As defined by </t>
    </r>
    <r>
      <rPr>
        <u/>
        <sz val="11"/>
        <color rgb="FF0000FF"/>
        <rFont val="Arial"/>
        <family val="2"/>
      </rPr>
      <t>Neb. Rev. Stat. § 77-201(5)</t>
    </r>
    <r>
      <rPr>
        <sz val="11"/>
        <color theme="1"/>
        <rFont val="Arial"/>
        <family val="2"/>
      </rPr>
      <t>, taxable tangible personal property, not including motor vehicles, trailers, and semitrailers registered for operation on highways of this state, shall constitute a separate and distinct class of property for purposes of property taxation, shall be subject to taxation, unless expressly exempt from taxation, and shall be valued at its net book value.</t>
    </r>
  </si>
  <si>
    <r>
      <rPr>
        <b/>
        <u/>
        <sz val="11"/>
        <color theme="1"/>
        <rFont val="Arial"/>
        <family val="2"/>
      </rPr>
      <t>Net Book Value of Property for Taxation.</t>
    </r>
    <r>
      <rPr>
        <sz val="11"/>
        <color theme="1"/>
        <rFont val="Arial"/>
        <family val="2"/>
      </rPr>
      <t xml:space="preserve"> As defined by </t>
    </r>
    <r>
      <rPr>
        <u/>
        <sz val="11"/>
        <color rgb="FF0000FF"/>
        <rFont val="Arial"/>
        <family val="2"/>
      </rPr>
      <t>Neb. Rev. Stat. § 77-120(1)</t>
    </r>
    <r>
      <rPr>
        <sz val="11"/>
        <color theme="1"/>
        <rFont val="Arial"/>
        <family val="2"/>
      </rPr>
      <t>, net book value of property for taxation means that portion of the Nebraska adjusted basis of the property as of the assessment date for the applicable recovery period in the table set forth:</t>
    </r>
  </si>
  <si>
    <r>
      <rPr>
        <b/>
        <u/>
        <sz val="11"/>
        <color theme="1"/>
        <rFont val="Arial"/>
        <family val="2"/>
      </rPr>
      <t>Operating Property.</t>
    </r>
    <r>
      <rPr>
        <sz val="11"/>
        <color theme="1"/>
        <rFont val="Arial"/>
        <family val="2"/>
      </rPr>
      <t xml:space="preserve"> As defined by </t>
    </r>
    <r>
      <rPr>
        <u/>
        <sz val="11"/>
        <color rgb="FF0000FF"/>
        <rFont val="Arial"/>
        <family val="2"/>
      </rPr>
      <t>Neb. Rev. Stat. § 77-801.01</t>
    </r>
    <r>
      <rPr>
        <sz val="11"/>
        <color theme="1"/>
        <rFont val="Arial"/>
        <family val="2"/>
      </rPr>
      <t>, operating property means property owned or leased that contributes to a public service entity's function.</t>
    </r>
  </si>
  <si>
    <r>
      <rPr>
        <b/>
        <u/>
        <sz val="11"/>
        <color theme="1"/>
        <rFont val="Arial"/>
        <family val="2"/>
      </rPr>
      <t>Nonoperating Property.</t>
    </r>
    <r>
      <rPr>
        <sz val="11"/>
        <color theme="1"/>
        <rFont val="Arial"/>
        <family val="2"/>
      </rPr>
      <t xml:space="preserve"> As defined by </t>
    </r>
    <r>
      <rPr>
        <u/>
        <sz val="11"/>
        <color rgb="FF0000FF"/>
        <rFont val="Arial"/>
        <family val="2"/>
      </rPr>
      <t>Neb. Rev. Stat. § 77-801.01</t>
    </r>
    <r>
      <rPr>
        <sz val="11"/>
        <color theme="1"/>
        <rFont val="Arial"/>
        <family val="2"/>
      </rPr>
      <t>, nonoperating property means property owned or leased by a public service entity that does not contribute to the entity's function.</t>
    </r>
  </si>
  <si>
    <r>
      <t>Comments/Questions/Concerns:</t>
    </r>
    <r>
      <rPr>
        <sz val="11"/>
        <color rgb="FF0070C0"/>
        <rFont val="Arial"/>
        <family val="2"/>
      </rPr>
      <t xml:space="preserve">
</t>
    </r>
  </si>
  <si>
    <t>Legal Name:</t>
  </si>
  <si>
    <t>The purpose of this form is to gather legal and contact information of the public service entity. This information is used to ensure that no unauthorized persons receive any information pertaining to the Form 43 and/or applicable schedules. Due to the confidential information that is reported on the Form 43, and appropriate schedules, only officers of the company and/or individuals expressly mentioned above may receive and/or discuss matters that pertain to this report. This report must be signed by the president, secretary, principal accounting officer, duly authorized corporate representative, or official of the public service entity.</t>
  </si>
  <si>
    <r>
      <t>Description of business activities (include services rendered, products sold, etc.):</t>
    </r>
    <r>
      <rPr>
        <sz val="11"/>
        <color rgb="FF0070C0"/>
        <rFont val="Arial"/>
        <family val="2"/>
      </rPr>
      <t xml:space="preserve">
</t>
    </r>
  </si>
  <si>
    <r>
      <rPr>
        <u/>
        <sz val="11"/>
        <rFont val="Arial"/>
        <family val="2"/>
      </rPr>
      <t>If no</t>
    </r>
    <r>
      <rPr>
        <sz val="11"/>
        <rFont val="Arial"/>
        <family val="2"/>
      </rPr>
      <t>, list NE counties that were locally assessed in prior year (if applicable):</t>
    </r>
    <r>
      <rPr>
        <sz val="11"/>
        <color rgb="FF0070C0"/>
        <rFont val="Arial"/>
        <family val="2"/>
      </rPr>
      <t xml:space="preserve">
</t>
    </r>
  </si>
  <si>
    <r>
      <rPr>
        <u/>
        <sz val="11"/>
        <color theme="1"/>
        <rFont val="Arial"/>
        <family val="2"/>
      </rPr>
      <t>If yes</t>
    </r>
    <r>
      <rPr>
        <sz val="11"/>
        <color theme="1"/>
        <rFont val="Arial"/>
        <family val="2"/>
      </rPr>
      <t>, how?</t>
    </r>
    <r>
      <rPr>
        <sz val="11"/>
        <color rgb="FF0070C0"/>
        <rFont val="Arial"/>
        <family val="2"/>
      </rPr>
      <t xml:space="preserve">
</t>
    </r>
  </si>
  <si>
    <r>
      <rPr>
        <u/>
        <sz val="11"/>
        <color theme="1"/>
        <rFont val="Arial"/>
        <family val="2"/>
      </rPr>
      <t>If no</t>
    </r>
    <r>
      <rPr>
        <sz val="11"/>
        <color theme="1"/>
        <rFont val="Arial"/>
        <family val="2"/>
      </rPr>
      <t>, what was excluded?</t>
    </r>
    <r>
      <rPr>
        <sz val="11"/>
        <color rgb="FF0070C0"/>
        <rFont val="Arial"/>
        <family val="2"/>
      </rPr>
      <t xml:space="preserve">
</t>
    </r>
  </si>
  <si>
    <r>
      <t>What motivated the transaction?</t>
    </r>
    <r>
      <rPr>
        <sz val="11"/>
        <color rgb="FF0070C0"/>
        <rFont val="Arial"/>
        <family val="2"/>
      </rPr>
      <t xml:space="preserve">
</t>
    </r>
  </si>
  <si>
    <r>
      <t>What was the relationship between the parties prior to the transaction?</t>
    </r>
    <r>
      <rPr>
        <sz val="11"/>
        <color rgb="FF0070C0"/>
        <rFont val="Arial"/>
        <family val="2"/>
      </rPr>
      <t xml:space="preserve">
</t>
    </r>
  </si>
  <si>
    <r>
      <t>Briefly, how was the transaction allocated and final purchase price?</t>
    </r>
    <r>
      <rPr>
        <sz val="11"/>
        <color rgb="FF0070C0"/>
        <rFont val="Arial"/>
        <family val="2"/>
      </rPr>
      <t xml:space="preserve">
</t>
    </r>
  </si>
  <si>
    <r>
      <t>Briefly, describe any other considerations or conditions of the agreement (financing, contracts, name change, etc.):</t>
    </r>
    <r>
      <rPr>
        <sz val="11"/>
        <color rgb="FF0070C0"/>
        <rFont val="Arial"/>
        <family val="2"/>
      </rPr>
      <t xml:space="preserve">
</t>
    </r>
  </si>
  <si>
    <r>
      <t>Brief description of business activities:</t>
    </r>
    <r>
      <rPr>
        <sz val="11"/>
        <color rgb="FF0070C0"/>
        <rFont val="Arial"/>
        <family val="2"/>
      </rPr>
      <t xml:space="preserve">
</t>
    </r>
  </si>
  <si>
    <r>
      <t>Explanation if "Total" does not equal 100% of System Gross Plant in Service and/or explanation of what is listed in "Other*":</t>
    </r>
    <r>
      <rPr>
        <sz val="11"/>
        <color rgb="FF0070C0"/>
        <rFont val="Arial"/>
        <family val="2"/>
      </rPr>
      <t xml:space="preserve">
</t>
    </r>
  </si>
  <si>
    <r>
      <t xml:space="preserve">The purpose of this schedule is to compare the Nebraska allocation of gross plant compared to the gross plant allocation of other states. This is used to verify that the Total Gross Plant in Service is being accounted for uniformly. 
</t>
    </r>
    <r>
      <rPr>
        <b/>
        <sz val="11"/>
        <rFont val="Arial"/>
        <family val="2"/>
      </rPr>
      <t>&gt;</t>
    </r>
    <r>
      <rPr>
        <sz val="11"/>
        <rFont val="Arial"/>
        <family val="2"/>
      </rPr>
      <t xml:space="preserve"> Supplemental information may be requested. 
</t>
    </r>
    <r>
      <rPr>
        <b/>
        <sz val="11"/>
        <rFont val="Arial"/>
        <family val="2"/>
      </rPr>
      <t>&gt;</t>
    </r>
    <r>
      <rPr>
        <sz val="11"/>
        <rFont val="Arial"/>
        <family val="2"/>
      </rPr>
      <t xml:space="preserve"> </t>
    </r>
    <r>
      <rPr>
        <b/>
        <sz val="11"/>
        <rFont val="Arial"/>
        <family val="2"/>
      </rPr>
      <t>If the Total Percent does not equal 100%, or if the Total Gross Plant does not equal the Schedule 1 Gross Plant, then provide an explanation.</t>
    </r>
  </si>
  <si>
    <t>Were there rate cases for this company during the previous 12 months?</t>
  </si>
  <si>
    <r>
      <t>Additional information that may have an effect on the valuation of the public service entity:</t>
    </r>
    <r>
      <rPr>
        <sz val="11"/>
        <color rgb="FF0070C0"/>
        <rFont val="Arial"/>
        <family val="2"/>
      </rPr>
      <t xml:space="preserve">
</t>
    </r>
  </si>
  <si>
    <r>
      <rPr>
        <b/>
        <sz val="11"/>
        <rFont val="Arial"/>
        <family val="2"/>
      </rPr>
      <t xml:space="preserve">Depreciation Factor </t>
    </r>
    <r>
      <rPr>
        <sz val="11"/>
        <rFont val="Arial"/>
        <family val="2"/>
      </rPr>
      <t xml:space="preserve">is the percentage of Nebraska adjusted basis that is taxable. The appropriate Nebraska net book depreciation factor can be found in </t>
    </r>
    <r>
      <rPr>
        <u/>
        <sz val="11"/>
        <rFont val="Arial"/>
        <family val="2"/>
      </rPr>
      <t>Neb. Rev. Stat. § 77-120</t>
    </r>
    <r>
      <rPr>
        <sz val="11"/>
        <rFont val="Arial"/>
        <family val="2"/>
      </rPr>
      <t>; See the Instructions ("Inst") Worksheet for more information.</t>
    </r>
  </si>
  <si>
    <r>
      <rPr>
        <b/>
        <sz val="11"/>
        <rFont val="Arial"/>
        <family val="2"/>
      </rPr>
      <t xml:space="preserve">Net Book Taxable Value </t>
    </r>
    <r>
      <rPr>
        <sz val="11"/>
        <rFont val="Arial"/>
        <family val="2"/>
      </rPr>
      <t xml:space="preserve">is the taxable value for Nebraska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</si>
  <si>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(Y*/N)</t>
  </si>
  <si>
    <t>Property, Plant, and Equipment</t>
  </si>
  <si>
    <t>Selling, General, and Administrative</t>
  </si>
  <si>
    <r>
      <t>Notes:</t>
    </r>
    <r>
      <rPr>
        <sz val="11"/>
        <color rgb="FF0070C0"/>
        <rFont val="Arial"/>
        <family val="2"/>
      </rPr>
      <t xml:space="preserve">
</t>
    </r>
  </si>
  <si>
    <r>
      <t xml:space="preserve">Schedule 99B </t>
    </r>
    <r>
      <rPr>
        <sz val="11"/>
        <color indexed="8"/>
        <rFont val="Arial"/>
        <family val="2"/>
      </rPr>
      <t xml:space="preserve">is for a </t>
    </r>
    <r>
      <rPr>
        <b/>
        <u/>
        <sz val="11"/>
        <color indexed="8"/>
        <rFont val="Arial"/>
        <family val="2"/>
      </rPr>
      <t>new public service entity</t>
    </r>
    <r>
      <rPr>
        <sz val="11"/>
        <color indexed="8"/>
        <rFont val="Arial"/>
        <family val="2"/>
      </rPr>
      <t xml:space="preserve"> that is a first time filer of the Nebraska Form 43. </t>
    </r>
  </si>
  <si>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all applicable states). May not be limited to just Telecommunications Plant in Service, this will not include CWIP. Examples of Plant in Service:</t>
    </r>
  </si>
  <si>
    <t>Total amount of dollars from rate increase(s) (interim and final) included in the present gross revenue.</t>
  </si>
  <si>
    <t>Total amount of dollars from rate increase(s) (interim and final) included in the present net operating income.</t>
  </si>
  <si>
    <r>
      <t>Year Placed in Service</t>
    </r>
    <r>
      <rPr>
        <sz val="11"/>
        <rFont val="Arial"/>
        <family val="2"/>
      </rPr>
      <t xml:space="preserve"> is the year the property was ready and available for a specific use. See the Instructions ("Inst") Worksheet for more information.</t>
    </r>
  </si>
  <si>
    <r>
      <t>Explanation on how Nebraska allocation was determined:</t>
    </r>
    <r>
      <rPr>
        <sz val="11"/>
        <color rgb="FF0070C0"/>
        <rFont val="Arial"/>
        <family val="2"/>
      </rPr>
      <t xml:space="preserve">
</t>
    </r>
  </si>
  <si>
    <r>
      <t xml:space="preserve">Operating Revenue </t>
    </r>
    <r>
      <rPr>
        <sz val="11"/>
        <rFont val="Arial"/>
        <family val="2"/>
      </rPr>
      <t>is all operating revenues, should be able to reconcile with the revenue reported on the Income Statement (Schedule 13).</t>
    </r>
  </si>
  <si>
    <r>
      <t>Net Operating Income</t>
    </r>
    <r>
      <rPr>
        <sz val="11"/>
        <rFont val="Arial"/>
        <family val="2"/>
      </rPr>
      <t xml:space="preserve"> is operating revenues less operating expenses.</t>
    </r>
  </si>
  <si>
    <r>
      <rPr>
        <b/>
        <sz val="11"/>
        <rFont val="Arial"/>
        <family val="2"/>
      </rPr>
      <t>Allocated to Nebraska</t>
    </r>
    <r>
      <rPr>
        <sz val="11"/>
        <rFont val="Arial"/>
        <family val="2"/>
      </rPr>
      <t xml:space="preserve"> should reflect the same assets or incomes that were included in any of the respective "System" categories, except only limited to the assets that have </t>
    </r>
    <r>
      <rPr>
        <u/>
        <sz val="11"/>
        <rFont val="Arial"/>
        <family val="2"/>
      </rPr>
      <t>distinguishable situs in</t>
    </r>
    <r>
      <rPr>
        <sz val="11"/>
        <rFont val="Arial"/>
        <family val="2"/>
      </rPr>
      <t xml:space="preserve"> or </t>
    </r>
    <r>
      <rPr>
        <u/>
        <sz val="11"/>
        <rFont val="Arial"/>
        <family val="2"/>
      </rPr>
      <t>verifiable incomes attributable</t>
    </r>
    <r>
      <rPr>
        <sz val="11"/>
        <rFont val="Arial"/>
        <family val="2"/>
      </rPr>
      <t xml:space="preserve"> to the state of Nebraska, if applicable. If property, such as intangible property, does not have a distinguishable situs then that property must be allocated to Nebraska in some manner or be excluded from both the system value and Nebraska allocation sections.</t>
    </r>
  </si>
  <si>
    <r>
      <t xml:space="preserve">The purpose of this schedule is to determine the Nebraska allocation of the total system as well as gather information that will be used for the obsolescence calculations. </t>
    </r>
    <r>
      <rPr>
        <b/>
        <u/>
        <sz val="11"/>
        <rFont val="Arial"/>
        <family val="2"/>
      </rPr>
      <t>Allocation factors are not synonymous with valuation factors.</t>
    </r>
    <r>
      <rPr>
        <sz val="11"/>
        <color theme="1"/>
        <rFont val="Arial"/>
        <family val="2"/>
      </rPr>
      <t xml:space="preserve">
</t>
    </r>
    <r>
      <rPr>
        <b/>
        <sz val="11"/>
        <color theme="1"/>
        <rFont val="Arial"/>
        <family val="2"/>
      </rPr>
      <t>&gt;</t>
    </r>
    <r>
      <rPr>
        <sz val="11"/>
        <color theme="1"/>
        <rFont val="Arial"/>
        <family val="2"/>
      </rPr>
      <t xml:space="preserve"> The System Values (Company Totals) that are reported on this schedule should reconcile, in some manner, with amounts reported elsewhere on this report. </t>
    </r>
    <r>
      <rPr>
        <u/>
        <sz val="11"/>
        <color theme="1"/>
        <rFont val="Arial"/>
        <family val="2"/>
      </rPr>
      <t>If property, such as intangible property, does not have a distinguishable situs then that property must be allocated to Nebraska in some manner or be excluded from both the system value and allocation sections.</t>
    </r>
    <r>
      <rPr>
        <sz val="11"/>
        <color theme="1"/>
        <rFont val="Arial"/>
        <family val="2"/>
      </rPr>
      <t xml:space="preserve">
</t>
    </r>
    <r>
      <rPr>
        <b/>
        <sz val="11"/>
        <color theme="1"/>
        <rFont val="Arial"/>
        <family val="2"/>
      </rPr>
      <t>&gt;</t>
    </r>
    <r>
      <rPr>
        <sz val="11"/>
        <color theme="1"/>
        <rFont val="Arial"/>
        <family val="2"/>
      </rPr>
      <t xml:space="preserve"> </t>
    </r>
    <r>
      <rPr>
        <b/>
        <sz val="11"/>
        <color theme="1"/>
        <rFont val="Arial"/>
        <family val="2"/>
      </rPr>
      <t>If the Nebraska allocation is not 100%, provide an explanation of how the allocation to Nebraska was determined</t>
    </r>
    <r>
      <rPr>
        <sz val="11"/>
        <color theme="1"/>
        <rFont val="Arial"/>
        <family val="2"/>
      </rPr>
      <t xml:space="preserve"> for the Operating Revenues and Net Operating Income factors. 
</t>
    </r>
    <r>
      <rPr>
        <b/>
        <sz val="11"/>
        <color theme="1"/>
        <rFont val="Arial"/>
        <family val="2"/>
      </rPr>
      <t>&gt;</t>
    </r>
    <r>
      <rPr>
        <sz val="11"/>
        <color theme="1"/>
        <rFont val="Arial"/>
        <family val="2"/>
      </rPr>
      <t xml:space="preserve"> Gross Plant in Service, Net Plant in Service, Total Access Lines, Miles of Wire, Miles of Fiber and Subscribers should be based on the situs of the particular assets used in operations, if applicable.
</t>
    </r>
    <r>
      <rPr>
        <b/>
        <sz val="11"/>
        <color theme="1"/>
        <rFont val="Arial"/>
        <family val="2"/>
      </rPr>
      <t>&gt;</t>
    </r>
    <r>
      <rPr>
        <sz val="11"/>
        <color theme="1"/>
        <rFont val="Arial"/>
        <family val="2"/>
      </rPr>
      <t xml:space="preserve"> Operating Revenue and Net Operating Income should be based on some sort of verifiable allocation such as; customer base, equipment allocation, income per mile, etc.
</t>
    </r>
    <r>
      <rPr>
        <b/>
        <sz val="11"/>
        <color theme="1"/>
        <rFont val="Arial"/>
        <family val="2"/>
      </rPr>
      <t>&gt;</t>
    </r>
    <r>
      <rPr>
        <sz val="11"/>
        <color theme="1"/>
        <rFont val="Arial"/>
        <family val="2"/>
      </rPr>
      <t xml:space="preserve"> The Department may request verification on how the respondent's allocation was completed to confirm all property is properly accounted for. 
</t>
    </r>
    <r>
      <rPr>
        <b/>
        <sz val="11"/>
        <color theme="1"/>
        <rFont val="Arial"/>
        <family val="2"/>
      </rPr>
      <t>&gt;</t>
    </r>
    <r>
      <rPr>
        <b/>
        <sz val="11"/>
        <rFont val="Arial"/>
        <family val="2"/>
      </rPr>
      <t xml:space="preserve"> </t>
    </r>
    <r>
      <rPr>
        <sz val="11"/>
        <rFont val="Arial"/>
        <family val="2"/>
      </rPr>
      <t xml:space="preserve">Some information on this schedule will be used for obsolescence analysis. </t>
    </r>
    <r>
      <rPr>
        <b/>
        <sz val="11"/>
        <rFont val="Arial"/>
        <family val="2"/>
      </rPr>
      <t xml:space="preserve">The Department may not grant obsolescence if there is insufficient information </t>
    </r>
    <r>
      <rPr>
        <sz val="11"/>
        <rFont val="Arial"/>
        <family val="2"/>
      </rPr>
      <t>to</t>
    </r>
    <r>
      <rPr>
        <sz val="11"/>
        <color theme="1"/>
        <rFont val="Arial"/>
        <family val="2"/>
      </rPr>
      <t xml:space="preserve"> correlate an appropriate diverse obsolescence figure that represents the company.
</t>
    </r>
    <r>
      <rPr>
        <b/>
        <sz val="11"/>
        <color theme="1"/>
        <rFont val="Arial"/>
        <family val="2"/>
      </rPr>
      <t>&gt;</t>
    </r>
    <r>
      <rPr>
        <sz val="11"/>
        <color theme="1"/>
        <rFont val="Arial"/>
        <family val="2"/>
      </rPr>
      <t xml:space="preserve"> </t>
    </r>
    <r>
      <rPr>
        <u/>
        <sz val="11"/>
        <color theme="1"/>
        <rFont val="Arial"/>
        <family val="2"/>
      </rPr>
      <t>Supplemental information may be requested</t>
    </r>
    <r>
      <rPr>
        <sz val="11"/>
        <color theme="1"/>
        <rFont val="Arial"/>
        <family val="2"/>
      </rPr>
      <t xml:space="preserve">. 
</t>
    </r>
    <r>
      <rPr>
        <b/>
        <sz val="11"/>
        <color theme="1"/>
        <rFont val="Arial"/>
        <family val="2"/>
      </rPr>
      <t>&gt;</t>
    </r>
    <r>
      <rPr>
        <sz val="11"/>
        <color theme="1"/>
        <rFont val="Arial"/>
        <family val="2"/>
      </rPr>
      <t xml:space="preserve"> If values are not available or a category does not apply to the business mark with "N/A" and provide an explanation why in the "Comments/Questions/Concerns" section below.</t>
    </r>
  </si>
  <si>
    <r>
      <t>If there is an amount in an account that has a "*", please provide a brief description of what comprises these accounts (if not included on the Schedule 17):</t>
    </r>
    <r>
      <rPr>
        <sz val="11"/>
        <color rgb="FF0070C0"/>
        <rFont val="Arial"/>
        <family val="2"/>
      </rPr>
      <t xml:space="preserve">
</t>
    </r>
  </si>
  <si>
    <r>
      <t>If there is an amount in one of the accounts with a "*", please provide a brief description of what these accounts are comprised of:</t>
    </r>
    <r>
      <rPr>
        <sz val="11"/>
        <color rgb="FF0070C0"/>
        <rFont val="Arial"/>
        <family val="2"/>
      </rPr>
      <t xml:space="preserve">
</t>
    </r>
  </si>
  <si>
    <t>Depreciation Expense</t>
  </si>
  <si>
    <t>Accum. Depreciation and Amortization - Telecom. Plant</t>
  </si>
  <si>
    <t>Accum. Depreciation - Held for Future Telecom. Use</t>
  </si>
  <si>
    <t>Accumulated Depreciation and Amortization of Other*</t>
  </si>
  <si>
    <r>
      <t>If there is an amount in an account that has a "*", please provide a brief description of what comprises these accounts (if not included on the Schedule 18):</t>
    </r>
    <r>
      <rPr>
        <sz val="11"/>
        <color rgb="FF0070C0"/>
        <rFont val="Arial"/>
        <family val="2"/>
      </rPr>
      <t xml:space="preserve">
</t>
    </r>
  </si>
  <si>
    <r>
      <t xml:space="preserve">The purpose of this schedule is to determine the net book value of all tangible personal property of the system, </t>
    </r>
    <r>
      <rPr>
        <b/>
        <u/>
        <sz val="11"/>
        <color rgb="FFFF0000"/>
        <rFont val="Arial"/>
        <family val="2"/>
      </rPr>
      <t>not just the Nebraska portion.</t>
    </r>
    <r>
      <rPr>
        <sz val="11"/>
        <color rgb="FFFF0000"/>
        <rFont val="Arial"/>
        <family val="2"/>
      </rPr>
      <t xml:space="preserve"> </t>
    </r>
    <r>
      <rPr>
        <b/>
        <u/>
        <sz val="11"/>
        <color theme="1"/>
        <rFont val="Arial"/>
        <family val="2"/>
      </rPr>
      <t>The Nebraska Adjusted basis must represent the adjusted basis determined by the IRS increased by the section 179 expense</t>
    </r>
    <r>
      <rPr>
        <b/>
        <sz val="11"/>
        <color theme="1"/>
        <rFont val="Arial"/>
        <family val="2"/>
      </rPr>
      <t xml:space="preserve">. </t>
    </r>
    <r>
      <rPr>
        <sz val="11"/>
        <color theme="1"/>
        <rFont val="Arial"/>
        <family val="2"/>
      </rPr>
      <t xml:space="preserve">Detail must be reported under the appropriate account title and year placed in service. 
</t>
    </r>
    <r>
      <rPr>
        <b/>
        <sz val="11"/>
        <color theme="1"/>
        <rFont val="Arial"/>
        <family val="2"/>
      </rPr>
      <t>&gt;</t>
    </r>
    <r>
      <rPr>
        <sz val="11"/>
        <color theme="1"/>
        <rFont val="Arial"/>
        <family val="2"/>
      </rPr>
      <t xml:space="preserve"> The determination of the "Recovery Periods" was done in reference to the "Asset classes" as stated in the IRS Publication 946. 
</t>
    </r>
    <r>
      <rPr>
        <b/>
        <sz val="11"/>
        <color theme="1"/>
        <rFont val="Arial"/>
        <family val="2"/>
      </rPr>
      <t>&gt;</t>
    </r>
    <r>
      <rPr>
        <sz val="11"/>
        <color theme="1"/>
        <rFont val="Arial"/>
        <family val="2"/>
      </rPr>
      <t xml:space="preserve"> The determination of the "Depreciation Factors" are outlined in </t>
    </r>
    <r>
      <rPr>
        <u/>
        <sz val="11"/>
        <color theme="1"/>
        <rFont val="Arial"/>
        <family val="2"/>
      </rPr>
      <t>Neb. Rev. Stat. § 77-120</t>
    </r>
    <r>
      <rPr>
        <sz val="11"/>
        <color theme="1"/>
        <rFont val="Arial"/>
        <family val="2"/>
      </rPr>
      <t xml:space="preserve">. 
</t>
    </r>
    <r>
      <rPr>
        <b/>
        <sz val="11"/>
        <color theme="1"/>
        <rFont val="Arial"/>
        <family val="2"/>
      </rPr>
      <t>&gt;</t>
    </r>
    <r>
      <rPr>
        <sz val="11"/>
        <color theme="1"/>
        <rFont val="Arial"/>
        <family val="2"/>
      </rPr>
      <t xml:space="preserve"> The "Net Book Value" is determined by multiplying the "Nebraska Adjusted Basis" by the appropriate "Depreciation Factor" for the coinciding year. This Microsoft Excel worksheet should populate this amount automatically once the Nebraska adjusted basis is entered. 
</t>
    </r>
    <r>
      <rPr>
        <b/>
        <sz val="11"/>
        <color theme="1"/>
        <rFont val="Arial"/>
        <family val="2"/>
      </rPr>
      <t>&gt;</t>
    </r>
    <r>
      <rPr>
        <sz val="11"/>
        <color theme="1"/>
        <rFont val="Arial"/>
        <family val="2"/>
      </rPr>
      <t xml:space="preserve"> If the public service entity feels that the a "Recovery Period" is inappropriate, please indicate the appropriate "Asset Class" number from the IRS Publication 946 under the corresponding account title, and highlight in yellow.
</t>
    </r>
    <r>
      <rPr>
        <b/>
        <sz val="11"/>
        <color theme="1"/>
        <rFont val="Arial"/>
        <family val="2"/>
      </rPr>
      <t>&gt;</t>
    </r>
    <r>
      <rPr>
        <sz val="11"/>
        <color theme="1"/>
        <rFont val="Arial"/>
        <family val="2"/>
      </rPr>
      <t xml:space="preserve"> The accounts used on this schedule are the same accounts as indicated on the Schedule 12, as Tangible Personal Property. 
</t>
    </r>
    <r>
      <rPr>
        <b/>
        <sz val="11"/>
        <color theme="1"/>
        <rFont val="Arial"/>
        <family val="2"/>
      </rPr>
      <t>&gt;</t>
    </r>
    <r>
      <rPr>
        <sz val="11"/>
        <color theme="1"/>
        <rFont val="Arial"/>
        <family val="2"/>
      </rPr>
      <t xml:space="preserve"> If the public service entity feels that an account needs to be added and/or deleted and/or changed, please make the change, highlight the change, and explain the change below in the "Comments/Questions/Concerns" section. Changes will be considered for future years. </t>
    </r>
  </si>
  <si>
    <r>
      <t xml:space="preserve">The purpose of this schedule is to report the itemized detail of the Nonoperating income that was reported on the Schedule 13-Comparative Income Statement. 
</t>
    </r>
    <r>
      <rPr>
        <b/>
        <sz val="11"/>
        <rFont val="Arial"/>
        <family val="2"/>
      </rPr>
      <t>&gt;</t>
    </r>
    <r>
      <rPr>
        <sz val="11"/>
        <rFont val="Arial"/>
        <family val="2"/>
      </rPr>
      <t xml:space="preserve"> Any amounts reported as Revenues or Expenses from Nonoperating Income section of the Schedule 13 are required to reported on this schedule. Other nonoperating income information may be reported on this schedule as well.
</t>
    </r>
    <r>
      <rPr>
        <b/>
        <sz val="11"/>
        <rFont val="Arial"/>
        <family val="2"/>
      </rPr>
      <t>&gt;</t>
    </r>
    <r>
      <rPr>
        <sz val="11"/>
        <rFont val="Arial"/>
        <family val="2"/>
      </rPr>
      <t xml:space="preserve"> </t>
    </r>
    <r>
      <rPr>
        <u/>
        <sz val="11"/>
        <rFont val="Arial"/>
        <family val="2"/>
      </rPr>
      <t>This will include both the Gross Revenue and Expenses being reported, as separate line items</t>
    </r>
    <r>
      <rPr>
        <sz val="11"/>
        <rFont val="Arial"/>
        <family val="2"/>
      </rPr>
      <t xml:space="preserve">.
</t>
    </r>
    <r>
      <rPr>
        <b/>
        <sz val="11"/>
        <rFont val="Arial"/>
        <family val="2"/>
      </rPr>
      <t>&gt;</t>
    </r>
    <r>
      <rPr>
        <sz val="11"/>
        <rFont val="Arial"/>
        <family val="2"/>
      </rPr>
      <t xml:space="preserve"> The description should indicate the source and type of income. </t>
    </r>
  </si>
  <si>
    <r>
      <t xml:space="preserve">The purpose of this schedule is to report the physical location of operating communication towers and/or equipment owned or leased by the public service entity in the State of Nebraska. 
</t>
    </r>
    <r>
      <rPr>
        <b/>
        <sz val="11"/>
        <color theme="1"/>
        <rFont val="Arial"/>
        <family val="2"/>
      </rPr>
      <t>&gt;</t>
    </r>
    <r>
      <rPr>
        <sz val="11"/>
        <color theme="1"/>
        <rFont val="Arial"/>
        <family val="2"/>
      </rPr>
      <t xml:space="preserve"> Tower site/address should indicate the situs of the tower or equipment. This may be a street address, a legal description, geographical coordinates, etc.. This needs to be as detailed as possible, so the Department may be able to look up and identify each tower, if needed.
</t>
    </r>
    <r>
      <rPr>
        <b/>
        <sz val="11"/>
        <color theme="1"/>
        <rFont val="Arial"/>
        <family val="2"/>
      </rPr>
      <t>&gt;</t>
    </r>
    <r>
      <rPr>
        <sz val="11"/>
        <color theme="1"/>
        <rFont val="Arial"/>
        <family val="2"/>
      </rPr>
      <t xml:space="preserve"> The description should be a brief description of the type of property that is owned or leased. The description does not need to be detailed, please distinguish if the property is a tower, equipment, building, land, etc. 
</t>
    </r>
    <r>
      <rPr>
        <b/>
        <sz val="11"/>
        <color theme="1"/>
        <rFont val="Arial"/>
        <family val="2"/>
      </rPr>
      <t>&gt;</t>
    </r>
    <r>
      <rPr>
        <sz val="11"/>
        <color theme="1"/>
        <rFont val="Arial"/>
        <family val="2"/>
      </rPr>
      <t xml:space="preserve"> The county should be the full </t>
    </r>
    <r>
      <rPr>
        <b/>
        <sz val="11"/>
        <color theme="1"/>
        <rFont val="Arial"/>
        <family val="2"/>
      </rPr>
      <t>county name</t>
    </r>
    <r>
      <rPr>
        <sz val="11"/>
        <color theme="1"/>
        <rFont val="Arial"/>
        <family val="2"/>
      </rPr>
      <t xml:space="preserve"> and not an abbreviation. Do not send city names as some cities share the same name of counties. 
</t>
    </r>
    <r>
      <rPr>
        <b/>
        <sz val="11"/>
        <color theme="1"/>
        <rFont val="Arial"/>
        <family val="2"/>
      </rPr>
      <t>&gt;</t>
    </r>
    <r>
      <rPr>
        <sz val="11"/>
        <color theme="1"/>
        <rFont val="Arial"/>
        <family val="2"/>
      </rPr>
      <t xml:space="preserve"> Indicate whether the asset is owned or leased. If leased, provide the name and address of the lessor. 
</t>
    </r>
    <r>
      <rPr>
        <b/>
        <sz val="11"/>
        <color theme="1"/>
        <rFont val="Arial"/>
        <family val="2"/>
      </rPr>
      <t>&gt;</t>
    </r>
    <r>
      <rPr>
        <sz val="11"/>
        <color theme="1"/>
        <rFont val="Arial"/>
        <family val="2"/>
      </rPr>
      <t xml:space="preserve"> Indicate the amount of investment of each communication and/or piece of equipment that is included in the investment on the Schedule 1, if available. 
</t>
    </r>
    <r>
      <rPr>
        <b/>
        <sz val="11"/>
        <color theme="1"/>
        <rFont val="Arial"/>
        <family val="2"/>
      </rPr>
      <t>&gt;</t>
    </r>
    <r>
      <rPr>
        <sz val="11"/>
        <color theme="1"/>
        <rFont val="Arial"/>
        <family val="2"/>
      </rPr>
      <t xml:space="preserve"> Additional lines may be added to this page or a copy of this schedule may be created if more space is needed. 
</t>
    </r>
    <r>
      <rPr>
        <b/>
        <sz val="11"/>
        <color theme="1"/>
        <rFont val="Arial"/>
        <family val="2"/>
      </rPr>
      <t>&gt;</t>
    </r>
    <r>
      <rPr>
        <sz val="11"/>
        <color theme="1"/>
        <rFont val="Arial"/>
        <family val="2"/>
      </rPr>
      <t xml:space="preserve"> </t>
    </r>
    <r>
      <rPr>
        <b/>
        <sz val="11"/>
        <color theme="1"/>
        <rFont val="Arial"/>
        <family val="2"/>
      </rPr>
      <t>If the company has a list with this information but is not in the same format, please contact the Department to see if that list can substitute filling this schedule out.</t>
    </r>
  </si>
  <si>
    <r>
      <rPr>
        <b/>
        <u/>
        <sz val="11"/>
        <color theme="1"/>
        <rFont val="Arial"/>
        <family val="2"/>
      </rPr>
      <t>When to File.</t>
    </r>
    <r>
      <rPr>
        <sz val="11"/>
        <color theme="1"/>
        <rFont val="Arial"/>
        <family val="2"/>
      </rPr>
      <t xml:space="preserve"> This report, all applicable schedules and supplemental information, must be filed on or before April 15 following the close of the prior tax year ending December 31. The public service entity must report all non-operating property to the county assessor on or before January 1 of each year, pursuant to </t>
    </r>
    <r>
      <rPr>
        <u/>
        <sz val="11"/>
        <color rgb="FF0000FF"/>
        <rFont val="Arial"/>
        <family val="2"/>
      </rPr>
      <t>Neb. Rev. Stat. § 77-801(3)</t>
    </r>
    <r>
      <rPr>
        <sz val="11"/>
        <color theme="1"/>
        <rFont val="Arial"/>
        <family val="2"/>
      </rPr>
      <t>.</t>
    </r>
  </si>
  <si>
    <r>
      <rPr>
        <b/>
        <u/>
        <sz val="11"/>
        <color theme="1"/>
        <rFont val="Arial"/>
        <family val="2"/>
      </rPr>
      <t>Complete filing.</t>
    </r>
    <r>
      <rPr>
        <sz val="11"/>
        <color theme="1"/>
        <rFont val="Arial"/>
        <family val="2"/>
      </rPr>
      <t xml:space="preserve"> The Form 43 and all applicable schedules must be completed in the format as prescribed below. The filing will be considered incomplete, and the public service entity may be subject to penalties, if the Form 43 and/or any schedules are left blank, altered, or not completely filled out.  </t>
    </r>
  </si>
  <si>
    <r>
      <rPr>
        <b/>
        <u/>
        <sz val="11"/>
        <color theme="1"/>
        <rFont val="Arial"/>
        <family val="2"/>
      </rPr>
      <t>Penalties.</t>
    </r>
    <r>
      <rPr>
        <sz val="11"/>
        <color theme="1"/>
        <rFont val="Arial"/>
        <family val="2"/>
      </rPr>
      <t xml:space="preserve"> Pursuant to </t>
    </r>
    <r>
      <rPr>
        <u/>
        <sz val="11"/>
        <color rgb="FF0000FF"/>
        <rFont val="Arial"/>
        <family val="2"/>
      </rPr>
      <t>Neb. Rev. Stat. § 77-803</t>
    </r>
    <r>
      <rPr>
        <sz val="11"/>
        <color theme="1"/>
        <rFont val="Arial"/>
        <family val="2"/>
      </rPr>
      <t>, a penalty of $100 per day past the due date or extension date, up to $10,000, may be imposed under the following conditions, but not limited to:</t>
    </r>
  </si>
  <si>
    <t xml:space="preserve">Complete the Form 43 and all applicable schedules. If a schedule is not applicable to the public service entity, indicate with "N/A" on the first page of the schedule. At the bottom of the schedule, under the "Comments/Questions/Concerns" section, indicate the reasoning why the schedule is not applicable. </t>
  </si>
  <si>
    <t>At the bottom of each section is a "Comments/Questions/Concerns" section. This is for the public service entity to make any comments or suggestions regarding that particular schedule. All feedback will be reviewed.</t>
  </si>
  <si>
    <r>
      <rPr>
        <b/>
        <u/>
        <sz val="11"/>
        <color theme="1"/>
        <rFont val="Arial"/>
        <family val="2"/>
      </rPr>
      <t>Nebraska Adjusted Basis.</t>
    </r>
    <r>
      <rPr>
        <sz val="11"/>
        <color theme="1"/>
        <rFont val="Arial"/>
        <family val="2"/>
      </rPr>
      <t xml:space="preserve"> As defined by </t>
    </r>
    <r>
      <rPr>
        <u/>
        <sz val="11"/>
        <color rgb="FF0000FF"/>
        <rFont val="Arial"/>
        <family val="2"/>
      </rPr>
      <t>Neb. Rev. Stat. § 77-118</t>
    </r>
    <r>
      <rPr>
        <sz val="11"/>
        <color theme="1"/>
        <rFont val="Arial"/>
        <family val="2"/>
      </rPr>
      <t>, Nebraska adjusted basis means the adjusted basis of property as determined under the Internal Revenue Code increased by the total amount allowed under the code for depreciation or amortization or pursuant to an election to expense depreciable property under IRC § 179. Also, For purchases of depreciable personal property occurring on or after January 1, 2018, if similar personal property is traded in as part of the payment for the newly acquired property, the Nebraska adjusted basis shall be the remaining federal tax basis of the property traded in, plus the additional amount that was paid by the taxpayer for the newly acquired property.</t>
    </r>
  </si>
  <si>
    <t>Hover cursor over cells that contain a red triangle to read notes.</t>
  </si>
  <si>
    <r>
      <t xml:space="preserve">The purpose of this schedule is to gather information on all leased property (including vehicles) that are used in operations. All leased property for the entire system should be reported. </t>
    </r>
    <r>
      <rPr>
        <u/>
        <sz val="11"/>
        <rFont val="Arial"/>
        <family val="2"/>
      </rPr>
      <t>However, if the respondent chooses to only report Nebraska leases, then the Department will determine value of leased property at a 100% allocation.</t>
    </r>
    <r>
      <rPr>
        <sz val="11"/>
        <rFont val="Arial"/>
        <family val="2"/>
      </rPr>
      <t xml:space="preserve">
</t>
    </r>
    <r>
      <rPr>
        <b/>
        <sz val="11"/>
        <rFont val="Arial"/>
        <family val="2"/>
      </rPr>
      <t>&gt;</t>
    </r>
    <r>
      <rPr>
        <sz val="11"/>
        <rFont val="Arial"/>
        <family val="2"/>
      </rPr>
      <t xml:space="preserve"> Provide a brief description of the leased property in the "Type of Property" column, for example: warehouse, backhoe, trencher, switchboard, etc.
</t>
    </r>
    <r>
      <rPr>
        <b/>
        <sz val="11"/>
        <rFont val="Arial"/>
        <family val="2"/>
      </rPr>
      <t>&gt;</t>
    </r>
    <r>
      <rPr>
        <sz val="11"/>
        <rFont val="Arial"/>
        <family val="2"/>
      </rPr>
      <t xml:space="preserve"> </t>
    </r>
    <r>
      <rPr>
        <b/>
        <sz val="11"/>
        <rFont val="Arial"/>
        <family val="2"/>
      </rPr>
      <t>*If the property has been reported to the county for property tax purposes, indicate whether the lessor or the lessee (respondent) reported it in the "Y*/N" (G) column.</t>
    </r>
    <r>
      <rPr>
        <sz val="11"/>
        <rFont val="Arial"/>
        <family val="2"/>
      </rPr>
      <t xml:space="preserve"> Also, if the property has been reported to the county, please indicate which county it has been reported to. </t>
    </r>
    <r>
      <rPr>
        <u/>
        <sz val="11"/>
        <rFont val="Arial"/>
        <family val="2"/>
      </rPr>
      <t>If either of these columns (G and H) are incomplete, it will be assumed that this property has not been reported to the county assessor.</t>
    </r>
    <r>
      <rPr>
        <sz val="11"/>
        <rFont val="Arial"/>
        <family val="2"/>
      </rPr>
      <t xml:space="preserve">
</t>
    </r>
    <r>
      <rPr>
        <b/>
        <sz val="11"/>
        <rFont val="Arial"/>
        <family val="2"/>
      </rPr>
      <t>&gt;</t>
    </r>
    <r>
      <rPr>
        <sz val="11"/>
        <rFont val="Arial"/>
        <family val="2"/>
      </rPr>
      <t xml:space="preserve"> Please indicate if the rent was capitalized, meaning that it has been reported as an asset on the financial statements. 
</t>
    </r>
    <r>
      <rPr>
        <b/>
        <sz val="11"/>
        <rFont val="Arial"/>
        <family val="2"/>
      </rPr>
      <t>&gt;</t>
    </r>
    <r>
      <rPr>
        <sz val="11"/>
        <rFont val="Arial"/>
        <family val="2"/>
      </rPr>
      <t xml:space="preserve"> If the "Original Cost" column information is not available, the Department will capitalize the "Annual Rent" as a substitute. 
</t>
    </r>
    <r>
      <rPr>
        <b/>
        <sz val="11"/>
        <rFont val="Arial"/>
        <family val="2"/>
      </rPr>
      <t>&gt;</t>
    </r>
    <r>
      <rPr>
        <sz val="11"/>
        <rFont val="Arial"/>
        <family val="2"/>
      </rPr>
      <t xml:space="preserve"> Additional rows or additional copies of this schedule can be added, if needed. </t>
    </r>
  </si>
  <si>
    <t>Total Telecommunication Plant Under Construction</t>
  </si>
  <si>
    <t>CWIP Devoted to Upgrades</t>
  </si>
  <si>
    <t>CWIP Devoted to Replacements</t>
  </si>
  <si>
    <r>
      <t xml:space="preserve">Upgrades To Plant </t>
    </r>
    <r>
      <rPr>
        <sz val="11"/>
        <rFont val="Arial"/>
        <family val="2"/>
      </rPr>
      <t xml:space="preserve">are any additions and/or replacements that will increase the revenues or efficiency of the operating property. Examples would include adding a new section of pipe, replacing a compressor with a new compressor that produces more output, etc. </t>
    </r>
  </si>
  <si>
    <r>
      <rPr>
        <b/>
        <sz val="11"/>
        <rFont val="Arial"/>
        <family val="2"/>
      </rPr>
      <t xml:space="preserve">Replacements To Plant </t>
    </r>
    <r>
      <rPr>
        <sz val="11"/>
        <rFont val="Arial"/>
        <family val="2"/>
      </rPr>
      <t xml:space="preserve">are additions and/or replacements that have no effect on the revenues or efficiency of the operating property. Examples would include replacing an existing pipe with the same diameter pipe, repairing a leak, general maintenance, etc. </t>
    </r>
  </si>
  <si>
    <t>Telecommunication Plant Under Construction (CWIP)</t>
  </si>
  <si>
    <r>
      <t xml:space="preserve">The purpose of this schedule is to report Telecommunication Plant in Service information of the public service entity. 
</t>
    </r>
    <r>
      <rPr>
        <b/>
        <sz val="11"/>
        <rFont val="Arial"/>
        <family val="2"/>
      </rPr>
      <t>&gt;</t>
    </r>
    <r>
      <rPr>
        <sz val="11"/>
        <rFont val="Arial"/>
        <family val="2"/>
      </rPr>
      <t xml:space="preserve"> </t>
    </r>
    <r>
      <rPr>
        <b/>
        <u/>
        <sz val="11"/>
        <rFont val="Arial"/>
        <family val="2"/>
      </rPr>
      <t>This Schedule is required to be filled out</t>
    </r>
    <r>
      <rPr>
        <u/>
        <sz val="11"/>
        <rFont val="Arial"/>
        <family val="2"/>
      </rPr>
      <t xml:space="preserve">, simply attaching correspondence or pasting a link does not meet the requirement and will be considered incomplete.
</t>
    </r>
    <r>
      <rPr>
        <b/>
        <sz val="11"/>
        <rFont val="Arial"/>
        <family val="2"/>
      </rPr>
      <t>&gt;</t>
    </r>
    <r>
      <rPr>
        <sz val="11"/>
        <rFont val="Arial"/>
        <family val="2"/>
      </rPr>
      <t xml:space="preserve"> Tangible Personal Property is indicated by an "X". This property may also need to be reported on the Schedule 14 for Net Book Value purposes.
</t>
    </r>
    <r>
      <rPr>
        <b/>
        <sz val="11"/>
        <rFont val="Arial"/>
        <family val="2"/>
      </rPr>
      <t>&gt;</t>
    </r>
    <r>
      <rPr>
        <sz val="11"/>
        <rFont val="Arial"/>
        <family val="2"/>
      </rPr>
      <t xml:space="preserve"> Accounts with a "*", need additional information. </t>
    </r>
    <r>
      <rPr>
        <u/>
        <sz val="11"/>
        <rFont val="Arial"/>
        <family val="2"/>
      </rPr>
      <t>Without the additional information, the Department may not consider the property to be Tangible Personal Property.</t>
    </r>
    <r>
      <rPr>
        <sz val="11"/>
        <rFont val="Arial"/>
        <family val="2"/>
      </rPr>
      <t xml:space="preserve">
</t>
    </r>
    <r>
      <rPr>
        <b/>
        <sz val="11"/>
        <rFont val="Arial"/>
        <family val="2"/>
      </rPr>
      <t>&gt;</t>
    </r>
    <r>
      <rPr>
        <sz val="11"/>
        <rFont val="Arial"/>
        <family val="2"/>
      </rPr>
      <t xml:space="preserve"> The accounts are similar to those that are prescribed by 47 CFR Part 32-Uniform System of Account for Telecommunications Companies, account definitions and instructions can be found under that authority.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</si>
  <si>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report Income Statement detail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47 CFR Part 32-Uniform System of Account for Telecommunications Companies, account definitions and instructions can be found under that authority.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</si>
  <si>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t>Account Number &amp; 
Account Title</t>
  </si>
  <si>
    <t>Date at which the rate changes went into effect.</t>
  </si>
  <si>
    <r>
      <t xml:space="preserve">The purpose of this schedule is to gather additional information that is needed to complete the appraisal. </t>
    </r>
    <r>
      <rPr>
        <sz val="11"/>
        <rFont val="Arial"/>
        <family val="2"/>
      </rPr>
      <t xml:space="preserve">
</t>
    </r>
    <r>
      <rPr>
        <b/>
        <sz val="11"/>
        <rFont val="Arial"/>
        <family val="2"/>
      </rPr>
      <t>&gt;</t>
    </r>
    <r>
      <rPr>
        <sz val="11"/>
        <rFont val="Arial"/>
        <family val="2"/>
      </rPr>
      <t xml:space="preserve"> The "Motor Vehicles, Trailers, and Semitrailers Licensed In Nebraska" section is needed to insure this type of property is being taxed appropriately for property tax purposes. </t>
    </r>
    <r>
      <rPr>
        <u/>
        <sz val="11"/>
        <rFont val="Arial"/>
        <family val="2"/>
      </rPr>
      <t>If this section is left blank, the Department will assume that all vehicles owned and/or leased are not licensed in Nebraska</t>
    </r>
    <r>
      <rPr>
        <sz val="11"/>
        <rFont val="Arial"/>
        <family val="2"/>
      </rPr>
      <t xml:space="preserve">.
</t>
    </r>
    <r>
      <rPr>
        <b/>
        <sz val="11"/>
        <rFont val="Arial"/>
        <family val="2"/>
      </rPr>
      <t>&gt;</t>
    </r>
    <r>
      <rPr>
        <sz val="11"/>
        <rFont val="Arial"/>
        <family val="2"/>
      </rPr>
      <t xml:space="preserve"> The "Rate Case Information" section is used only if the public service entity has had a rate case during the previous 12 months. </t>
    </r>
    <r>
      <rPr>
        <sz val="11"/>
        <rFont val="Arial"/>
        <family val="2"/>
      </rPr>
      <t xml:space="preserve">
</t>
    </r>
    <r>
      <rPr>
        <b/>
        <sz val="11"/>
        <rFont val="Arial"/>
        <family val="2"/>
      </rPr>
      <t>&gt;</t>
    </r>
    <r>
      <rPr>
        <sz val="11"/>
        <rFont val="Arial"/>
        <family val="2"/>
      </rPr>
      <t xml:space="preserve"> The additional information box is meant for the company to provide additional information about an extraordinary situation that will affect this year's value. </t>
    </r>
    <r>
      <rPr>
        <b/>
        <sz val="11"/>
        <rFont val="Arial"/>
        <family val="2"/>
      </rPr>
      <t>Provide supplemental information to validate the situation</t>
    </r>
    <r>
      <rPr>
        <sz val="11"/>
        <rFont val="Arial"/>
        <family val="2"/>
      </rPr>
      <t xml:space="preserve"> as it will be viewed and considered by The Department. </t>
    </r>
  </si>
  <si>
    <t>Tower Site
Longitude and Latitude</t>
  </si>
  <si>
    <t>School District Reference List by County</t>
  </si>
  <si>
    <r>
      <t xml:space="preserve">For new county or taxing subdivision entries, the public service entity may insert rows as needed, ensuring that the format of new rows matches the rest of the spreadsheet. </t>
    </r>
    <r>
      <rPr>
        <u/>
        <sz val="11"/>
        <color theme="1"/>
        <rFont val="Arial"/>
        <family val="2"/>
      </rPr>
      <t>The public service entity must complete the columns for county number, name of county/taxing subdivision, county assessor's fund number or authority code (if available), the current year investment, current year rental, and company number.</t>
    </r>
    <r>
      <rPr>
        <sz val="11"/>
        <color theme="1"/>
        <rFont val="Arial"/>
        <family val="2"/>
      </rPr>
      <t xml:space="preserve"> </t>
    </r>
    <r>
      <rPr>
        <b/>
        <sz val="11"/>
        <color theme="1"/>
        <rFont val="Arial"/>
        <family val="2"/>
      </rPr>
      <t>Leave the prior year investment, prior year rental, code number, and key number columns blank.</t>
    </r>
    <r>
      <rPr>
        <sz val="11"/>
        <color theme="1"/>
        <rFont val="Arial"/>
        <family val="2"/>
      </rPr>
      <t xml:space="preserve"> </t>
    </r>
    <r>
      <rPr>
        <b/>
        <sz val="11"/>
        <color theme="1"/>
        <rFont val="Arial"/>
        <family val="2"/>
      </rPr>
      <t>Key</t>
    </r>
    <r>
      <rPr>
        <sz val="11"/>
        <color theme="1"/>
        <rFont val="Arial"/>
        <family val="2"/>
      </rPr>
      <t xml:space="preserve"> </t>
    </r>
    <r>
      <rPr>
        <b/>
        <sz val="11"/>
        <color theme="1"/>
        <rFont val="Arial"/>
        <family val="2"/>
      </rPr>
      <t>numbers will be assigned by the Property Assessment Division.</t>
    </r>
  </si>
  <si>
    <r>
      <rPr>
        <b/>
        <u/>
        <sz val="11"/>
        <rFont val="Arial"/>
        <family val="2"/>
      </rPr>
      <t>Informal Protests.</t>
    </r>
    <r>
      <rPr>
        <sz val="11"/>
        <color theme="10"/>
        <rFont val="Arial"/>
        <family val="2"/>
      </rPr>
      <t xml:space="preserve"> </t>
    </r>
    <r>
      <rPr>
        <sz val="11"/>
        <rFont val="Arial"/>
        <family val="2"/>
      </rPr>
      <t xml:space="preserve">Pursuant to </t>
    </r>
    <r>
      <rPr>
        <u/>
        <sz val="11"/>
        <color theme="10"/>
        <rFont val="Arial"/>
        <family val="2"/>
      </rPr>
      <t>Reg-30-005.03E, Property Valued by the State</t>
    </r>
    <r>
      <rPr>
        <sz val="11"/>
        <color theme="10"/>
        <rFont val="Arial"/>
        <family val="2"/>
      </rPr>
      <t>,</t>
    </r>
    <r>
      <rPr>
        <sz val="11"/>
        <rFont val="Arial"/>
        <family val="2"/>
      </rPr>
      <t xml:space="preserve"> the public service entity may meet with staff informally or by telephone conference through August 5 to discuss the proposed valuation or method of allocation. </t>
    </r>
  </si>
  <si>
    <r>
      <rPr>
        <b/>
        <u/>
        <sz val="11"/>
        <rFont val="Arial"/>
        <family val="2"/>
      </rPr>
      <t>Formal Protests.</t>
    </r>
    <r>
      <rPr>
        <sz val="11"/>
        <color theme="10"/>
        <rFont val="Arial"/>
        <family val="2"/>
      </rPr>
      <t xml:space="preserve"> </t>
    </r>
    <r>
      <rPr>
        <sz val="11"/>
        <rFont val="Arial"/>
        <family val="2"/>
      </rPr>
      <t xml:space="preserve">Pursuant to </t>
    </r>
    <r>
      <rPr>
        <u/>
        <sz val="11"/>
        <color theme="10"/>
        <rFont val="Arial"/>
        <family val="2"/>
      </rPr>
      <t>Reg-30-005.05A, Property Valued by the State</t>
    </r>
    <r>
      <rPr>
        <sz val="11"/>
        <color theme="10"/>
        <rFont val="Arial"/>
        <family val="2"/>
      </rPr>
      <t>,</t>
    </r>
    <r>
      <rPr>
        <sz val="11"/>
        <rFont val="Arial"/>
        <family val="2"/>
      </rPr>
      <t xml:space="preserve"> the public service entity may file a formal appeal with the Tax Commissioner on or before September 10.  The appeal must meet the standards outlined in</t>
    </r>
    <r>
      <rPr>
        <sz val="11"/>
        <color theme="10"/>
        <rFont val="Arial"/>
        <family val="2"/>
      </rPr>
      <t xml:space="preserve"> </t>
    </r>
  </si>
  <si>
    <t>Only Required if the Parent Company is Publicly Traded</t>
  </si>
  <si>
    <r>
      <t xml:space="preserve">The purpose of this schedule is to gather basic Balance Sheet and Income Statement information of the parent of the public service entity. 
</t>
    </r>
    <r>
      <rPr>
        <b/>
        <sz val="11"/>
        <rFont val="Arial"/>
        <family val="2"/>
      </rPr>
      <t>&gt; This Schedule is only required to be completed if the respondent's parent company is publicly traded.</t>
    </r>
    <r>
      <rPr>
        <sz val="11"/>
        <rFont val="Arial"/>
        <family val="2"/>
      </rPr>
      <t xml:space="preserve">
</t>
    </r>
    <r>
      <rPr>
        <b/>
        <sz val="11"/>
        <rFont val="Arial"/>
        <family val="2"/>
      </rPr>
      <t>&gt;</t>
    </r>
    <r>
      <rPr>
        <sz val="11"/>
        <rFont val="Arial"/>
        <family val="2"/>
      </rPr>
      <t xml:space="preserve"> The accounts used on this schedule are similar to the accounts used by the Securities and Exchange Commission.
</t>
    </r>
    <r>
      <rPr>
        <b/>
        <sz val="11"/>
        <rFont val="Arial"/>
        <family val="2"/>
      </rPr>
      <t>&gt;</t>
    </r>
    <r>
      <rPr>
        <sz val="11"/>
        <rFont val="Arial"/>
        <family val="2"/>
      </rPr>
      <t xml:space="preserve"> </t>
    </r>
    <r>
      <rPr>
        <u/>
        <sz val="11"/>
        <rFont val="Arial"/>
        <family val="2"/>
      </rPr>
      <t xml:space="preserve">Simply attaching correspondence or pasting a link does not meet the requirements and </t>
    </r>
    <r>
      <rPr>
        <b/>
        <u/>
        <sz val="11"/>
        <rFont val="Arial"/>
        <family val="2"/>
      </rPr>
      <t>will be considered incomplete</t>
    </r>
    <r>
      <rPr>
        <sz val="11"/>
        <rFont val="Arial"/>
        <family val="2"/>
      </rPr>
      <t xml:space="preserve">.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r>
      <rPr>
        <b/>
        <u/>
        <sz val="11"/>
        <rFont val="Arial"/>
        <family val="2"/>
      </rPr>
      <t xml:space="preserve">
</t>
    </r>
  </si>
  <si>
    <r>
      <t xml:space="preserve">The purpose of this schedule is to report Balance Sheet information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 xml:space="preserve">Simply attaching correspondence or pasting a link does not meet the requirement and will be considered incomplete.
</t>
    </r>
    <r>
      <rPr>
        <b/>
        <sz val="11"/>
        <rFont val="Arial"/>
        <family val="2"/>
      </rPr>
      <t>&gt;</t>
    </r>
    <r>
      <rPr>
        <sz val="11"/>
        <rFont val="Arial"/>
        <family val="2"/>
      </rPr>
      <t xml:space="preserve"> The Construction Work in Progress (CWIP) is broken out to gather necessary information so the Department can determine how the CWIP will effect the appraisal. If some or all of the CWIP is not broken out, the Department will assume that all CWIP is attributable to upgrades. 
</t>
    </r>
    <r>
      <rPr>
        <b/>
        <sz val="11"/>
        <rFont val="Arial"/>
        <family val="2"/>
      </rPr>
      <t>&gt;</t>
    </r>
    <r>
      <rPr>
        <sz val="11"/>
        <rFont val="Arial"/>
        <family val="2"/>
      </rPr>
      <t xml:space="preserve"> The accounts are similar to those that are prescribed by 47 CFR Part 32-Uniform System of Account for Telecommunications Companies, account definitions and instructions can be found under that authority.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</si>
  <si>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t>Application or Other Software</t>
  </si>
  <si>
    <t>Total Application or Other Software</t>
  </si>
  <si>
    <t>2022 Legislative Changes</t>
  </si>
  <si>
    <t>There were no legislative actions or bills that impact centrally assessed properties for 2022.</t>
  </si>
  <si>
    <r>
      <rPr>
        <b/>
        <u/>
        <sz val="11"/>
        <rFont val="Arial"/>
        <family val="2"/>
      </rPr>
      <t>Changes to the Form 43.</t>
    </r>
    <r>
      <rPr>
        <sz val="11"/>
        <rFont val="Arial"/>
        <family val="2"/>
      </rPr>
      <t xml:space="preserve">  Please do not reformat cell sizes and please do not insert macros without first disabling them before filing. </t>
    </r>
    <r>
      <rPr>
        <b/>
        <sz val="11"/>
        <rFont val="Arial"/>
        <family val="2"/>
      </rPr>
      <t>All financial entries should be a value and not a formula.</t>
    </r>
    <r>
      <rPr>
        <sz val="11"/>
        <rFont val="Arial"/>
        <family val="2"/>
      </rPr>
      <t xml:space="preserve">  Schedule 12 has been updated to show all </t>
    </r>
    <r>
      <rPr>
        <b/>
        <sz val="11"/>
        <rFont val="Arial"/>
        <family val="2"/>
      </rPr>
      <t>Software</t>
    </r>
    <r>
      <rPr>
        <sz val="11"/>
        <rFont val="Arial"/>
        <family val="2"/>
      </rPr>
      <t xml:space="preserve"> is considered Tangible Personal Property.  The total tangible personal property on Schedule 12, indicated with an 'X', should equal the the total adjusted basis of personal property on Schedule 14. </t>
    </r>
    <r>
      <rPr>
        <b/>
        <sz val="11"/>
        <rFont val="Arial"/>
        <family val="2"/>
      </rPr>
      <t xml:space="preserve"> If these values do not match, please provide a thorough explanation as to why.  If no explanation is received, The Schedule 14 will be adjusted to reflect the difference of the schedules by listing the difference in the year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</si>
</sst>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7">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_);\(#,##0\)_%;#,##0_%_);@_%_)"/>
    <numFmt numFmtId="166" formatCode="0.0%_);\(0.0%\)"/>
    <numFmt numFmtId="167" formatCode="\£\ #,##0_);[Red]\(\£\ #,##0\)"/>
    <numFmt numFmtId="168" formatCode="\¥\ #,##0_);[Red]\(\¥\ #,##0\)"/>
    <numFmt numFmtId="169" formatCode="yyyymmmmdd"/>
    <numFmt numFmtId="170" formatCode="_ * #,##0_ ;_ * \-#,##0_ ;_ * &quot;-&quot;_ ;_ @_ "/>
    <numFmt numFmtId="171" formatCode="#,##0.0_);[Red]\(#,##0.0\)"/>
    <numFmt numFmtId="172" formatCode="#,##0.000000"/>
    <numFmt numFmtId="173" formatCode="General_)"/>
    <numFmt numFmtId="174" formatCode="\£#,##0_);\(\£#,##0\)"/>
    <numFmt numFmtId="175" formatCode="#,##0.0_);[Red]\(#,##0.00_)"/>
    <numFmt numFmtId="176" formatCode="#,##0.00\ %"/>
    <numFmt numFmtId="177" formatCode="\A\U&quot;$&quot;#,##0_);\(\¥#,##0\)"/>
    <numFmt numFmtId="178" formatCode="\•\ \ @"/>
    <numFmt numFmtId="179" formatCode="0.000000"/>
    <numFmt numFmtId="180" formatCode="_(* #,##0.0_);_(* \(#,##0.0\);_(* &quot;-&quot;??_);_(@_)"/>
    <numFmt numFmtId="181" formatCode="0;[Red]0"/>
    <numFmt numFmtId="182" formatCode="0.00_);[Red]\(0.00\)"/>
    <numFmt numFmtId="183" formatCode="0.00_);\(0.00\)"/>
    <numFmt numFmtId="184" formatCode="0.00;[Red]0.00"/>
    <numFmt numFmtId="185" formatCode="&quot;SFr.&quot;#,##0;&quot;SFr.&quot;\-#,##0"/>
    <numFmt numFmtId="186" formatCode="&quot;$&quot;#,##0.00;\(&quot;$&quot;#,##0.00\)"/>
    <numFmt numFmtId="187" formatCode="&quot;$&quot;#,##0.0_%_);\(&quot;$&quot;#,##0.0\)_%;&quot;$&quot;#,##0.0_%_);@_%_)"/>
    <numFmt numFmtId="188" formatCode="&quot;$&quot;#,\);\(&quot;$&quot;#,##0\)"/>
    <numFmt numFmtId="189" formatCode="#,##0.000_);[Red]\(#,##0.000\)"/>
    <numFmt numFmtId="190" formatCode="0.0000"/>
    <numFmt numFmtId="191" formatCode="hh:mm"/>
    <numFmt numFmtId="192" formatCode="00000"/>
    <numFmt numFmtId="193" formatCode="&quot;$&quot;#,##0.0_);[Red]\(&quot;$&quot;#,##0.0\)"/>
    <numFmt numFmtId="194" formatCode="&quot;$&quot;#,##0.000_);[Red]\(&quot;$&quot;#,##0.000\)"/>
    <numFmt numFmtId="195" formatCode="&quot;$&quot;#,##0_%_);\(&quot;$&quot;#,##0\)_%;&quot;$&quot;#,##0_%_);@_%_)"/>
    <numFmt numFmtId="196" formatCode="&quot;$&quot;#,##0.00_%_);\(&quot;$&quot;#,##0.00\)_%;&quot;$&quot;###0.00_%_);@_%_)"/>
    <numFmt numFmtId="197" formatCode="&quot;$&quot;#,##0\ ;\(&quot;$&quot;#,##0\)"/>
    <numFmt numFmtId="198" formatCode="0.0000\x"/>
    <numFmt numFmtId="199" formatCode="&quot;\&quot;#,##0;[Red]\-&quot;\&quot;#,##0"/>
    <numFmt numFmtId="200" formatCode="\ \ _•\–\ \ \ \ @"/>
    <numFmt numFmtId="201" formatCode="m/d/yy_%_)"/>
    <numFmt numFmtId="202" formatCode="\$#,##0_);[Red]\(\$#,##0\)"/>
    <numFmt numFmtId="203" formatCode="&quot;$&quot;#,##0.0;[Red]\(&quot;$&quot;#,##0.0\)"/>
    <numFmt numFmtId="204" formatCode="0_%_);\(0\)_%;0_%_);@_%_)"/>
    <numFmt numFmtId="205" formatCode="_-* #,##0.00\ [$€-1]_-;\-* #,##0.00\ [$€-1]_-;_-* &quot;-&quot;??\ [$€-1]_-"/>
    <numFmt numFmtId="206" formatCode="_([$€-2]* #,##0.00_);_([$€-2]* \(#,##0.00\);_([$€-2]* &quot;-&quot;??_)"/>
    <numFmt numFmtId="207" formatCode="#,##0.000_);\(#,##0.000\)"/>
    <numFmt numFmtId="208" formatCode="_(* #,##0_);_(* \(#,##0\);_(* &quot;-&quot;??_);_(@_)"/>
    <numFmt numFmtId="209" formatCode="yyyy"/>
    <numFmt numFmtId="210" formatCode="&quot;$&quot;#,##0.0000_%_);\(&quot;$&quot;#,##0.0000\)_%;&quot;$&quot;#,##0.0000_%_);@_%_)"/>
    <numFmt numFmtId="211" formatCode="#,##0_ ;\(#,##0\)_-;&quot;-&quot;"/>
    <numFmt numFmtId="212" formatCode="0.0%"/>
    <numFmt numFmtId="213" formatCode="#,##0;[Red]\(#,##0\)"/>
    <numFmt numFmtId="214" formatCode="#,##0;[Red]\-#,##0"/>
    <numFmt numFmtId="215" formatCode="#,##0&quot; F&quot;_);[Red]\(#,##0&quot; F&quot;\)"/>
    <numFmt numFmtId="216" formatCode="#,##0.00\ &quot;F&quot;;[Red]\-#,##0.00\ &quot;F&quot;"/>
    <numFmt numFmtId="217" formatCode="0.0\x"/>
    <numFmt numFmtId="218" formatCode="#,##0.0\x_)_);\(#,##0.0\x\)_);#,##0.0\x_)_);@_%_)"/>
    <numFmt numFmtId="219" formatCode="0\ \ "/>
    <numFmt numFmtId="220" formatCode="#,##0.0\x_);\(#,##0.0\x\);#,##0.0\x_);@_)"/>
    <numFmt numFmtId="221" formatCode="0.00_)"/>
    <numFmt numFmtId="222" formatCode="0&quot;µÑ&quot;"/>
    <numFmt numFmtId="223" formatCode="#,##0.0\ ;\(#,##0.0\)"/>
    <numFmt numFmtId="224" formatCode="_(* #,##0.00000_);_(* \(#,##0.00000\);_(* &quot;-&quot;??_);_(@_)"/>
    <numFmt numFmtId="225" formatCode="m/d"/>
    <numFmt numFmtId="226" formatCode="_ * #,##0.00_ ;_ * \-#,##0.00_ ;_ * &quot;-&quot;??_ ;_ @_ "/>
    <numFmt numFmtId="227" formatCode="#,##0.0\%_);\(#,##0.0\%\);#,##0.0\%_);@_%_)"/>
    <numFmt numFmtId="228" formatCode="#,##0.0\%_);\(#,##0.0\%\);#,##0.0\%_);@_)"/>
    <numFmt numFmtId="229" formatCode="#,##0.0%_);\(#,##0.0%\);#,##0.0%_);@_%_)"/>
    <numFmt numFmtId="230" formatCode="0.0*100"/>
    <numFmt numFmtId="231" formatCode="#,##0.00_%_);\(#,##0.00\)_%;#,##0.00_%_);@_%_)"/>
    <numFmt numFmtId="232" formatCode="0.000%"/>
    <numFmt numFmtId="233" formatCode="#,##0.0_);\(#,##0.0\)"/>
    <numFmt numFmtId="234" formatCode="#,##0.000%_);\(#,##0.000%\);#,##0.000%_);@_%_)"/>
    <numFmt numFmtId="235" formatCode="0.00\ \ \x"/>
    <numFmt numFmtId="236" formatCode="#,##0.00;[Red]\(#,##0.00\)"/>
    <numFmt numFmtId="237" formatCode="#,##0.000%;\-#,##0.000%;\-\%"/>
    <numFmt numFmtId="238" formatCode="#,##0.00;\-#,##0.00;\-\ "/>
    <numFmt numFmtId="239" formatCode="#,##0.000;\-#,##0.000;\-\ "/>
    <numFmt numFmtId="240" formatCode="#,##0.000_%_);\(#,##0.000\)_%;#,##0.000_%_);@_%_)"/>
    <numFmt numFmtId="241" formatCode="&quot;SFr.&quot;#,##0;[Red]&quot;SFr.&quot;\-#,##0"/>
    <numFmt numFmtId="242" formatCode="0.0_);[Red]\(0.0\)"/>
    <numFmt numFmtId="243" formatCode="&quot;Yes&quot;_%_);&quot;Error&quot;_%_);&quot;No&quot;_%_);&quot;--&quot;_%_)"/>
  </numFmts>
  <fonts count="221">
    <font>
      <sz val="11"/>
      <color theme="1"/>
      <name val="Calibri"/>
      <family val="2"/>
      <scheme val="minor"/>
    </font>
    <font>
      <sz val="11"/>
      <color theme="1"/>
      <name val="Arial"/>
      <family val="2"/>
    </font>
    <font>
      <b/>
      <sz val="14"/>
      <color theme="1"/>
      <name val="Arial"/>
      <family val="2"/>
    </font>
    <font>
      <sz val="12"/>
      <name val="Times New Roman"/>
      <family val="1"/>
    </font>
    <font>
      <b/>
      <sz val="14"/>
      <name val="Arial"/>
      <family val="2"/>
    </font>
    <font>
      <b/>
      <sz val="12"/>
      <color theme="1"/>
      <name val="Arial"/>
      <family val="2"/>
    </font>
    <font>
      <b/>
      <sz val="10"/>
      <name val="Arial"/>
      <family val="2"/>
    </font>
    <font>
      <b/>
      <sz val="18"/>
      <color theme="1"/>
      <name val="Arial"/>
      <family val="2"/>
    </font>
    <font>
      <b/>
      <u/>
      <sz val="11"/>
      <color theme="1"/>
      <name val="Arial"/>
      <family val="2"/>
    </font>
    <font>
      <u/>
      <sz val="11"/>
      <color theme="1"/>
      <name val="Arial"/>
      <family val="2"/>
    </font>
    <font>
      <b/>
      <sz val="11"/>
      <color theme="1"/>
      <name val="Arial"/>
      <family val="2"/>
    </font>
    <font>
      <sz val="9"/>
      <color theme="1"/>
      <name val="Arial"/>
      <family val="2"/>
    </font>
    <font>
      <sz val="12"/>
      <name val="Arial"/>
      <family val="2"/>
    </font>
    <font>
      <sz val="10"/>
      <name val="Arial"/>
      <family val="2"/>
    </font>
    <font>
      <sz val="10"/>
      <name val="Helv"/>
    </font>
    <font>
      <sz val="11"/>
      <color theme="1"/>
      <name val="Calibri"/>
      <family val="2"/>
      <scheme val="minor"/>
    </font>
    <font>
      <b/>
      <sz val="16"/>
      <name val="Arial"/>
      <family val="2"/>
    </font>
    <font>
      <sz val="11"/>
      <name val="Arial"/>
      <family val="2"/>
    </font>
    <font>
      <b/>
      <sz val="11"/>
      <name val="Arial"/>
      <family val="2"/>
    </font>
    <font>
      <b/>
      <sz val="12"/>
      <name val="Arial"/>
      <family val="2"/>
    </font>
    <font>
      <b/>
      <sz val="10"/>
      <color theme="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 Antiqua"/>
      <family val="1"/>
    </font>
    <font>
      <i/>
      <sz val="9"/>
      <color indexed="8"/>
      <name val="Arial"/>
      <family val="2"/>
    </font>
    <font>
      <sz val="10"/>
      <name val="Times New Roman"/>
      <family val="1"/>
    </font>
    <font>
      <b/>
      <sz val="7"/>
      <name val="Helv"/>
    </font>
    <font>
      <sz val="11"/>
      <color indexed="8"/>
      <name val="Calibri"/>
      <family val="2"/>
    </font>
    <font>
      <sz val="12"/>
      <color indexed="8"/>
      <name val="Times New Roman"/>
      <family val="2"/>
    </font>
    <font>
      <sz val="10"/>
      <color indexed="8"/>
      <name val="Arial"/>
      <family val="2"/>
    </font>
    <font>
      <sz val="12"/>
      <color indexed="9"/>
      <name val="Times New Roman"/>
      <family val="2"/>
    </font>
    <font>
      <sz val="11"/>
      <color indexed="9"/>
      <name val="Calibri"/>
      <family val="2"/>
    </font>
    <font>
      <sz val="10"/>
      <color theme="0"/>
      <name val="Arial"/>
      <family val="2"/>
    </font>
    <font>
      <sz val="10"/>
      <color indexed="9"/>
      <name val="Arial"/>
      <family val="2"/>
    </font>
    <font>
      <sz val="10"/>
      <name val="Courier"/>
      <family val="3"/>
    </font>
    <font>
      <sz val="8"/>
      <name val="Times"/>
      <family val="1"/>
    </font>
    <font>
      <sz val="8"/>
      <name val="Times"/>
    </font>
    <font>
      <sz val="10"/>
      <color rgb="FF9C0006"/>
      <name val="Arial"/>
      <family val="2"/>
    </font>
    <font>
      <sz val="11"/>
      <color indexed="37"/>
      <name val="Calibri"/>
      <family val="2"/>
    </font>
    <font>
      <sz val="11"/>
      <color indexed="20"/>
      <name val="Calibri"/>
      <family val="2"/>
    </font>
    <font>
      <sz val="11"/>
      <color indexed="16"/>
      <name val="Calibri"/>
      <family val="2"/>
    </font>
    <font>
      <sz val="12"/>
      <color indexed="20"/>
      <name val="Times New Roman"/>
      <family val="2"/>
    </font>
    <font>
      <sz val="10"/>
      <color indexed="20"/>
      <name val="Arial"/>
      <family val="2"/>
    </font>
    <font>
      <u/>
      <sz val="7.5"/>
      <color indexed="36"/>
      <name val="Arial"/>
      <family val="2"/>
    </font>
    <font>
      <sz val="10"/>
      <color indexed="8"/>
      <name val="Tms Rmn"/>
    </font>
    <font>
      <sz val="10"/>
      <color indexed="8"/>
      <name val="Times"/>
      <family val="1"/>
    </font>
    <font>
      <strike/>
      <sz val="8"/>
      <name val="Arial"/>
      <family val="2"/>
    </font>
    <font>
      <sz val="8"/>
      <color indexed="8"/>
      <name val="Arial"/>
      <family val="2"/>
    </font>
    <font>
      <sz val="8"/>
      <color indexed="12"/>
      <name val="Tms Rmn"/>
      <family val="1"/>
    </font>
    <font>
      <sz val="8"/>
      <color indexed="12"/>
      <name val="Helvetica"/>
    </font>
    <font>
      <sz val="8"/>
      <color indexed="12"/>
      <name val="Times"/>
      <family val="1"/>
    </font>
    <font>
      <sz val="8"/>
      <color indexed="12"/>
      <name val="Tms Rmn"/>
    </font>
    <font>
      <sz val="10"/>
      <name val="MS Sans Serif"/>
      <family val="2"/>
    </font>
    <font>
      <sz val="10"/>
      <color indexed="12"/>
      <name val="Times New Roman"/>
      <family val="1"/>
    </font>
    <font>
      <b/>
      <sz val="12"/>
      <name val="Times New Roman"/>
      <family val="1"/>
    </font>
    <font>
      <b/>
      <sz val="8"/>
      <color indexed="8"/>
      <name val="Arial"/>
      <family val="2"/>
    </font>
    <font>
      <sz val="8"/>
      <name val="Times New Roman"/>
      <family val="1"/>
    </font>
    <font>
      <sz val="10"/>
      <color indexed="17"/>
      <name val="Times New Roman"/>
      <family val="1"/>
    </font>
    <font>
      <u val="singleAccounting"/>
      <sz val="10"/>
      <name val="Arial"/>
      <family val="2"/>
    </font>
    <font>
      <b/>
      <sz val="10"/>
      <color indexed="8"/>
      <name val="Times New Roman"/>
      <family val="1"/>
    </font>
    <font>
      <b/>
      <sz val="10"/>
      <color rgb="FFFA7D00"/>
      <name val="Arial"/>
      <family val="2"/>
    </font>
    <font>
      <b/>
      <sz val="11"/>
      <color indexed="17"/>
      <name val="Calibri"/>
      <family val="2"/>
    </font>
    <font>
      <b/>
      <sz val="11"/>
      <color indexed="52"/>
      <name val="Calibri"/>
      <family val="2"/>
    </font>
    <font>
      <b/>
      <sz val="11"/>
      <color indexed="53"/>
      <name val="Calibri"/>
      <family val="2"/>
    </font>
    <font>
      <b/>
      <sz val="12"/>
      <color indexed="52"/>
      <name val="Times New Roman"/>
      <family val="2"/>
    </font>
    <font>
      <b/>
      <sz val="10"/>
      <color indexed="52"/>
      <name val="Arial"/>
      <family val="2"/>
    </font>
    <font>
      <sz val="8"/>
      <name val="Tms Rmn"/>
    </font>
    <font>
      <sz val="10"/>
      <color indexed="18"/>
      <name val="Times New Roman"/>
      <family val="1"/>
    </font>
    <font>
      <b/>
      <sz val="12"/>
      <color indexed="9"/>
      <name val="Times New Roman"/>
      <family val="2"/>
    </font>
    <font>
      <b/>
      <sz val="10"/>
      <color indexed="9"/>
      <name val="Arial"/>
      <family val="2"/>
    </font>
    <font>
      <sz val="8"/>
      <name val="Arial"/>
      <family val="2"/>
    </font>
    <font>
      <sz val="10"/>
      <name val="Courier New"/>
      <family val="3"/>
    </font>
    <font>
      <sz val="9"/>
      <name val="Times New Roman"/>
      <family val="1"/>
    </font>
    <font>
      <b/>
      <sz val="8"/>
      <name val="Times New Roman"/>
      <family val="1"/>
    </font>
    <font>
      <sz val="8"/>
      <name val="Palatino"/>
      <family val="1"/>
    </font>
    <font>
      <sz val="12"/>
      <color indexed="8"/>
      <name val="Arial"/>
      <family val="2"/>
    </font>
    <font>
      <sz val="10"/>
      <name val="Arial Unicode MS"/>
      <family val="2"/>
    </font>
    <font>
      <sz val="10"/>
      <name val="Verdana"/>
      <family val="2"/>
    </font>
    <font>
      <sz val="10"/>
      <name val="BERNHARD"/>
    </font>
    <font>
      <sz val="10"/>
      <name val="MS Serif"/>
      <family val="1"/>
    </font>
    <font>
      <sz val="11"/>
      <name val="Book Antiqua"/>
      <family val="1"/>
    </font>
    <font>
      <sz val="11"/>
      <color indexed="12"/>
      <name val="Book Antiqua"/>
      <family val="1"/>
    </font>
    <font>
      <sz val="10"/>
      <color indexed="8"/>
      <name val="Times New Roman"/>
      <family val="1"/>
    </font>
    <font>
      <sz val="8"/>
      <name val="Helv"/>
    </font>
    <font>
      <sz val="8"/>
      <color indexed="18"/>
      <name val="Times New Roman"/>
      <family val="1"/>
    </font>
    <font>
      <b/>
      <i/>
      <strike/>
      <sz val="12"/>
      <color indexed="48"/>
      <name val="Arial"/>
      <family val="2"/>
    </font>
    <font>
      <sz val="8"/>
      <color indexed="9"/>
      <name val="Arial"/>
      <family val="2"/>
    </font>
    <font>
      <sz val="10"/>
      <color indexed="16"/>
      <name val="MS Serif"/>
      <family val="1"/>
    </font>
    <font>
      <i/>
      <strike/>
      <sz val="12"/>
      <color indexed="40"/>
      <name val="Arial"/>
      <family val="2"/>
    </font>
    <font>
      <sz val="12"/>
      <color indexed="8"/>
      <name val="Arial MT"/>
    </font>
    <font>
      <i/>
      <sz val="12"/>
      <color indexed="23"/>
      <name val="Times New Roman"/>
      <family val="2"/>
    </font>
    <font>
      <i/>
      <sz val="10"/>
      <color indexed="23"/>
      <name val="Arial"/>
      <family val="2"/>
    </font>
    <font>
      <sz val="4"/>
      <name val="Arial"/>
      <family val="2"/>
    </font>
    <font>
      <sz val="7"/>
      <name val="Palatino"/>
      <family val="1"/>
    </font>
    <font>
      <sz val="10"/>
      <color indexed="12"/>
      <name val="Courier"/>
      <family val="3"/>
    </font>
    <font>
      <sz val="12"/>
      <color indexed="17"/>
      <name val="Times New Roman"/>
      <family val="2"/>
    </font>
    <font>
      <sz val="10"/>
      <color indexed="17"/>
      <name val="Arial"/>
      <family val="2"/>
    </font>
    <font>
      <sz val="10.5"/>
      <name val="Times New Roman"/>
      <family val="1"/>
    </font>
    <font>
      <b/>
      <sz val="12"/>
      <name val="tms rmn"/>
    </font>
    <font>
      <b/>
      <sz val="18"/>
      <name val="Arial"/>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i/>
      <sz val="10"/>
      <name val="Arial"/>
      <family val="2"/>
    </font>
    <font>
      <b/>
      <sz val="11"/>
      <color indexed="56"/>
      <name val="Arial"/>
      <family val="2"/>
    </font>
    <font>
      <b/>
      <sz val="11"/>
      <color indexed="56"/>
      <name val="Times New Roman"/>
      <family val="2"/>
    </font>
    <font>
      <i/>
      <sz val="9"/>
      <name val="Arial"/>
      <family val="2"/>
    </font>
    <font>
      <b/>
      <sz val="10"/>
      <color indexed="8"/>
      <name val="Arial"/>
      <family val="2"/>
    </font>
    <font>
      <b/>
      <sz val="12"/>
      <color indexed="8"/>
      <name val="Arial"/>
      <family val="2"/>
    </font>
    <font>
      <sz val="10"/>
      <color indexed="12"/>
      <name val="Arial"/>
      <family val="2"/>
    </font>
    <font>
      <u/>
      <sz val="10"/>
      <color indexed="12"/>
      <name val="Arial"/>
      <family val="2"/>
    </font>
    <font>
      <u/>
      <sz val="10"/>
      <color theme="10"/>
      <name val="Arial"/>
      <family val="2"/>
    </font>
    <font>
      <u/>
      <sz val="10"/>
      <color theme="10"/>
      <name val="Helv"/>
    </font>
    <font>
      <u/>
      <sz val="7.2"/>
      <color indexed="12"/>
      <name val="Arial"/>
      <family val="2"/>
    </font>
    <font>
      <u/>
      <sz val="10"/>
      <color indexed="12"/>
      <name val="Helv"/>
    </font>
    <font>
      <b/>
      <u/>
      <sz val="8"/>
      <color indexed="12"/>
      <name val="Arial"/>
      <family val="2"/>
    </font>
    <font>
      <u/>
      <sz val="12"/>
      <color indexed="12"/>
      <name val="Arial"/>
      <family val="2"/>
    </font>
    <font>
      <u/>
      <sz val="12"/>
      <color theme="10"/>
      <name val="Arial"/>
      <family val="2"/>
    </font>
    <font>
      <u/>
      <sz val="12"/>
      <color theme="10"/>
      <name val="Times New Roman"/>
      <family val="1"/>
    </font>
    <font>
      <sz val="10"/>
      <color indexed="62"/>
      <name val="Arial"/>
      <family val="2"/>
    </font>
    <font>
      <sz val="12"/>
      <color indexed="62"/>
      <name val="Times New Roman"/>
      <family val="2"/>
    </font>
    <font>
      <sz val="12"/>
      <color indexed="12"/>
      <name val="Times New Roman"/>
      <family val="1"/>
    </font>
    <font>
      <b/>
      <sz val="22"/>
      <color indexed="16"/>
      <name val="Arial"/>
      <family val="2"/>
    </font>
    <font>
      <sz val="10"/>
      <color indexed="12"/>
      <name val="CG Times (WN)"/>
    </font>
    <font>
      <sz val="12"/>
      <color indexed="52"/>
      <name val="Times New Roman"/>
      <family val="2"/>
    </font>
    <font>
      <sz val="10"/>
      <color indexed="52"/>
      <name val="Arial"/>
      <family val="2"/>
    </font>
    <font>
      <sz val="12"/>
      <color indexed="60"/>
      <name val="Times New Roman"/>
      <family val="2"/>
    </font>
    <font>
      <sz val="10"/>
      <color indexed="60"/>
      <name val="Arial"/>
      <family val="2"/>
    </font>
    <font>
      <sz val="7"/>
      <name val="Small Fonts"/>
      <family val="2"/>
    </font>
    <font>
      <b/>
      <i/>
      <sz val="16"/>
      <name val="Helv"/>
    </font>
    <font>
      <sz val="12"/>
      <color theme="1"/>
      <name val="Arial"/>
      <family val="2"/>
    </font>
    <font>
      <sz val="10"/>
      <color theme="1"/>
      <name val="Calibri"/>
      <family val="2"/>
    </font>
    <font>
      <b/>
      <i/>
      <sz val="12"/>
      <color indexed="8"/>
      <name val="Times New Roman"/>
      <family val="1"/>
    </font>
    <font>
      <sz val="8"/>
      <name val="Helvetica"/>
      <family val="2"/>
    </font>
    <font>
      <b/>
      <sz val="8"/>
      <name val="Arial"/>
      <family val="2"/>
    </font>
    <font>
      <i/>
      <strike/>
      <sz val="12"/>
      <color indexed="10"/>
      <name val="Arial"/>
      <family val="2"/>
    </font>
    <font>
      <b/>
      <sz val="12"/>
      <color indexed="63"/>
      <name val="Times New Roman"/>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12"/>
      <color indexed="8"/>
      <name val="Times New Roman"/>
      <family val="1"/>
    </font>
    <font>
      <b/>
      <sz val="10"/>
      <name val="Times New Roman"/>
      <family val="1"/>
    </font>
    <font>
      <i/>
      <sz val="8"/>
      <name val="Times New Roman"/>
      <family val="1"/>
    </font>
    <font>
      <strike/>
      <sz val="12"/>
      <color indexed="46"/>
      <name val="Arial"/>
      <family val="2"/>
    </font>
    <font>
      <b/>
      <sz val="9"/>
      <name val="Arial"/>
      <family val="2"/>
    </font>
    <font>
      <b/>
      <sz val="10"/>
      <name val="MS Sans Serif"/>
      <family val="2"/>
    </font>
    <font>
      <sz val="12"/>
      <color indexed="17"/>
      <name val="Arial"/>
      <family val="2"/>
    </font>
    <font>
      <sz val="8"/>
      <color indexed="14"/>
      <name val="Helvetica"/>
    </font>
    <font>
      <b/>
      <sz val="10"/>
      <color indexed="39"/>
      <name val="Arial"/>
      <family val="2"/>
    </font>
    <font>
      <b/>
      <i/>
      <sz val="12"/>
      <color indexed="8"/>
      <name val="Arial"/>
      <family val="2"/>
    </font>
    <font>
      <sz val="10"/>
      <color indexed="39"/>
      <name val="Arial"/>
      <family val="2"/>
    </font>
    <font>
      <i/>
      <sz val="12"/>
      <color indexed="8"/>
      <name val="Arial"/>
      <family val="2"/>
    </font>
    <font>
      <sz val="19"/>
      <color indexed="8"/>
      <name val="Arial"/>
      <family val="2"/>
    </font>
    <font>
      <sz val="19"/>
      <color indexed="48"/>
      <name val="Arial"/>
      <family val="2"/>
    </font>
    <font>
      <sz val="10"/>
      <color indexed="10"/>
      <name val="Arial"/>
      <family val="2"/>
    </font>
    <font>
      <sz val="12"/>
      <color indexed="14"/>
      <name val="Arial"/>
      <family val="2"/>
    </font>
    <font>
      <b/>
      <sz val="16"/>
      <color indexed="16"/>
      <name val="Arial"/>
      <family val="2"/>
    </font>
    <font>
      <sz val="10"/>
      <color indexed="8"/>
      <name val="MS Sans Serif"/>
      <family val="2"/>
    </font>
    <font>
      <strike/>
      <sz val="10"/>
      <name val="Arial"/>
      <family val="2"/>
    </font>
    <font>
      <b/>
      <sz val="12"/>
      <name val="Arial MT"/>
    </font>
    <font>
      <sz val="8"/>
      <color indexed="10"/>
      <name val="Arial"/>
      <family val="2"/>
    </font>
    <font>
      <b/>
      <i/>
      <sz val="9"/>
      <color indexed="8"/>
      <name val="Arial"/>
      <family val="2"/>
    </font>
    <font>
      <b/>
      <sz val="8"/>
      <color indexed="8"/>
      <name val="Helv"/>
    </font>
    <font>
      <b/>
      <sz val="9"/>
      <name val="Palatino"/>
      <family val="1"/>
    </font>
    <font>
      <sz val="9"/>
      <color indexed="21"/>
      <name val="Helvetica-Black"/>
    </font>
    <font>
      <b/>
      <sz val="10"/>
      <color indexed="16"/>
      <name val="Arial"/>
      <family val="2"/>
    </font>
    <font>
      <sz val="7"/>
      <name val="Times New Roman"/>
      <family val="1"/>
    </font>
    <font>
      <b/>
      <u/>
      <sz val="9"/>
      <name val="Arial"/>
      <family val="2"/>
    </font>
    <font>
      <b/>
      <sz val="18"/>
      <color indexed="56"/>
      <name val="Cambria"/>
      <family val="2"/>
    </font>
    <font>
      <b/>
      <sz val="12"/>
      <color indexed="8"/>
      <name val="Times New Roman"/>
      <family val="2"/>
    </font>
    <font>
      <sz val="10"/>
      <color indexed="38"/>
      <name val="Arial"/>
      <family val="2"/>
    </font>
    <font>
      <sz val="8"/>
      <color indexed="12"/>
      <name val="Arial"/>
      <family val="2"/>
    </font>
    <font>
      <i/>
      <strike/>
      <sz val="12"/>
      <color indexed="48"/>
      <name val="Arial"/>
      <family val="2"/>
    </font>
    <font>
      <sz val="10"/>
      <name val="Palatino"/>
      <family val="1"/>
    </font>
    <font>
      <sz val="12"/>
      <color indexed="10"/>
      <name val="Times New Roman"/>
      <family val="2"/>
    </font>
    <font>
      <sz val="11"/>
      <color rgb="FF000000"/>
      <name val="Calibri"/>
      <family val="2"/>
    </font>
    <font>
      <sz val="11"/>
      <color indexed="8"/>
      <name val="Arial"/>
      <family val="2"/>
    </font>
    <font>
      <b/>
      <sz val="11"/>
      <color indexed="8"/>
      <name val="Arial"/>
      <family val="2"/>
    </font>
    <font>
      <u/>
      <sz val="11"/>
      <color theme="10"/>
      <name val="Calibri"/>
      <family val="2"/>
      <scheme val="minor"/>
    </font>
    <font>
      <b/>
      <u/>
      <sz val="11"/>
      <color indexed="8"/>
      <name val="Arial"/>
      <family val="2"/>
    </font>
    <font>
      <u/>
      <sz val="11"/>
      <color indexed="12"/>
      <name val="Times New Roman"/>
      <family val="1"/>
    </font>
    <font>
      <b/>
      <sz val="11"/>
      <color rgb="FFFF0000"/>
      <name val="Arial"/>
      <family val="2"/>
    </font>
    <font>
      <b/>
      <u/>
      <sz val="11"/>
      <color rgb="FFFF0000"/>
      <name val="Arial"/>
      <family val="2"/>
    </font>
    <font>
      <u/>
      <sz val="11"/>
      <color indexed="8"/>
      <name val="Arial"/>
      <family val="2"/>
    </font>
    <font>
      <b/>
      <sz val="9"/>
      <color indexed="81"/>
      <name val="Tahoma"/>
      <family val="2"/>
    </font>
    <font>
      <sz val="9"/>
      <color indexed="81"/>
      <name val="Tahoma"/>
      <family val="2"/>
    </font>
    <font>
      <b/>
      <u/>
      <sz val="9"/>
      <color indexed="81"/>
      <name val="Tahoma"/>
      <family val="2"/>
    </font>
    <font>
      <b/>
      <u/>
      <sz val="11"/>
      <name val="Arial"/>
      <family val="2"/>
    </font>
    <font>
      <u/>
      <sz val="11"/>
      <name val="Arial"/>
      <family val="2"/>
    </font>
    <font>
      <sz val="11"/>
      <color rgb="FFFF0000"/>
      <name val="Arial"/>
      <family val="2"/>
    </font>
    <font>
      <u/>
      <sz val="11"/>
      <color rgb="FF0000FF"/>
      <name val="Arial"/>
      <family val="2"/>
    </font>
    <font>
      <sz val="11"/>
      <color rgb="FF0070C0"/>
      <name val="Arial"/>
      <family val="2"/>
    </font>
    <font>
      <sz val="14"/>
      <color rgb="FF0070C0"/>
      <name val="Arial"/>
      <family val="2"/>
    </font>
    <font>
      <b/>
      <sz val="12"/>
      <color rgb="FF0070C0"/>
      <name val="Arial"/>
      <family val="2"/>
    </font>
    <font>
      <sz val="9"/>
      <name val="Arial"/>
      <family val="2"/>
    </font>
    <font>
      <u/>
      <sz val="9"/>
      <color indexed="81"/>
      <name val="Tahoma"/>
      <family val="2"/>
    </font>
    <font>
      <u/>
      <sz val="11"/>
      <color theme="10"/>
      <name val="Arial"/>
      <family val="2"/>
    </font>
    <font>
      <sz val="11"/>
      <name val="Calibri"/>
      <family val="2"/>
      <scheme val="minor"/>
    </font>
    <font>
      <sz val="11"/>
      <color theme="10"/>
      <name val="Arial"/>
      <family val="2"/>
    </font>
    <font>
      <u/>
      <sz val="12"/>
      <color theme="10"/>
      <name val="Arabic Typesetting"/>
      <family val="4"/>
      <charset val="178"/>
    </font>
  </fonts>
  <fills count="12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57"/>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5"/>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22"/>
        <bgColor indexed="14"/>
      </patternFill>
    </fill>
    <fill>
      <patternFill patternType="gray0625"/>
    </fill>
    <fill>
      <patternFill patternType="solid">
        <fgColor indexed="6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38"/>
        <bgColor indexed="17"/>
      </patternFill>
    </fill>
    <fill>
      <patternFill patternType="solid">
        <fgColor rgb="FFFFFF99"/>
        <bgColor indexed="64"/>
      </patternFill>
    </fill>
  </fills>
  <borders count="100">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bottom style="thin">
        <color indexed="44"/>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2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14"/>
      </left>
      <right style="medium">
        <color indexed="14"/>
      </right>
      <top style="medium">
        <color indexed="14"/>
      </top>
      <bottom style="medium">
        <color indexed="14"/>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double">
        <color indexed="64"/>
      </top>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indexed="64"/>
      </right>
      <top/>
      <bottom/>
      <diagonal/>
    </border>
    <border>
      <left style="thin">
        <color auto="1"/>
      </left>
      <right style="thin">
        <color indexed="64"/>
      </right>
      <top/>
      <bottom style="dashDot">
        <color auto="1"/>
      </bottom>
      <diagonal/>
    </border>
    <border>
      <left style="thin">
        <color auto="1"/>
      </left>
      <right/>
      <top/>
      <bottom style="dashDot">
        <color auto="1"/>
      </bottom>
      <diagonal/>
    </border>
    <border>
      <left style="thin">
        <color indexed="64"/>
      </left>
      <right style="thin">
        <color indexed="64"/>
      </right>
      <top style="thin">
        <color indexed="64"/>
      </top>
      <bottom style="dashDot">
        <color auto="1"/>
      </bottom>
      <diagonal/>
    </border>
    <border>
      <left/>
      <right/>
      <top/>
      <bottom style="dashDot">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ashDot">
        <color auto="1"/>
      </bottom>
      <diagonal/>
    </border>
    <border>
      <left/>
      <right style="thin">
        <color indexed="64"/>
      </right>
      <top style="thin">
        <color indexed="64"/>
      </top>
      <bottom style="dashDot">
        <color auto="1"/>
      </bottom>
      <diagonal/>
    </border>
    <border>
      <left style="thin">
        <color indexed="64"/>
      </left>
      <right style="thin">
        <color indexed="64"/>
      </right>
      <top style="thin">
        <color indexed="64"/>
      </top>
      <bottom style="medium">
        <color theme="3"/>
      </bottom>
      <diagonal/>
    </border>
    <border>
      <left style="thin">
        <color indexed="64"/>
      </left>
      <right/>
      <top style="thin">
        <color indexed="64"/>
      </top>
      <bottom style="medium">
        <color theme="3"/>
      </bottom>
      <diagonal/>
    </border>
    <border>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style="thin">
        <color indexed="64"/>
      </right>
      <top style="medium">
        <color theme="3"/>
      </top>
      <bottom style="thin">
        <color indexed="64"/>
      </bottom>
      <diagonal/>
    </border>
  </borders>
  <cellStyleXfs count="40988">
    <xf numFmtId="0" fontId="0" fillId="0" borderId="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14" fillId="0" borderId="0"/>
    <xf numFmtId="37" fontId="14" fillId="0" borderId="0"/>
    <xf numFmtId="37" fontId="14"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6" fontId="39"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0" fillId="0" borderId="0"/>
    <xf numFmtId="1" fontId="41" fillId="0" borderId="0">
      <alignment horizontal="center"/>
    </xf>
    <xf numFmtId="38" fontId="40" fillId="0" borderId="39"/>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2"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3"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44" fillId="36" borderId="0" applyNumberFormat="0" applyBorder="0" applyAlignment="0" applyProtection="0"/>
    <xf numFmtId="0" fontId="15" fillId="13" borderId="0" applyNumberFormat="0" applyBorder="0" applyAlignment="0" applyProtection="0"/>
    <xf numFmtId="0" fontId="43"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2"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3"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44" fillId="37" borderId="0" applyNumberFormat="0" applyBorder="0" applyAlignment="0" applyProtection="0"/>
    <xf numFmtId="0" fontId="15" fillId="17" borderId="0" applyNumberFormat="0" applyBorder="0" applyAlignment="0" applyProtection="0"/>
    <xf numFmtId="0" fontId="43"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2"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3"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44" fillId="38" borderId="0" applyNumberFormat="0" applyBorder="0" applyAlignment="0" applyProtection="0"/>
    <xf numFmtId="0" fontId="15" fillId="21" borderId="0" applyNumberFormat="0" applyBorder="0" applyAlignment="0" applyProtection="0"/>
    <xf numFmtId="0" fontId="43"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2"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3"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44" fillId="39" borderId="0" applyNumberFormat="0" applyBorder="0" applyAlignment="0" applyProtection="0"/>
    <xf numFmtId="0" fontId="15" fillId="25" borderId="0" applyNumberFormat="0" applyBorder="0" applyAlignment="0" applyProtection="0"/>
    <xf numFmtId="0" fontId="43"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2"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3"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44" fillId="40" borderId="0" applyNumberFormat="0" applyBorder="0" applyAlignment="0" applyProtection="0"/>
    <xf numFmtId="0" fontId="15" fillId="29" borderId="0" applyNumberFormat="0" applyBorder="0" applyAlignment="0" applyProtection="0"/>
    <xf numFmtId="0" fontId="43"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2"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3"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44" fillId="41" borderId="0" applyNumberFormat="0" applyBorder="0" applyAlignment="0" applyProtection="0"/>
    <xf numFmtId="0" fontId="15" fillId="33" borderId="0" applyNumberFormat="0" applyBorder="0" applyAlignment="0" applyProtection="0"/>
    <xf numFmtId="0" fontId="43"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2"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3"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4" fillId="42" borderId="0" applyNumberFormat="0" applyBorder="0" applyAlignment="0" applyProtection="0"/>
    <xf numFmtId="0" fontId="15" fillId="14" borderId="0" applyNumberFormat="0" applyBorder="0" applyAlignment="0" applyProtection="0"/>
    <xf numFmtId="0" fontId="43"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2"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3"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4" fillId="43" borderId="0" applyNumberFormat="0" applyBorder="0" applyAlignment="0" applyProtection="0"/>
    <xf numFmtId="0" fontId="15" fillId="18" borderId="0" applyNumberFormat="0" applyBorder="0" applyAlignment="0" applyProtection="0"/>
    <xf numFmtId="0" fontId="43"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2"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3"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44" fillId="44" borderId="0" applyNumberFormat="0" applyBorder="0" applyAlignment="0" applyProtection="0"/>
    <xf numFmtId="0" fontId="15" fillId="22" borderId="0" applyNumberFormat="0" applyBorder="0" applyAlignment="0" applyProtection="0"/>
    <xf numFmtId="0" fontId="43"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2"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3"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44" fillId="39" borderId="0" applyNumberFormat="0" applyBorder="0" applyAlignment="0" applyProtection="0"/>
    <xf numFmtId="0" fontId="15" fillId="26" borderId="0" applyNumberFormat="0" applyBorder="0" applyAlignment="0" applyProtection="0"/>
    <xf numFmtId="0" fontId="43"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2"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3"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4" fillId="42" borderId="0" applyNumberFormat="0" applyBorder="0" applyAlignment="0" applyProtection="0"/>
    <xf numFmtId="0" fontId="15" fillId="30" borderId="0" applyNumberFormat="0" applyBorder="0" applyAlignment="0" applyProtection="0"/>
    <xf numFmtId="0" fontId="43"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2"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3"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44" fillId="45" borderId="0" applyNumberFormat="0" applyBorder="0" applyAlignment="0" applyProtection="0"/>
    <xf numFmtId="0" fontId="15" fillId="34" borderId="0" applyNumberFormat="0" applyBorder="0" applyAlignment="0" applyProtection="0"/>
    <xf numFmtId="0" fontId="43"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5" fillId="3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47" fillId="15" borderId="0" applyNumberFormat="0" applyBorder="0" applyAlignment="0" applyProtection="0"/>
    <xf numFmtId="0" fontId="37" fillId="15" borderId="0" applyNumberFormat="0" applyBorder="0" applyAlignment="0" applyProtection="0"/>
    <xf numFmtId="0" fontId="47" fillId="15"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8" fillId="46" borderId="0" applyNumberFormat="0" applyBorder="0" applyAlignment="0" applyProtection="0"/>
    <xf numFmtId="0" fontId="46" fillId="46" borderId="0" applyNumberFormat="0" applyBorder="0" applyAlignment="0" applyProtection="0"/>
    <xf numFmtId="0" fontId="45" fillId="46" borderId="0" applyNumberFormat="0" applyBorder="0" applyAlignment="0" applyProtection="0"/>
    <xf numFmtId="0" fontId="37" fillId="1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37" fillId="15" borderId="0" applyNumberFormat="0" applyBorder="0" applyAlignment="0" applyProtection="0"/>
    <xf numFmtId="0" fontId="48" fillId="47"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47" fillId="19" borderId="0" applyNumberFormat="0" applyBorder="0" applyAlignment="0" applyProtection="0"/>
    <xf numFmtId="0" fontId="37" fillId="19" borderId="0" applyNumberFormat="0" applyBorder="0" applyAlignment="0" applyProtection="0"/>
    <xf numFmtId="0" fontId="47" fillId="19"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8" fillId="43" borderId="0" applyNumberFormat="0" applyBorder="0" applyAlignment="0" applyProtection="0"/>
    <xf numFmtId="0" fontId="46" fillId="43" borderId="0" applyNumberFormat="0" applyBorder="0" applyAlignment="0" applyProtection="0"/>
    <xf numFmtId="0" fontId="45" fillId="43" borderId="0" applyNumberFormat="0" applyBorder="0" applyAlignment="0" applyProtection="0"/>
    <xf numFmtId="0" fontId="37" fillId="19"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37" fillId="19" borderId="0" applyNumberFormat="0" applyBorder="0" applyAlignment="0" applyProtection="0"/>
    <xf numFmtId="0" fontId="48"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47" fillId="23" borderId="0" applyNumberFormat="0" applyBorder="0" applyAlignment="0" applyProtection="0"/>
    <xf numFmtId="0" fontId="37" fillId="23" borderId="0" applyNumberFormat="0" applyBorder="0" applyAlignment="0" applyProtection="0"/>
    <xf numFmtId="0" fontId="47" fillId="23"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8" fillId="44" borderId="0" applyNumberFormat="0" applyBorder="0" applyAlignment="0" applyProtection="0"/>
    <xf numFmtId="0" fontId="46" fillId="44" borderId="0" applyNumberFormat="0" applyBorder="0" applyAlignment="0" applyProtection="0"/>
    <xf numFmtId="0" fontId="45" fillId="44" borderId="0" applyNumberFormat="0" applyBorder="0" applyAlignment="0" applyProtection="0"/>
    <xf numFmtId="0" fontId="37" fillId="2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7" fillId="23" borderId="0" applyNumberFormat="0" applyBorder="0" applyAlignment="0" applyProtection="0"/>
    <xf numFmtId="0" fontId="48"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47" fillId="27" borderId="0" applyNumberFormat="0" applyBorder="0" applyAlignment="0" applyProtection="0"/>
    <xf numFmtId="0" fontId="37" fillId="27" borderId="0" applyNumberFormat="0" applyBorder="0" applyAlignment="0" applyProtection="0"/>
    <xf numFmtId="0" fontId="47" fillId="27"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49" borderId="0" applyNumberFormat="0" applyBorder="0" applyAlignment="0" applyProtection="0"/>
    <xf numFmtId="0" fontId="46" fillId="49" borderId="0" applyNumberFormat="0" applyBorder="0" applyAlignment="0" applyProtection="0"/>
    <xf numFmtId="0" fontId="45" fillId="49" borderId="0" applyNumberFormat="0" applyBorder="0" applyAlignment="0" applyProtection="0"/>
    <xf numFmtId="0" fontId="37" fillId="2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37" fillId="27" borderId="0" applyNumberFormat="0" applyBorder="0" applyAlignment="0" applyProtection="0"/>
    <xf numFmtId="0" fontId="48"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47" fillId="31" borderId="0" applyNumberFormat="0" applyBorder="0" applyAlignment="0" applyProtection="0"/>
    <xf numFmtId="0" fontId="37" fillId="31" borderId="0" applyNumberFormat="0" applyBorder="0" applyAlignment="0" applyProtection="0"/>
    <xf numFmtId="0" fontId="47" fillId="3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51" borderId="0" applyNumberFormat="0" applyBorder="0" applyAlignment="0" applyProtection="0"/>
    <xf numFmtId="0" fontId="46" fillId="51" borderId="0" applyNumberFormat="0" applyBorder="0" applyAlignment="0" applyProtection="0"/>
    <xf numFmtId="0" fontId="45" fillId="51" borderId="0" applyNumberFormat="0" applyBorder="0" applyAlignment="0" applyProtection="0"/>
    <xf numFmtId="0" fontId="37" fillId="3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37" fillId="31" borderId="0" applyNumberFormat="0" applyBorder="0" applyAlignment="0" applyProtection="0"/>
    <xf numFmtId="0" fontId="48" fillId="47"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47" fillId="35" borderId="0" applyNumberFormat="0" applyBorder="0" applyAlignment="0" applyProtection="0"/>
    <xf numFmtId="0" fontId="37" fillId="35" borderId="0" applyNumberFormat="0" applyBorder="0" applyAlignment="0" applyProtection="0"/>
    <xf numFmtId="0" fontId="47" fillId="35"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8" fillId="5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37" fillId="35"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7" fillId="35" borderId="0" applyNumberFormat="0" applyBorder="0" applyAlignment="0" applyProtection="0"/>
    <xf numFmtId="0" fontId="48" fillId="41"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46" fillId="60" borderId="0" applyNumberFormat="0" applyBorder="0" applyAlignment="0" applyProtection="0"/>
    <xf numFmtId="0" fontId="37" fillId="12" borderId="0" applyNumberFormat="0" applyBorder="0" applyAlignment="0" applyProtection="0"/>
    <xf numFmtId="0" fontId="46" fillId="60"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7" fillId="12"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37" fillId="12"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8" fillId="60"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37" fillId="12"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7" fillId="12" borderId="0" applyNumberFormat="0" applyBorder="0" applyAlignment="0" applyProtection="0"/>
    <xf numFmtId="0" fontId="46"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46" fillId="67" borderId="0" applyNumberFormat="0" applyBorder="0" applyAlignment="0" applyProtection="0"/>
    <xf numFmtId="0" fontId="37" fillId="16" borderId="0" applyNumberFormat="0" applyBorder="0" applyAlignment="0" applyProtection="0"/>
    <xf numFmtId="0" fontId="46" fillId="67"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7" fillId="1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37" fillId="16"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8" fillId="67"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37" fillId="1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7" fillId="16" borderId="0" applyNumberFormat="0" applyBorder="0" applyAlignment="0" applyProtection="0"/>
    <xf numFmtId="0" fontId="46" fillId="66" borderId="0" applyNumberFormat="0" applyBorder="0" applyAlignment="0" applyProtection="0"/>
    <xf numFmtId="0" fontId="45" fillId="67" borderId="0" applyNumberFormat="0" applyBorder="0" applyAlignment="0" applyProtection="0"/>
    <xf numFmtId="0" fontId="45" fillId="67"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3"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55"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46" fillId="48" borderId="0" applyNumberFormat="0" applyBorder="0" applyAlignment="0" applyProtection="0"/>
    <xf numFmtId="0" fontId="37" fillId="20" borderId="0" applyNumberFormat="0" applyBorder="0" applyAlignment="0" applyProtection="0"/>
    <xf numFmtId="0" fontId="46" fillId="48" borderId="0" applyNumberFormat="0" applyBorder="0" applyAlignment="0" applyProtection="0"/>
    <xf numFmtId="0" fontId="37" fillId="20" borderId="0" applyNumberFormat="0" applyBorder="0" applyAlignment="0" applyProtection="0"/>
    <xf numFmtId="0" fontId="46" fillId="65" borderId="0" applyNumberFormat="0" applyBorder="0" applyAlignment="0" applyProtection="0"/>
    <xf numFmtId="0" fontId="37" fillId="20" borderId="0" applyNumberFormat="0" applyBorder="0" applyAlignment="0" applyProtection="0"/>
    <xf numFmtId="0" fontId="46" fillId="65" borderId="0" applyNumberFormat="0" applyBorder="0" applyAlignment="0" applyProtection="0"/>
    <xf numFmtId="0" fontId="37" fillId="20" borderId="0" applyNumberFormat="0" applyBorder="0" applyAlignment="0" applyProtection="0"/>
    <xf numFmtId="0" fontId="47" fillId="20"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45" fillId="48" borderId="0" applyNumberFormat="0" applyBorder="0" applyAlignment="0" applyProtection="0"/>
    <xf numFmtId="0" fontId="46" fillId="48"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72" borderId="0" applyNumberFormat="0" applyBorder="0" applyAlignment="0" applyProtection="0"/>
    <xf numFmtId="0" fontId="48" fillId="48"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5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6" fillId="49" borderId="0" applyNumberFormat="0" applyBorder="0" applyAlignment="0" applyProtection="0"/>
    <xf numFmtId="0" fontId="37" fillId="24" borderId="0" applyNumberFormat="0" applyBorder="0" applyAlignment="0" applyProtection="0"/>
    <xf numFmtId="0" fontId="46" fillId="49" borderId="0" applyNumberFormat="0" applyBorder="0" applyAlignment="0" applyProtection="0"/>
    <xf numFmtId="0" fontId="37" fillId="24" borderId="0" applyNumberFormat="0" applyBorder="0" applyAlignment="0" applyProtection="0"/>
    <xf numFmtId="0" fontId="46" fillId="74" borderId="0" applyNumberFormat="0" applyBorder="0" applyAlignment="0" applyProtection="0"/>
    <xf numFmtId="0" fontId="37" fillId="24" borderId="0" applyNumberFormat="0" applyBorder="0" applyAlignment="0" applyProtection="0"/>
    <xf numFmtId="0" fontId="46" fillId="74" borderId="0" applyNumberFormat="0" applyBorder="0" applyAlignment="0" applyProtection="0"/>
    <xf numFmtId="0" fontId="37" fillId="24" borderId="0" applyNumberFormat="0" applyBorder="0" applyAlignment="0" applyProtection="0"/>
    <xf numFmtId="0" fontId="47" fillId="24"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4" borderId="0" applyNumberFormat="0" applyBorder="0" applyAlignment="0" applyProtection="0"/>
    <xf numFmtId="0" fontId="46" fillId="73" borderId="0" applyNumberFormat="0" applyBorder="0" applyAlignment="0" applyProtection="0"/>
    <xf numFmtId="0" fontId="48" fillId="49"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4"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6" fillId="51" borderId="0" applyNumberFormat="0" applyBorder="0" applyAlignment="0" applyProtection="0"/>
    <xf numFmtId="0" fontId="37" fillId="28" borderId="0" applyNumberFormat="0" applyBorder="0" applyAlignment="0" applyProtection="0"/>
    <xf numFmtId="0" fontId="46" fillId="51" borderId="0" applyNumberFormat="0" applyBorder="0" applyAlignment="0" applyProtection="0"/>
    <xf numFmtId="0" fontId="37" fillId="28" borderId="0" applyNumberFormat="0" applyBorder="0" applyAlignment="0" applyProtection="0"/>
    <xf numFmtId="0" fontId="46" fillId="75" borderId="0" applyNumberFormat="0" applyBorder="0" applyAlignment="0" applyProtection="0"/>
    <xf numFmtId="0" fontId="37" fillId="28" borderId="0" applyNumberFormat="0" applyBorder="0" applyAlignment="0" applyProtection="0"/>
    <xf numFmtId="0" fontId="46" fillId="75" borderId="0" applyNumberFormat="0" applyBorder="0" applyAlignment="0" applyProtection="0"/>
    <xf numFmtId="0" fontId="37" fillId="28" borderId="0" applyNumberFormat="0" applyBorder="0" applyAlignment="0" applyProtection="0"/>
    <xf numFmtId="0" fontId="47" fillId="28"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75" borderId="0" applyNumberFormat="0" applyBorder="0" applyAlignment="0" applyProtection="0"/>
    <xf numFmtId="0" fontId="46" fillId="57" borderId="0" applyNumberFormat="0" applyBorder="0" applyAlignment="0" applyProtection="0"/>
    <xf numFmtId="0" fontId="48" fillId="51"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2" fillId="76" borderId="0" applyNumberFormat="0" applyBorder="0" applyAlignment="0" applyProtection="0"/>
    <xf numFmtId="0" fontId="42" fillId="76"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64"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2"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7"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6" fillId="80" borderId="0" applyNumberFormat="0" applyBorder="0" applyAlignment="0" applyProtection="0"/>
    <xf numFmtId="0" fontId="37" fillId="32" borderId="0" applyNumberFormat="0" applyBorder="0" applyAlignment="0" applyProtection="0"/>
    <xf numFmtId="0" fontId="46" fillId="80" borderId="0" applyNumberFormat="0" applyBorder="0" applyAlignment="0" applyProtection="0"/>
    <xf numFmtId="0" fontId="37" fillId="32" borderId="0" applyNumberFormat="0" applyBorder="0" applyAlignment="0" applyProtection="0"/>
    <xf numFmtId="0" fontId="46" fillId="81" borderId="0" applyNumberFormat="0" applyBorder="0" applyAlignment="0" applyProtection="0"/>
    <xf numFmtId="0" fontId="37" fillId="32" borderId="0" applyNumberFormat="0" applyBorder="0" applyAlignment="0" applyProtection="0"/>
    <xf numFmtId="0" fontId="46" fillId="81" borderId="0" applyNumberFormat="0" applyBorder="0" applyAlignment="0" applyProtection="0"/>
    <xf numFmtId="0" fontId="37" fillId="32" borderId="0" applyNumberFormat="0" applyBorder="0" applyAlignment="0" applyProtection="0"/>
    <xf numFmtId="0" fontId="47" fillId="32"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45" fillId="80" borderId="0" applyNumberFormat="0" applyBorder="0" applyAlignment="0" applyProtection="0"/>
    <xf numFmtId="0" fontId="46" fillId="80"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79" borderId="0" applyNumberFormat="0" applyBorder="0" applyAlignment="0" applyProtection="0"/>
    <xf numFmtId="0" fontId="48" fillId="80"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5" fillId="80" borderId="0" applyNumberFormat="0" applyBorder="0" applyAlignment="0" applyProtection="0"/>
    <xf numFmtId="0" fontId="45" fillId="80"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41" fontId="3" fillId="0" borderId="0"/>
    <xf numFmtId="169" fontId="40" fillId="82" borderId="40">
      <alignment horizontal="center" vertical="center"/>
    </xf>
    <xf numFmtId="170" fontId="13" fillId="82" borderId="40">
      <alignment horizontal="center" vertical="center"/>
    </xf>
    <xf numFmtId="170" fontId="13" fillId="82" borderId="40">
      <alignment horizontal="center" vertical="center"/>
    </xf>
    <xf numFmtId="170" fontId="13" fillId="82" borderId="40">
      <alignment horizontal="center" vertical="center"/>
    </xf>
    <xf numFmtId="0" fontId="50" fillId="0" borderId="0"/>
    <xf numFmtId="0" fontId="51" fillId="0" borderId="0"/>
    <xf numFmtId="0" fontId="50" fillId="0" borderId="0"/>
    <xf numFmtId="0" fontId="50" fillId="0" borderId="0"/>
    <xf numFmtId="0" fontId="50" fillId="0" borderId="0"/>
    <xf numFmtId="0" fontId="13" fillId="0" borderId="0" applyNumberFormat="0" applyFill="0" applyBorder="0" applyAlignment="0" applyProtection="0"/>
    <xf numFmtId="0" fontId="12" fillId="0" borderId="0" applyNumberFormat="0" applyFill="0" applyBorder="0" applyAlignment="0" applyProtection="0"/>
    <xf numFmtId="171" fontId="13" fillId="0" borderId="0" applyFill="0" applyBorder="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4" fillId="37" borderId="0" applyNumberFormat="0" applyBorder="0" applyAlignment="0" applyProtection="0"/>
    <xf numFmtId="0" fontId="27" fillId="6" borderId="0" applyNumberFormat="0" applyBorder="0" applyAlignment="0" applyProtection="0"/>
    <xf numFmtId="0" fontId="54" fillId="37" borderId="0" applyNumberFormat="0" applyBorder="0" applyAlignment="0" applyProtection="0"/>
    <xf numFmtId="0" fontId="27" fillId="6" borderId="0" applyNumberFormat="0" applyBorder="0" applyAlignment="0" applyProtection="0"/>
    <xf numFmtId="0" fontId="55" fillId="64" borderId="0" applyNumberFormat="0" applyBorder="0" applyAlignment="0" applyProtection="0"/>
    <xf numFmtId="0" fontId="27" fillId="6" borderId="0" applyNumberFormat="0" applyBorder="0" applyAlignment="0" applyProtection="0"/>
    <xf numFmtId="0" fontId="55" fillId="64" borderId="0" applyNumberFormat="0" applyBorder="0" applyAlignment="0" applyProtection="0"/>
    <xf numFmtId="0" fontId="27" fillId="6" borderId="0" applyNumberFormat="0" applyBorder="0" applyAlignment="0" applyProtection="0"/>
    <xf numFmtId="0" fontId="52" fillId="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55" fillId="64"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27" fillId="6"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57" fillId="37" borderId="0" applyNumberFormat="0" applyBorder="0" applyAlignment="0" applyProtection="0"/>
    <xf numFmtId="0" fontId="54" fillId="37" borderId="0" applyNumberFormat="0" applyBorder="0" applyAlignment="0" applyProtection="0"/>
    <xf numFmtId="0" fontId="56" fillId="37" borderId="0" applyNumberFormat="0" applyBorder="0" applyAlignment="0" applyProtection="0"/>
    <xf numFmtId="0" fontId="27" fillId="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3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 borderId="0" applyNumberFormat="0" applyFill="0" applyBorder="0" applyAlignment="0" applyProtection="0">
      <protection locked="0"/>
    </xf>
    <xf numFmtId="0" fontId="63" fillId="0" borderId="0" applyNumberFormat="0" applyFill="0" applyBorder="0" applyAlignment="0" applyProtection="0"/>
    <xf numFmtId="14" fontId="64" fillId="0" borderId="0" applyNumberFormat="0" applyFill="0" applyBorder="0" applyAlignment="0" applyProtection="0">
      <alignment horizontal="center"/>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38" fontId="67" fillId="0" borderId="0"/>
    <xf numFmtId="38" fontId="67" fillId="0" borderId="0"/>
    <xf numFmtId="38" fontId="67" fillId="0" borderId="0"/>
    <xf numFmtId="38" fontId="67" fillId="0" borderId="0"/>
    <xf numFmtId="38" fontId="67" fillId="0" borderId="0"/>
    <xf numFmtId="38" fontId="67" fillId="0" borderId="0"/>
    <xf numFmtId="38" fontId="67" fillId="0" borderId="0"/>
    <xf numFmtId="7" fontId="68" fillId="0" borderId="0">
      <alignment horizontal="right"/>
      <protection locked="0"/>
    </xf>
    <xf numFmtId="172" fontId="13" fillId="0" borderId="0"/>
    <xf numFmtId="0" fontId="69" fillId="0" borderId="3" applyNumberFormat="0" applyFill="0" applyAlignment="0" applyProtection="0"/>
    <xf numFmtId="0" fontId="69" fillId="0" borderId="3" applyNumberFormat="0" applyFill="0" applyAlignment="0" applyProtection="0"/>
    <xf numFmtId="0" fontId="70" fillId="2" borderId="2" applyNumberFormat="0" applyFill="0" applyBorder="0" applyAlignment="0" applyProtection="0">
      <protection locked="0"/>
    </xf>
    <xf numFmtId="0" fontId="71" fillId="0" borderId="15" applyNumberFormat="0" applyFont="0" applyFill="0" applyAlignment="0" applyProtection="0"/>
    <xf numFmtId="165" fontId="72" fillId="0" borderId="41" applyNumberFormat="0" applyFont="0" applyFill="0" applyProtection="0">
      <alignment horizontal="right" vertical="center"/>
    </xf>
    <xf numFmtId="173" fontId="13" fillId="0" borderId="42" applyNumberFormat="0" applyFill="0" applyAlignment="0" applyProtection="0"/>
    <xf numFmtId="0" fontId="13" fillId="0" borderId="42" applyNumberFormat="0" applyFill="0" applyAlignment="0" applyProtection="0"/>
    <xf numFmtId="174" fontId="73" fillId="0" borderId="0"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5" fontId="13" fillId="83" borderId="11" applyFont="0" applyFill="0" applyBorder="0" applyAlignment="0" applyProtection="0"/>
    <xf numFmtId="176" fontId="13" fillId="83" borderId="4" applyFont="0" applyFill="0" applyBorder="0" applyAlignment="0" applyProtection="0"/>
    <xf numFmtId="176" fontId="13" fillId="83" borderId="4" applyFont="0" applyFill="0" applyBorder="0" applyAlignment="0" applyProtection="0"/>
    <xf numFmtId="177" fontId="1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79"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1"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2"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3"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180" fontId="13" fillId="0" borderId="0" applyFill="0" applyBorder="0" applyAlignment="0"/>
    <xf numFmtId="0" fontId="75" fillId="9" borderId="30" applyNumberFormat="0" applyAlignment="0" applyProtection="0"/>
    <xf numFmtId="0" fontId="75" fillId="9" borderId="30" applyNumberFormat="0" applyAlignment="0" applyProtection="0"/>
    <xf numFmtId="0" fontId="75" fillId="9" borderId="30" applyNumberFormat="0" applyAlignment="0" applyProtection="0"/>
    <xf numFmtId="0" fontId="75"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31" fillId="9" borderId="30" applyNumberFormat="0" applyAlignment="0" applyProtection="0"/>
    <xf numFmtId="0" fontId="31" fillId="9" borderId="30" applyNumberFormat="0" applyAlignment="0" applyProtection="0"/>
    <xf numFmtId="0" fontId="31" fillId="9" borderId="30"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7" fillId="50" borderId="44" applyNumberFormat="0" applyAlignment="0" applyProtection="0"/>
    <xf numFmtId="0" fontId="31" fillId="9" borderId="30"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31" fillId="9" borderId="30"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8" fillId="85" borderId="44" applyNumberFormat="0" applyAlignment="0" applyProtection="0"/>
    <xf numFmtId="0" fontId="31" fillId="9" borderId="30"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31" fillId="9" borderId="30"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5" fillId="9" borderId="30" applyNumberFormat="0" applyAlignment="0" applyProtection="0"/>
    <xf numFmtId="0" fontId="31" fillId="9" borderId="30" applyNumberFormat="0" applyAlignment="0" applyProtection="0"/>
    <xf numFmtId="0" fontId="76" fillId="84" borderId="43"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31" fillId="9" borderId="30"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31" fillId="9" borderId="30" applyNumberFormat="0" applyAlignment="0" applyProtection="0"/>
    <xf numFmtId="0" fontId="79" fillId="50" borderId="44" applyNumberFormat="0" applyAlignment="0" applyProtection="0"/>
    <xf numFmtId="0" fontId="31" fillId="9" borderId="30" applyNumberFormat="0" applyAlignment="0" applyProtection="0"/>
    <xf numFmtId="0" fontId="79" fillId="50" borderId="44" applyNumberFormat="0" applyAlignment="0" applyProtection="0"/>
    <xf numFmtId="0" fontId="77"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78" fillId="85"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80"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6" fillId="84" borderId="43" applyNumberFormat="0" applyAlignment="0" applyProtection="0"/>
    <xf numFmtId="0" fontId="79" fillId="50" borderId="44" applyNumberFormat="0" applyAlignment="0" applyProtection="0"/>
    <xf numFmtId="0" fontId="79"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7" fillId="50" borderId="44" applyNumberFormat="0" applyAlignment="0" applyProtection="0"/>
    <xf numFmtId="0" fontId="75" fillId="9" borderId="30" applyNumberFormat="0" applyAlignment="0" applyProtection="0"/>
    <xf numFmtId="0" fontId="3" fillId="2" borderId="0"/>
    <xf numFmtId="0" fontId="3" fillId="2" borderId="0"/>
    <xf numFmtId="186" fontId="81" fillId="0" borderId="0"/>
    <xf numFmtId="0" fontId="3" fillId="2" borderId="0"/>
    <xf numFmtId="1" fontId="82"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3" fillId="10" borderId="33" applyNumberFormat="0" applyAlignment="0" applyProtection="0"/>
    <xf numFmtId="0" fontId="33" fillId="10" borderId="33" applyNumberFormat="0" applyAlignment="0" applyProtection="0"/>
    <xf numFmtId="0" fontId="33" fillId="10" borderId="33" applyNumberFormat="0" applyAlignment="0" applyProtection="0"/>
    <xf numFmtId="0" fontId="33" fillId="10" borderId="33" applyNumberFormat="0" applyAlignment="0" applyProtection="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 fillId="2" borderId="0"/>
    <xf numFmtId="0" fontId="33" fillId="10" borderId="33" applyNumberFormat="0" applyAlignment="0" applyProtection="0"/>
    <xf numFmtId="0" fontId="33" fillId="10" borderId="33"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3" fillId="10" borderId="33" applyNumberFormat="0" applyAlignment="0" applyProtection="0"/>
    <xf numFmtId="0" fontId="83" fillId="86" borderId="45" applyNumberFormat="0" applyAlignment="0" applyProtection="0"/>
    <xf numFmtId="0" fontId="3" fillId="2" borderId="0"/>
    <xf numFmtId="0" fontId="3" fillId="2" borderId="0"/>
    <xf numFmtId="0" fontId="3" fillId="2" borderId="0"/>
    <xf numFmtId="0" fontId="3" fillId="2" borderId="0"/>
    <xf numFmtId="0" fontId="84" fillId="86" borderId="45" applyNumberFormat="0" applyAlignment="0" applyProtection="0"/>
    <xf numFmtId="0" fontId="3" fillId="2" borderId="0"/>
    <xf numFmtId="0" fontId="83" fillId="86" borderId="45" applyNumberFormat="0" applyAlignment="0" applyProtection="0"/>
    <xf numFmtId="0" fontId="33" fillId="10" borderId="33"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83" fillId="86" borderId="45" applyNumberFormat="0" applyAlignment="0" applyProtection="0"/>
    <xf numFmtId="0" fontId="83" fillId="86" borderId="45" applyNumberFormat="0" applyAlignment="0" applyProtection="0"/>
    <xf numFmtId="0" fontId="3" fillId="2" borderId="0"/>
    <xf numFmtId="0" fontId="3" fillId="2" borderId="0"/>
    <xf numFmtId="0" fontId="3" fillId="2" borderId="0"/>
    <xf numFmtId="0" fontId="3" fillId="2" borderId="0"/>
    <xf numFmtId="0" fontId="85" fillId="0" borderId="0" applyNumberFormat="0" applyFill="0" applyBorder="0" applyAlignment="0" applyProtection="0"/>
    <xf numFmtId="0" fontId="3" fillId="2" borderId="0"/>
    <xf numFmtId="0" fontId="86" fillId="0" borderId="0" applyNumberFormat="0" applyFill="0" applyBorder="0" applyAlignment="0" applyProtection="0"/>
    <xf numFmtId="0" fontId="3" fillId="2" borderId="0"/>
    <xf numFmtId="187" fontId="40" fillId="0" borderId="0">
      <alignment horizontal="right"/>
    </xf>
    <xf numFmtId="0" fontId="3" fillId="2"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188" fontId="13" fillId="0" borderId="0"/>
    <xf numFmtId="188" fontId="13" fillId="0" borderId="0"/>
    <xf numFmtId="0" fontId="3" fillId="2" borderId="0"/>
    <xf numFmtId="188" fontId="13" fillId="0" borderId="0"/>
    <xf numFmtId="0" fontId="3" fillId="2" borderId="0"/>
    <xf numFmtId="188" fontId="13" fillId="0" borderId="0"/>
    <xf numFmtId="188" fontId="13" fillId="0" borderId="0"/>
    <xf numFmtId="0" fontId="3" fillId="2" borderId="0"/>
    <xf numFmtId="188" fontId="13" fillId="0" borderId="0"/>
    <xf numFmtId="188" fontId="13" fillId="0" borderId="0"/>
    <xf numFmtId="188"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2" fillId="0" borderId="0" applyFont="0" applyFill="0" applyBorder="0" applyAlignment="0" applyProtection="0"/>
    <xf numFmtId="0" fontId="3" fillId="2" borderId="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3" fillId="2" borderId="0"/>
    <xf numFmtId="184" fontId="13" fillId="0" borderId="0" applyFont="0" applyFill="0" applyBorder="0" applyAlignment="0" applyProtection="0"/>
    <xf numFmtId="0" fontId="3" fillId="2" borderId="0"/>
    <xf numFmtId="184" fontId="13" fillId="0" borderId="0" applyFont="0" applyFill="0" applyBorder="0" applyAlignment="0" applyProtection="0"/>
    <xf numFmtId="184" fontId="13" fillId="0" borderId="0" applyFont="0" applyFill="0" applyBorder="0" applyAlignment="0" applyProtection="0"/>
    <xf numFmtId="0" fontId="3" fillId="2" borderId="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71" fontId="71" fillId="0" borderId="0" applyFont="0" applyFill="0" applyBorder="0" applyAlignment="0" applyProtection="0"/>
    <xf numFmtId="0" fontId="3" fillId="2" borderId="0"/>
    <xf numFmtId="39" fontId="87" fillId="0" borderId="0" applyFont="0" applyFill="0" applyBorder="0" applyAlignment="0" applyProtection="0"/>
    <xf numFmtId="40" fontId="88" fillId="0" borderId="0" applyFont="0" applyFill="0" applyBorder="0" applyAlignment="0" applyProtection="0">
      <alignment horizontal="center"/>
    </xf>
    <xf numFmtId="0" fontId="3" fillId="2" borderId="0"/>
    <xf numFmtId="0" fontId="3" fillId="2" borderId="0"/>
    <xf numFmtId="189" fontId="88" fillId="0" borderId="0" applyFont="0" applyFill="0" applyBorder="0" applyAlignment="0" applyProtection="0">
      <alignment horizontal="center"/>
    </xf>
    <xf numFmtId="0" fontId="3" fillId="2" borderId="0"/>
    <xf numFmtId="165" fontId="89" fillId="0" borderId="0" applyFont="0" applyFill="0" applyBorder="0" applyAlignment="0" applyProtection="0">
      <alignment horizontal="right"/>
    </xf>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67"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67"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3"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43" fontId="13" fillId="0" borderId="0" applyFont="0" applyFill="0" applyBorder="0" applyAlignment="0" applyProtection="0"/>
    <xf numFmtId="43" fontId="91" fillId="0" borderId="0" applyFont="0" applyFill="0" applyBorder="0" applyAlignment="0" applyProtection="0"/>
    <xf numFmtId="0" fontId="3" fillId="2" borderId="0"/>
    <xf numFmtId="43" fontId="91" fillId="0" borderId="0" applyFont="0" applyFill="0" applyBorder="0" applyAlignment="0" applyProtection="0"/>
    <xf numFmtId="43" fontId="91"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0" fontId="3" fillId="2" borderId="0"/>
    <xf numFmtId="43" fontId="90"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2" fillId="0" borderId="0" applyFont="0" applyFill="0" applyBorder="0" applyAlignment="0" applyProtection="0"/>
    <xf numFmtId="0" fontId="3" fillId="2" borderId="0"/>
    <xf numFmtId="43" fontId="90" fillId="0" borderId="0" applyFont="0" applyFill="0" applyBorder="0" applyAlignment="0" applyProtection="0"/>
    <xf numFmtId="43" fontId="90" fillId="0" borderId="0" applyFont="0" applyFill="0" applyBorder="0" applyAlignment="0" applyProtection="0"/>
    <xf numFmtId="43" fontId="92"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90" fillId="0" borderId="0" applyFont="0" applyFill="0" applyBorder="0" applyAlignment="0" applyProtection="0"/>
    <xf numFmtId="0" fontId="3" fillId="2" borderId="0"/>
    <xf numFmtId="0" fontId="3" fillId="2" borderId="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40"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40"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40"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43" fontId="13" fillId="0" borderId="0" applyFont="0" applyFill="0" applyBorder="0" applyAlignment="0" applyProtection="0"/>
    <xf numFmtId="0" fontId="3" fillId="2" borderId="0"/>
    <xf numFmtId="43" fontId="90" fillId="0" borderId="0" applyFont="0" applyFill="0" applyBorder="0" applyAlignment="0" applyProtection="0"/>
    <xf numFmtId="43" fontId="90"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40"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43" fontId="67"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0" fontId="3" fillId="2"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13"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3" fillId="2" borderId="0"/>
    <xf numFmtId="43" fontId="13" fillId="0" borderId="0" applyFont="0" applyFill="0" applyBorder="0" applyAlignment="0" applyProtection="0"/>
    <xf numFmtId="43" fontId="13" fillId="0" borderId="0" applyFont="0" applyFill="0" applyBorder="0" applyAlignment="0" applyProtection="0"/>
    <xf numFmtId="0" fontId="3" fillId="2" borderId="0"/>
    <xf numFmtId="0" fontId="3" fillId="2" borderId="0"/>
    <xf numFmtId="43" fontId="12" fillId="0" borderId="0" applyFont="0" applyFill="0" applyBorder="0" applyAlignment="0" applyProtection="0"/>
    <xf numFmtId="43" fontId="12" fillId="0" borderId="0" applyFont="0" applyFill="0" applyBorder="0" applyAlignment="0" applyProtection="0"/>
    <xf numFmtId="0" fontId="3" fillId="2" borderId="0"/>
    <xf numFmtId="0" fontId="3" fillId="2" borderId="0"/>
    <xf numFmtId="0" fontId="3" fillId="2" borderId="0"/>
    <xf numFmtId="0" fontId="3" fillId="2"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43" fontId="13" fillId="0" borderId="0" applyFont="0" applyFill="0" applyBorder="0" applyAlignment="0" applyProtection="0"/>
    <xf numFmtId="0" fontId="3" fillId="2" borderId="0"/>
    <xf numFmtId="43" fontId="12" fillId="0" borderId="0" applyFont="0" applyFill="0" applyBorder="0" applyAlignment="0" applyProtection="0"/>
    <xf numFmtId="0" fontId="3" fillId="2" borderId="0"/>
    <xf numFmtId="0" fontId="3" fillId="2" borderId="0"/>
    <xf numFmtId="0" fontId="3" fillId="2" borderId="0"/>
    <xf numFmtId="43" fontId="1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38" fontId="3" fillId="0" borderId="0" applyFill="0" applyBorder="0" applyProtection="0">
      <alignment horizontal="center"/>
    </xf>
    <xf numFmtId="38" fontId="3" fillId="0" borderId="0" applyFill="0" applyBorder="0" applyProtection="0">
      <alignment horizontal="center"/>
    </xf>
    <xf numFmtId="0" fontId="3" fillId="2" borderId="0"/>
    <xf numFmtId="38" fontId="3" fillId="0" borderId="0" applyFill="0" applyBorder="0" applyProtection="0">
      <alignment horizontal="center"/>
    </xf>
    <xf numFmtId="0" fontId="3" fillId="2" borderId="0"/>
    <xf numFmtId="38" fontId="3" fillId="0" borderId="0" applyFill="0" applyBorder="0" applyProtection="0">
      <alignment horizontal="center"/>
    </xf>
    <xf numFmtId="38" fontId="3" fillId="0" borderId="0" applyFill="0" applyBorder="0" applyProtection="0">
      <alignment horizontal="center"/>
    </xf>
    <xf numFmtId="0" fontId="3" fillId="2" borderId="0"/>
    <xf numFmtId="38" fontId="3" fillId="0" borderId="0" applyFill="0" applyBorder="0" applyProtection="0">
      <alignment horizontal="center"/>
    </xf>
    <xf numFmtId="38" fontId="3" fillId="0" borderId="0" applyFill="0" applyBorder="0" applyProtection="0">
      <alignment horizontal="center"/>
    </xf>
    <xf numFmtId="38" fontId="3" fillId="0" borderId="0" applyFill="0" applyBorder="0" applyProtection="0">
      <alignment horizontal="center"/>
    </xf>
    <xf numFmtId="0" fontId="3" fillId="2" borderId="0"/>
    <xf numFmtId="3" fontId="13" fillId="0" borderId="0" applyFont="0" applyFill="0" applyBorder="0" applyAlignment="0" applyProtection="0"/>
    <xf numFmtId="0" fontId="93"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3" fillId="2" borderId="0"/>
    <xf numFmtId="3" fontId="13" fillId="0" borderId="0" applyFont="0" applyFill="0" applyBorder="0" applyAlignment="0" applyProtection="0"/>
    <xf numFmtId="0" fontId="3" fillId="2" borderId="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3" fontId="13" fillId="0" borderId="0" applyFont="0" applyFill="0" applyBorder="0" applyAlignment="0" applyProtection="0"/>
    <xf numFmtId="3" fontId="13" fillId="0" borderId="0" applyFont="0" applyFill="0" applyBorder="0" applyAlignment="0" applyProtection="0"/>
    <xf numFmtId="0" fontId="3" fillId="2" borderId="0"/>
    <xf numFmtId="0" fontId="3" fillId="2" borderId="0"/>
    <xf numFmtId="0" fontId="3" fillId="2" borderId="0"/>
    <xf numFmtId="165" fontId="72" fillId="0" borderId="0">
      <alignment horizontal="right"/>
    </xf>
    <xf numFmtId="0" fontId="93" fillId="0" borderId="0"/>
    <xf numFmtId="0" fontId="3" fillId="2" borderId="0"/>
    <xf numFmtId="0" fontId="14" fillId="0" borderId="0"/>
    <xf numFmtId="0" fontId="3" fillId="2" borderId="0"/>
    <xf numFmtId="0"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71" fillId="0" borderId="0" applyProtection="0">
      <alignment horizontal="center" wrapText="1"/>
    </xf>
    <xf numFmtId="0" fontId="3" fillId="2" borderId="0"/>
    <xf numFmtId="0" fontId="94" fillId="0" borderId="0" applyNumberFormat="0" applyAlignment="0">
      <alignment horizontal="left"/>
    </xf>
    <xf numFmtId="0" fontId="94" fillId="0" borderId="0" applyNumberFormat="0" applyAlignment="0">
      <alignment horizontal="left"/>
    </xf>
    <xf numFmtId="0" fontId="3" fillId="2" borderId="0"/>
    <xf numFmtId="0" fontId="94" fillId="0" borderId="0" applyNumberFormat="0" applyAlignment="0">
      <alignment horizontal="left"/>
    </xf>
    <xf numFmtId="0" fontId="3" fillId="2" borderId="0"/>
    <xf numFmtId="0" fontId="94" fillId="0" borderId="0" applyNumberFormat="0" applyAlignment="0">
      <alignment horizontal="left"/>
    </xf>
    <xf numFmtId="0" fontId="94" fillId="0" borderId="0" applyNumberFormat="0" applyAlignment="0">
      <alignment horizontal="left"/>
    </xf>
    <xf numFmtId="0" fontId="3" fillId="2" borderId="0"/>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14" fillId="0" borderId="0"/>
    <xf numFmtId="0" fontId="3" fillId="2" borderId="0"/>
    <xf numFmtId="0" fontId="3" fillId="2" borderId="0"/>
    <xf numFmtId="0" fontId="14" fillId="0" borderId="0"/>
    <xf numFmtId="0" fontId="3" fillId="2" borderId="0"/>
    <xf numFmtId="191" fontId="13" fillId="0" borderId="0" applyFont="0" applyFill="0" applyBorder="0" applyAlignment="0" applyProtection="0"/>
    <xf numFmtId="191" fontId="13" fillId="0" borderId="0" applyFont="0" applyFill="0" applyBorder="0" applyAlignment="0" applyProtection="0"/>
    <xf numFmtId="0" fontId="3" fillId="2" borderId="0"/>
    <xf numFmtId="191" fontId="13" fillId="0" borderId="0" applyFont="0" applyFill="0" applyBorder="0" applyAlignment="0" applyProtection="0"/>
    <xf numFmtId="0" fontId="3" fillId="2" borderId="0"/>
    <xf numFmtId="191" fontId="13" fillId="0" borderId="0" applyFont="0" applyFill="0" applyBorder="0" applyAlignment="0" applyProtection="0"/>
    <xf numFmtId="191" fontId="13" fillId="0" borderId="0" applyFont="0" applyFill="0" applyBorder="0" applyAlignment="0" applyProtection="0"/>
    <xf numFmtId="0" fontId="3" fillId="2" borderId="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0" fontId="3" fillId="2" borderId="0"/>
    <xf numFmtId="192" fontId="95" fillId="0" borderId="0" applyFont="0" applyFill="0" applyBorder="0" applyAlignment="0" applyProtection="0"/>
    <xf numFmtId="0" fontId="3" fillId="2" borderId="0"/>
    <xf numFmtId="192" fontId="95" fillId="0" borderId="0" applyFont="0" applyFill="0" applyBorder="0" applyAlignment="0" applyProtection="0"/>
    <xf numFmtId="192" fontId="95" fillId="0" borderId="0" applyFont="0" applyFill="0" applyBorder="0" applyAlignment="0" applyProtection="0"/>
    <xf numFmtId="0" fontId="3" fillId="2" borderId="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3" fillId="2" borderId="0"/>
    <xf numFmtId="42" fontId="12" fillId="0" borderId="0" applyFont="0" applyFill="0" applyBorder="0" applyAlignment="0" applyProtection="0"/>
    <xf numFmtId="42" fontId="13" fillId="0" borderId="0" applyFont="0" applyFill="0" applyBorder="0" applyAlignment="0" applyProtection="0"/>
    <xf numFmtId="42" fontId="12" fillId="0" borderId="0" applyFont="0" applyFill="0" applyBorder="0" applyAlignment="0" applyProtection="0"/>
    <xf numFmtId="0" fontId="3" fillId="2" borderId="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0" fontId="3" fillId="2" borderId="0"/>
    <xf numFmtId="180" fontId="13" fillId="0" borderId="0" applyFont="0" applyFill="0" applyBorder="0" applyAlignment="0" applyProtection="0"/>
    <xf numFmtId="0" fontId="3" fillId="2" borderId="0"/>
    <xf numFmtId="180" fontId="13" fillId="0" borderId="0" applyFont="0" applyFill="0" applyBorder="0" applyAlignment="0" applyProtection="0"/>
    <xf numFmtId="180" fontId="13" fillId="0" borderId="0" applyFont="0" applyFill="0" applyBorder="0" applyAlignment="0" applyProtection="0"/>
    <xf numFmtId="0" fontId="3" fillId="2" borderId="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93" fontId="40" fillId="0" borderId="0" applyFont="0" applyFill="0" applyBorder="0" applyAlignment="0" applyProtection="0"/>
    <xf numFmtId="0" fontId="3" fillId="2" borderId="0"/>
    <xf numFmtId="8" fontId="96" fillId="0" borderId="46">
      <protection locked="0"/>
    </xf>
    <xf numFmtId="8" fontId="71" fillId="0" borderId="0" applyFont="0" applyFill="0" applyBorder="0" applyAlignment="0" applyProtection="0"/>
    <xf numFmtId="0" fontId="3" fillId="2" borderId="0"/>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0" fontId="3" fillId="2" borderId="0"/>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8" fontId="96" fillId="0" borderId="46">
      <protection locked="0"/>
    </xf>
    <xf numFmtId="194" fontId="71" fillId="0" borderId="0" applyFont="0" applyFill="0" applyBorder="0" applyAlignment="0" applyProtection="0"/>
    <xf numFmtId="0" fontId="3" fillId="2" borderId="0"/>
    <xf numFmtId="195" fontId="89" fillId="0" borderId="0" applyFont="0" applyFill="0" applyBorder="0" applyAlignment="0" applyProtection="0">
      <alignment horizontal="right"/>
    </xf>
    <xf numFmtId="0" fontId="3" fillId="2" borderId="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3" fillId="2" borderId="0"/>
    <xf numFmtId="44" fontId="12" fillId="0" borderId="0" applyFont="0" applyFill="0" applyBorder="0" applyAlignment="0" applyProtection="0"/>
    <xf numFmtId="44" fontId="90" fillId="0" borderId="0" applyFont="0" applyFill="0" applyBorder="0" applyAlignment="0" applyProtection="0"/>
    <xf numFmtId="44" fontId="90" fillId="0" borderId="0" applyFont="0" applyFill="0" applyBorder="0" applyAlignment="0" applyProtection="0"/>
    <xf numFmtId="44" fontId="13" fillId="0" borderId="0" applyFont="0" applyFill="0" applyBorder="0" applyAlignment="0" applyProtection="0"/>
    <xf numFmtId="44" fontId="90"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44" fontId="12" fillId="0" borderId="0" applyFont="0" applyFill="0" applyBorder="0" applyAlignment="0" applyProtection="0"/>
    <xf numFmtId="0" fontId="3" fillId="2" borderId="0"/>
    <xf numFmtId="44" fontId="90"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7" fillId="0" borderId="0" applyFont="0" applyFill="0" applyBorder="0" applyAlignment="0" applyProtection="0"/>
    <xf numFmtId="0" fontId="3" fillId="2" borderId="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90" fillId="0" borderId="0" applyFont="0" applyFill="0" applyBorder="0" applyAlignment="0" applyProtection="0"/>
    <xf numFmtId="0" fontId="3" fillId="2" borderId="0"/>
    <xf numFmtId="44" fontId="12" fillId="0" borderId="0" applyFont="0" applyFill="0" applyBorder="0" applyAlignment="0" applyProtection="0"/>
    <xf numFmtId="0" fontId="3" fillId="2" borderId="0"/>
    <xf numFmtId="0" fontId="3" fillId="2" borderId="0"/>
    <xf numFmtId="44" fontId="90" fillId="0" borderId="0" applyFont="0" applyFill="0" applyBorder="0" applyAlignment="0" applyProtection="0"/>
    <xf numFmtId="44" fontId="9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0" fontId="3" fillId="2" borderId="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 fillId="2" borderId="0"/>
    <xf numFmtId="44" fontId="13" fillId="0" borderId="0" applyFont="0" applyFill="0" applyBorder="0" applyAlignment="0" applyProtection="0"/>
    <xf numFmtId="44" fontId="13" fillId="0" borderId="0" applyFont="0" applyFill="0" applyBorder="0" applyAlignment="0" applyProtection="0"/>
    <xf numFmtId="0" fontId="3" fillId="2" borderId="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96" fontId="40" fillId="0" borderId="0" applyFont="0" applyFill="0" applyBorder="0" applyProtection="0">
      <alignment horizontal="right"/>
    </xf>
    <xf numFmtId="0" fontId="3" fillId="2" borderId="0"/>
    <xf numFmtId="197" fontId="13" fillId="0" borderId="0" applyFont="0" applyFill="0" applyBorder="0" applyAlignment="0" applyProtection="0"/>
    <xf numFmtId="197" fontId="13" fillId="0" borderId="0" applyFont="0" applyFill="0" applyBorder="0" applyAlignment="0" applyProtection="0"/>
    <xf numFmtId="0" fontId="3" fillId="2" borderId="0"/>
    <xf numFmtId="197" fontId="13" fillId="0" borderId="0" applyFont="0" applyFill="0" applyBorder="0" applyAlignment="0" applyProtection="0"/>
    <xf numFmtId="0" fontId="3" fillId="2" borderId="0"/>
    <xf numFmtId="198" fontId="13" fillId="0" borderId="0" applyFont="0" applyFill="0" applyBorder="0" applyAlignment="0" applyProtection="0"/>
    <xf numFmtId="197" fontId="13" fillId="0" borderId="0" applyFont="0" applyFill="0" applyBorder="0" applyAlignment="0" applyProtection="0"/>
    <xf numFmtId="0" fontId="3" fillId="2" borderId="0"/>
    <xf numFmtId="197" fontId="13" fillId="0" borderId="0" applyFont="0" applyFill="0" applyBorder="0" applyAlignment="0" applyProtection="0"/>
    <xf numFmtId="197" fontId="13" fillId="0" borderId="0" applyFont="0" applyFill="0" applyBorder="0" applyAlignment="0" applyProtection="0"/>
    <xf numFmtId="0" fontId="3" fillId="2" borderId="0"/>
    <xf numFmtId="197" fontId="13" fillId="0" borderId="0" applyFont="0" applyFill="0" applyBorder="0" applyAlignment="0" applyProtection="0"/>
    <xf numFmtId="197" fontId="13" fillId="0" borderId="0" applyFont="0" applyFill="0" applyBorder="0" applyAlignment="0" applyProtection="0"/>
    <xf numFmtId="195" fontId="97" fillId="0" borderId="0">
      <alignment horizontal="right"/>
    </xf>
    <xf numFmtId="0" fontId="3" fillId="2" borderId="0"/>
    <xf numFmtId="7" fontId="98" fillId="0" borderId="0" applyFill="0" applyBorder="0">
      <alignment horizontal="right"/>
    </xf>
    <xf numFmtId="0" fontId="3" fillId="2" borderId="0"/>
    <xf numFmtId="199" fontId="13" fillId="87" borderId="0" applyFont="0" applyBorder="0"/>
    <xf numFmtId="199" fontId="13" fillId="87" borderId="0" applyFont="0" applyBorder="0"/>
    <xf numFmtId="0" fontId="3" fillId="2" borderId="0"/>
    <xf numFmtId="199" fontId="13" fillId="87" borderId="0" applyFont="0" applyBorder="0"/>
    <xf numFmtId="0" fontId="3" fillId="2" borderId="0"/>
    <xf numFmtId="199" fontId="13" fillId="87" borderId="0" applyFont="0" applyBorder="0"/>
    <xf numFmtId="199" fontId="13" fillId="87" borderId="0" applyFont="0" applyBorder="0"/>
    <xf numFmtId="0" fontId="3" fillId="2" borderId="0"/>
    <xf numFmtId="199" fontId="13" fillId="87" borderId="0" applyFont="0" applyBorder="0"/>
    <xf numFmtId="199" fontId="13" fillId="87" borderId="0" applyFont="0" applyBorder="0"/>
    <xf numFmtId="199" fontId="13" fillId="87" borderId="0" applyFont="0" applyBorder="0"/>
    <xf numFmtId="200" fontId="3" fillId="0" borderId="0" applyFont="0" applyFill="0" applyBorder="0" applyAlignment="0" applyProtection="0"/>
    <xf numFmtId="200" fontId="3" fillId="0" borderId="0" applyFont="0" applyFill="0" applyBorder="0" applyAlignment="0" applyProtection="0"/>
    <xf numFmtId="0" fontId="3" fillId="2" borderId="0"/>
    <xf numFmtId="200" fontId="3" fillId="0" borderId="0" applyFont="0" applyFill="0" applyBorder="0" applyAlignment="0" applyProtection="0"/>
    <xf numFmtId="0" fontId="3" fillId="2" borderId="0"/>
    <xf numFmtId="200" fontId="3" fillId="0" borderId="0" applyFont="0" applyFill="0" applyBorder="0" applyAlignment="0" applyProtection="0"/>
    <xf numFmtId="200" fontId="3" fillId="0" borderId="0" applyFont="0" applyFill="0" applyBorder="0" applyAlignment="0" applyProtection="0"/>
    <xf numFmtId="0" fontId="3" fillId="2" borderId="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8" fontId="99" fillId="0" borderId="0" applyNumberFormat="0" applyFill="0" applyBorder="0" applyAlignment="0"/>
    <xf numFmtId="0" fontId="3" fillId="2" borderId="0"/>
    <xf numFmtId="0" fontId="100" fillId="0" borderId="0"/>
    <xf numFmtId="0" fontId="3" fillId="2" borderId="0"/>
    <xf numFmtId="0" fontId="101" fillId="0" borderId="0" applyNumberFormat="0" applyAlignment="0"/>
    <xf numFmtId="0" fontId="3" fillId="2" borderId="0"/>
    <xf numFmtId="0" fontId="13" fillId="0" borderId="0" applyFont="0" applyFill="0" applyBorder="0" applyAlignment="0" applyProtection="0"/>
    <xf numFmtId="0" fontId="14" fillId="0" borderId="0"/>
    <xf numFmtId="0" fontId="3" fillId="2" borderId="0"/>
    <xf numFmtId="0"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applyFont="0" applyFill="0" applyBorder="0" applyAlignment="0" applyProtection="0"/>
    <xf numFmtId="0" fontId="3" fillId="2" borderId="0"/>
    <xf numFmtId="0" fontId="3" fillId="2" borderId="0"/>
    <xf numFmtId="0" fontId="13" fillId="0" borderId="0" applyFont="0" applyFill="0" applyBorder="0" applyAlignment="0" applyProtection="0"/>
    <xf numFmtId="0" fontId="3" fillId="2" borderId="0"/>
    <xf numFmtId="0" fontId="3" fillId="2" borderId="0"/>
    <xf numFmtId="173" fontId="71" fillId="0" borderId="0" applyFont="0" applyFill="0" applyBorder="0" applyProtection="0">
      <alignment horizontal="right"/>
    </xf>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13" fillId="0" borderId="0" applyFont="0" applyFill="0" applyBorder="0" applyAlignment="0" applyProtection="0"/>
    <xf numFmtId="0" fontId="13" fillId="0" borderId="0" applyFont="0" applyFill="0" applyBorder="0" applyAlignment="0" applyProtection="0"/>
    <xf numFmtId="0" fontId="3" fillId="2" borderId="0"/>
    <xf numFmtId="0" fontId="3" fillId="2" borderId="0"/>
    <xf numFmtId="0" fontId="3" fillId="2" borderId="0"/>
    <xf numFmtId="201" fontId="89" fillId="0" borderId="0" applyFont="0" applyFill="0" applyBorder="0" applyAlignment="0" applyProtection="0"/>
    <xf numFmtId="0" fontId="3" fillId="2" borderId="0"/>
    <xf numFmtId="14" fontId="44" fillId="0" borderId="0" applyFill="0" applyBorder="0" applyAlignment="0"/>
    <xf numFmtId="14" fontId="44" fillId="0" borderId="0" applyFill="0" applyBorder="0" applyAlignment="0"/>
    <xf numFmtId="0" fontId="3" fillId="2" borderId="0"/>
    <xf numFmtId="14" fontId="44" fillId="0" borderId="0" applyFill="0" applyBorder="0" applyAlignment="0"/>
    <xf numFmtId="0" fontId="3" fillId="2" borderId="0"/>
    <xf numFmtId="0" fontId="3" fillId="2" borderId="0"/>
    <xf numFmtId="0" fontId="3" fillId="2" borderId="0"/>
    <xf numFmtId="0" fontId="3" fillId="2" borderId="0"/>
    <xf numFmtId="202" fontId="40" fillId="0" borderId="47">
      <alignment vertical="center"/>
    </xf>
    <xf numFmtId="202" fontId="40" fillId="0" borderId="47">
      <alignment vertical="center"/>
    </xf>
    <xf numFmtId="0" fontId="3" fillId="2" borderId="0"/>
    <xf numFmtId="202" fontId="40" fillId="0" borderId="47">
      <alignment vertical="center"/>
    </xf>
    <xf numFmtId="0" fontId="3" fillId="2" borderId="0"/>
    <xf numFmtId="202" fontId="40" fillId="0" borderId="47">
      <alignment vertical="center"/>
    </xf>
    <xf numFmtId="202" fontId="40" fillId="0" borderId="47">
      <alignment vertical="center"/>
    </xf>
    <xf numFmtId="0" fontId="3" fillId="2" borderId="0"/>
    <xf numFmtId="202" fontId="40" fillId="0" borderId="47">
      <alignment vertical="center"/>
    </xf>
    <xf numFmtId="202" fontId="40" fillId="0" borderId="47">
      <alignment vertical="center"/>
    </xf>
    <xf numFmtId="202" fontId="40" fillId="0" borderId="47">
      <alignment vertical="center"/>
    </xf>
    <xf numFmtId="41" fontId="13" fillId="0" borderId="0" applyFont="0" applyFill="0" applyBorder="0" applyAlignment="0" applyProtection="0"/>
    <xf numFmtId="43" fontId="13" fillId="0" borderId="0" applyFont="0" applyFill="0" applyBorder="0" applyAlignment="0" applyProtection="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0" fontId="3" fillId="2" borderId="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8" fontId="3" fillId="0" borderId="0" applyFill="0" applyBorder="0" applyProtection="0">
      <alignment horizontal="center"/>
    </xf>
    <xf numFmtId="0" fontId="3" fillId="2" borderId="0"/>
    <xf numFmtId="8" fontId="3" fillId="0" borderId="0" applyFill="0" applyBorder="0" applyProtection="0">
      <alignment horizontal="center"/>
    </xf>
    <xf numFmtId="6" fontId="3" fillId="0" borderId="0">
      <alignment horizontal="center"/>
    </xf>
    <xf numFmtId="6" fontId="3" fillId="0" borderId="0">
      <alignment horizontal="center"/>
    </xf>
    <xf numFmtId="0" fontId="3" fillId="2" borderId="0"/>
    <xf numFmtId="6" fontId="3" fillId="0" borderId="0">
      <alignment horizontal="center"/>
    </xf>
    <xf numFmtId="0" fontId="3" fillId="2" borderId="0"/>
    <xf numFmtId="6" fontId="3" fillId="0" borderId="0">
      <alignment horizontal="center"/>
    </xf>
    <xf numFmtId="6" fontId="3" fillId="0" borderId="0">
      <alignment horizontal="center"/>
    </xf>
    <xf numFmtId="0" fontId="3" fillId="2" borderId="0"/>
    <xf numFmtId="6" fontId="3" fillId="0" borderId="0">
      <alignment horizontal="center"/>
    </xf>
    <xf numFmtId="6" fontId="3" fillId="0" borderId="0">
      <alignment horizontal="center"/>
    </xf>
    <xf numFmtId="6" fontId="3" fillId="0" borderId="0">
      <alignment horizontal="center"/>
    </xf>
    <xf numFmtId="0" fontId="3" fillId="2" borderId="0"/>
    <xf numFmtId="0" fontId="3" fillId="2" borderId="0"/>
    <xf numFmtId="203" fontId="81" fillId="0" borderId="0"/>
    <xf numFmtId="0" fontId="3" fillId="2" borderId="0"/>
    <xf numFmtId="0" fontId="3" fillId="2" borderId="0"/>
    <xf numFmtId="0" fontId="3" fillId="2" borderId="0"/>
    <xf numFmtId="204" fontId="89" fillId="0" borderId="48" applyNumberFormat="0" applyFon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102" fillId="0" borderId="0" applyNumberFormat="0" applyAlignment="0">
      <alignment horizontal="left"/>
    </xf>
    <xf numFmtId="0" fontId="102" fillId="0" borderId="0" applyNumberFormat="0" applyAlignment="0">
      <alignment horizontal="left"/>
    </xf>
    <xf numFmtId="0" fontId="3" fillId="2" borderId="0"/>
    <xf numFmtId="0" fontId="102" fillId="0" borderId="0" applyNumberFormat="0" applyAlignment="0">
      <alignment horizontal="left"/>
    </xf>
    <xf numFmtId="0" fontId="3" fillId="2" borderId="0"/>
    <xf numFmtId="0" fontId="102" fillId="0" borderId="0" applyNumberFormat="0" applyAlignment="0">
      <alignment horizontal="left"/>
    </xf>
    <xf numFmtId="0" fontId="102" fillId="0" borderId="0" applyNumberFormat="0" applyAlignment="0">
      <alignment horizontal="left"/>
    </xf>
    <xf numFmtId="0" fontId="3" fillId="2" borderId="0"/>
    <xf numFmtId="0" fontId="102" fillId="0" borderId="0" applyNumberFormat="0" applyAlignment="0">
      <alignment horizontal="left"/>
    </xf>
    <xf numFmtId="0" fontId="102" fillId="0" borderId="0" applyNumberFormat="0" applyAlignment="0">
      <alignment horizontal="left"/>
    </xf>
    <xf numFmtId="0" fontId="102" fillId="0" borderId="0" applyNumberFormat="0" applyAlignment="0">
      <alignment horizontal="left"/>
    </xf>
    <xf numFmtId="0" fontId="103" fillId="0" borderId="0"/>
    <xf numFmtId="0" fontId="3" fillId="2" borderId="0"/>
    <xf numFmtId="205" fontId="13" fillId="0" borderId="0" applyFont="0" applyFill="0" applyBorder="0" applyAlignment="0" applyProtection="0"/>
    <xf numFmtId="205" fontId="13" fillId="0" borderId="0" applyFont="0" applyFill="0" applyBorder="0" applyAlignment="0" applyProtection="0"/>
    <xf numFmtId="0" fontId="3" fillId="2" borderId="0"/>
    <xf numFmtId="205" fontId="13" fillId="0" borderId="0" applyFont="0" applyFill="0" applyBorder="0" applyAlignment="0" applyProtection="0"/>
    <xf numFmtId="0" fontId="3" fillId="2" borderId="0"/>
    <xf numFmtId="206" fontId="13" fillId="0" borderId="0" applyFont="0" applyFill="0" applyBorder="0" applyAlignment="0" applyProtection="0"/>
    <xf numFmtId="205" fontId="13" fillId="0" borderId="0" applyFont="0" applyFill="0" applyBorder="0" applyAlignment="0" applyProtection="0"/>
    <xf numFmtId="0" fontId="3" fillId="2" borderId="0"/>
    <xf numFmtId="205" fontId="13" fillId="0" borderId="0" applyFont="0" applyFill="0" applyBorder="0" applyAlignment="0" applyProtection="0"/>
    <xf numFmtId="205" fontId="13" fillId="0" borderId="0" applyFont="0" applyFill="0" applyBorder="0" applyAlignment="0" applyProtection="0"/>
    <xf numFmtId="0" fontId="3" fillId="2" borderId="0"/>
    <xf numFmtId="205" fontId="13" fillId="0" borderId="0" applyFont="0" applyFill="0" applyBorder="0" applyAlignment="0" applyProtection="0"/>
    <xf numFmtId="205" fontId="13" fillId="0" borderId="0" applyFont="0" applyFill="0" applyBorder="0" applyAlignment="0" applyProtection="0"/>
    <xf numFmtId="206" fontId="104"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04"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 fillId="2"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5" fillId="0" borderId="0" applyNumberFormat="0" applyFill="0" applyBorder="0" applyAlignment="0" applyProtection="0"/>
    <xf numFmtId="0" fontId="3" fillId="2" borderId="0"/>
    <xf numFmtId="0" fontId="3" fillId="2" borderId="0"/>
    <xf numFmtId="0" fontId="3" fillId="2" borderId="0"/>
    <xf numFmtId="0" fontId="3" fillId="2" borderId="0"/>
    <xf numFmtId="0" fontId="106" fillId="0" borderId="0" applyNumberFormat="0" applyFill="0" applyBorder="0" applyAlignment="0" applyProtection="0"/>
    <xf numFmtId="0" fontId="3" fillId="2" borderId="0"/>
    <xf numFmtId="0" fontId="105" fillId="0" borderId="0" applyNumberFormat="0" applyFill="0" applyBorder="0" applyAlignment="0" applyProtection="0"/>
    <xf numFmtId="0" fontId="35"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0" borderId="0" applyProtection="0"/>
    <xf numFmtId="0" fontId="6" fillId="0" borderId="0" applyProtection="0"/>
    <xf numFmtId="0" fontId="3" fillId="2" borderId="0"/>
    <xf numFmtId="0" fontId="6" fillId="0" borderId="0" applyProtection="0"/>
    <xf numFmtId="0" fontId="3" fillId="2" borderId="0"/>
    <xf numFmtId="0" fontId="6" fillId="0" borderId="0" applyProtection="0"/>
    <xf numFmtId="0" fontId="6" fillId="0" borderId="0" applyProtection="0"/>
    <xf numFmtId="0" fontId="3" fillId="2" borderId="0"/>
    <xf numFmtId="0" fontId="6" fillId="0" borderId="0" applyProtection="0"/>
    <xf numFmtId="0" fontId="6" fillId="0" borderId="0" applyProtection="0"/>
    <xf numFmtId="0" fontId="3" fillId="2" borderId="0"/>
    <xf numFmtId="0" fontId="6" fillId="0" borderId="0" applyProtection="0"/>
    <xf numFmtId="0" fontId="6" fillId="0" borderId="0" applyProtection="0"/>
    <xf numFmtId="0" fontId="85" fillId="0" borderId="0" applyProtection="0"/>
    <xf numFmtId="0" fontId="85" fillId="0" borderId="0" applyProtection="0"/>
    <xf numFmtId="0" fontId="3" fillId="2" borderId="0"/>
    <xf numFmtId="0" fontId="85" fillId="0" borderId="0" applyProtection="0"/>
    <xf numFmtId="0" fontId="3" fillId="2" borderId="0"/>
    <xf numFmtId="0" fontId="71" fillId="0" borderId="0" applyProtection="0"/>
    <xf numFmtId="0" fontId="85" fillId="0" borderId="0" applyProtection="0"/>
    <xf numFmtId="0" fontId="3" fillId="2" borderId="0"/>
    <xf numFmtId="0" fontId="85" fillId="0" borderId="0" applyProtection="0"/>
    <xf numFmtId="0" fontId="85" fillId="0" borderId="0" applyProtection="0"/>
    <xf numFmtId="0" fontId="3" fillId="2" borderId="0"/>
    <xf numFmtId="0" fontId="85" fillId="0" borderId="0" applyProtection="0"/>
    <xf numFmtId="0" fontId="85" fillId="0" borderId="0" applyProtection="0"/>
    <xf numFmtId="0" fontId="13" fillId="0" borderId="0" applyProtection="0"/>
    <xf numFmtId="0" fontId="13" fillId="0" borderId="0" applyProtection="0"/>
    <xf numFmtId="0" fontId="3" fillId="2" borderId="0"/>
    <xf numFmtId="0" fontId="13" fillId="0" borderId="0" applyProtection="0"/>
    <xf numFmtId="0" fontId="3" fillId="2" borderId="0"/>
    <xf numFmtId="0" fontId="13" fillId="0" borderId="0" applyProtection="0"/>
    <xf numFmtId="0" fontId="13" fillId="0" borderId="0" applyProtection="0"/>
    <xf numFmtId="0" fontId="3" fillId="2" borderId="0"/>
    <xf numFmtId="0" fontId="13" fillId="0" borderId="0" applyProtection="0"/>
    <xf numFmtId="0" fontId="13" fillId="0" borderId="0" applyProtection="0"/>
    <xf numFmtId="0" fontId="3" fillId="2" borderId="0"/>
    <xf numFmtId="0" fontId="13" fillId="0" borderId="0" applyProtection="0"/>
    <xf numFmtId="0" fontId="13" fillId="0" borderId="0" applyProtection="0"/>
    <xf numFmtId="0" fontId="19" fillId="0" borderId="0" applyProtection="0"/>
    <xf numFmtId="0" fontId="19" fillId="0" borderId="0" applyProtection="0"/>
    <xf numFmtId="0" fontId="3" fillId="2" borderId="0"/>
    <xf numFmtId="0" fontId="19" fillId="0" borderId="0" applyProtection="0"/>
    <xf numFmtId="0" fontId="3" fillId="2" borderId="0"/>
    <xf numFmtId="0" fontId="6" fillId="0" borderId="0" applyProtection="0"/>
    <xf numFmtId="0" fontId="19" fillId="0" borderId="0" applyProtection="0"/>
    <xf numFmtId="0" fontId="3" fillId="2" borderId="0"/>
    <xf numFmtId="0" fontId="19" fillId="0" borderId="0" applyProtection="0"/>
    <xf numFmtId="0" fontId="19" fillId="0" borderId="0" applyProtection="0"/>
    <xf numFmtId="0" fontId="3" fillId="2" borderId="0"/>
    <xf numFmtId="0" fontId="19" fillId="0" borderId="0" applyProtection="0"/>
    <xf numFmtId="0" fontId="19" fillId="0" borderId="0" applyProtection="0"/>
    <xf numFmtId="0" fontId="107" fillId="0" borderId="0" applyProtection="0"/>
    <xf numFmtId="0" fontId="107" fillId="0" borderId="0" applyProtection="0"/>
    <xf numFmtId="0" fontId="3" fillId="2" borderId="0"/>
    <xf numFmtId="0" fontId="107" fillId="0" borderId="0" applyProtection="0"/>
    <xf numFmtId="0" fontId="3" fillId="2" borderId="0"/>
    <xf numFmtId="0" fontId="13" fillId="0" borderId="0" applyProtection="0"/>
    <xf numFmtId="0" fontId="107" fillId="0" borderId="0" applyProtection="0"/>
    <xf numFmtId="0" fontId="3" fillId="2" borderId="0"/>
    <xf numFmtId="0" fontId="107" fillId="0" borderId="0" applyProtection="0"/>
    <xf numFmtId="0" fontId="107" fillId="0" borderId="0" applyProtection="0"/>
    <xf numFmtId="0" fontId="3" fillId="2" borderId="0"/>
    <xf numFmtId="0" fontId="107" fillId="0" borderId="0" applyProtection="0"/>
    <xf numFmtId="0" fontId="107" fillId="0" borderId="0" applyProtection="0"/>
    <xf numFmtId="0" fontId="19" fillId="0" borderId="0" applyProtection="0"/>
    <xf numFmtId="0" fontId="19" fillId="0" borderId="0" applyProtection="0"/>
    <xf numFmtId="0" fontId="3" fillId="2" borderId="0"/>
    <xf numFmtId="0" fontId="19" fillId="0" borderId="0" applyProtection="0"/>
    <xf numFmtId="0" fontId="3" fillId="2" borderId="0"/>
    <xf numFmtId="0" fontId="85" fillId="0" borderId="0" applyProtection="0"/>
    <xf numFmtId="0" fontId="19" fillId="0" borderId="0" applyProtection="0"/>
    <xf numFmtId="0" fontId="3" fillId="2" borderId="0"/>
    <xf numFmtId="0" fontId="19" fillId="0" borderId="0" applyProtection="0"/>
    <xf numFmtId="0" fontId="19" fillId="0" borderId="0" applyProtection="0"/>
    <xf numFmtId="0" fontId="3" fillId="2" borderId="0"/>
    <xf numFmtId="0" fontId="19" fillId="0" borderId="0" applyProtection="0"/>
    <xf numFmtId="0" fontId="19" fillId="0" borderId="0" applyProtection="0"/>
    <xf numFmtId="0" fontId="4" fillId="0" borderId="0" applyProtection="0"/>
    <xf numFmtId="0" fontId="4" fillId="0" borderId="0" applyProtection="0"/>
    <xf numFmtId="0" fontId="3" fillId="2" borderId="0"/>
    <xf numFmtId="0" fontId="4" fillId="0" borderId="0" applyProtection="0"/>
    <xf numFmtId="0" fontId="3" fillId="2" borderId="0"/>
    <xf numFmtId="0" fontId="4" fillId="0" borderId="0" applyProtection="0"/>
    <xf numFmtId="0" fontId="4" fillId="0" borderId="0" applyProtection="0"/>
    <xf numFmtId="0" fontId="3" fillId="2" borderId="0"/>
    <xf numFmtId="0" fontId="4" fillId="0" borderId="0" applyProtection="0"/>
    <xf numFmtId="0" fontId="4" fillId="0" borderId="0" applyProtection="0"/>
    <xf numFmtId="0" fontId="3" fillId="2" borderId="0"/>
    <xf numFmtId="0" fontId="4" fillId="0" borderId="0" applyProtection="0"/>
    <xf numFmtId="0" fontId="4" fillId="0" borderId="0" applyProtection="0"/>
    <xf numFmtId="40" fontId="13" fillId="0" borderId="0" applyNumberFormat="0">
      <alignment horizontal="right"/>
    </xf>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3" fillId="2" borderId="0"/>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2" fontId="13" fillId="0" borderId="0" applyFont="0" applyFill="0" applyBorder="0" applyAlignment="0" applyProtection="0"/>
    <xf numFmtId="2" fontId="13" fillId="0" borderId="0" applyFont="0" applyFill="0" applyBorder="0" applyAlignment="0" applyProtection="0"/>
    <xf numFmtId="0" fontId="3" fillId="2" borderId="0"/>
    <xf numFmtId="0" fontId="3" fillId="2" borderId="0"/>
    <xf numFmtId="2" fontId="13" fillId="0" borderId="0" applyFont="0" applyFill="0" applyBorder="0" applyAlignment="0" applyProtection="0"/>
    <xf numFmtId="0" fontId="3" fillId="2" borderId="0"/>
    <xf numFmtId="0" fontId="3" fillId="2" borderId="0"/>
    <xf numFmtId="2" fontId="13" fillId="0" borderId="0" applyFont="0" applyFill="0" applyBorder="0" applyAlignment="0" applyProtection="0"/>
    <xf numFmtId="2" fontId="13" fillId="0" borderId="0" applyFont="0" applyFill="0" applyBorder="0" applyAlignment="0" applyProtection="0"/>
    <xf numFmtId="0" fontId="3" fillId="2" borderId="0"/>
    <xf numFmtId="2" fontId="13" fillId="0" borderId="0" applyFont="0" applyFill="0" applyBorder="0" applyAlignment="0" applyProtection="0"/>
    <xf numFmtId="2" fontId="13" fillId="0" borderId="0" applyFont="0" applyFill="0" applyBorder="0" applyAlignment="0" applyProtection="0"/>
    <xf numFmtId="0" fontId="3" fillId="2" borderId="0"/>
    <xf numFmtId="2" fontId="13" fillId="0" borderId="0" applyFont="0" applyFill="0" applyBorder="0" applyAlignment="0" applyProtection="0"/>
    <xf numFmtId="2" fontId="13" fillId="0" borderId="0" applyFont="0" applyFill="0" applyBorder="0" applyAlignment="0" applyProtection="0"/>
    <xf numFmtId="207" fontId="98" fillId="0" borderId="0" applyFill="0" applyBorder="0">
      <alignment horizontal="right"/>
    </xf>
    <xf numFmtId="0" fontId="3" fillId="2" borderId="0"/>
    <xf numFmtId="0" fontId="108" fillId="0" borderId="0" applyFill="0" applyBorder="0" applyProtection="0">
      <alignment horizontal="left"/>
    </xf>
    <xf numFmtId="0" fontId="3" fillId="2" borderId="0"/>
    <xf numFmtId="0" fontId="3" fillId="2" borderId="0"/>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171" fontId="85" fillId="2" borderId="10" applyFont="0" applyBorder="0" applyAlignment="0" applyProtection="0">
      <alignment vertical="top"/>
    </xf>
    <xf numFmtId="0" fontId="3" fillId="2" borderId="0"/>
    <xf numFmtId="173" fontId="109" fillId="0" borderId="0">
      <alignment horizontal="left"/>
      <protection locked="0"/>
    </xf>
    <xf numFmtId="208" fontId="95" fillId="0" borderId="0" applyFont="0" applyFill="0" applyBorder="0" applyAlignment="0" applyProtection="0"/>
    <xf numFmtId="208" fontId="95" fillId="0" borderId="0" applyFont="0" applyFill="0" applyBorder="0" applyAlignment="0" applyProtection="0"/>
    <xf numFmtId="0" fontId="3" fillId="2" borderId="0"/>
    <xf numFmtId="208" fontId="95" fillId="0" borderId="0" applyFont="0" applyFill="0" applyBorder="0" applyAlignment="0" applyProtection="0"/>
    <xf numFmtId="0" fontId="3" fillId="2" borderId="0"/>
    <xf numFmtId="208" fontId="95" fillId="0" borderId="0" applyFont="0" applyFill="0" applyBorder="0" applyAlignment="0" applyProtection="0"/>
    <xf numFmtId="208" fontId="95" fillId="0" borderId="0" applyFont="0" applyFill="0" applyBorder="0" applyAlignment="0" applyProtection="0"/>
    <xf numFmtId="0" fontId="3" fillId="2" borderId="0"/>
    <xf numFmtId="208" fontId="95" fillId="0" borderId="0" applyFont="0" applyFill="0" applyBorder="0" applyAlignment="0" applyProtection="0"/>
    <xf numFmtId="208" fontId="95" fillId="0" borderId="0" applyFont="0" applyFill="0" applyBorder="0" applyAlignment="0" applyProtection="0"/>
    <xf numFmtId="208" fontId="95" fillId="0" borderId="0" applyFont="0" applyFill="0" applyBorder="0" applyAlignment="0" applyProtection="0"/>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0" fontId="3" fillId="2" borderId="0"/>
    <xf numFmtId="209" fontId="13" fillId="0" borderId="0" applyFont="0" applyFill="0" applyBorder="0" applyAlignment="0" applyProtection="0">
      <alignment horizontal="center"/>
    </xf>
    <xf numFmtId="0" fontId="3" fillId="2" borderId="0"/>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0" fontId="3" fillId="2" borderId="0"/>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209" fontId="13" fillId="0" borderId="0" applyFont="0" applyFill="0" applyBorder="0" applyAlignment="0" applyProtection="0">
      <alignment horizont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 fillId="2" borderId="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3" fillId="2" borderId="0"/>
    <xf numFmtId="0" fontId="26" fillId="5" borderId="0" applyNumberFormat="0" applyBorder="0" applyAlignment="0" applyProtection="0"/>
    <xf numFmtId="0" fontId="26" fillId="5"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6" fillId="5" borderId="0" applyNumberFormat="0" applyBorder="0" applyAlignment="0" applyProtection="0"/>
    <xf numFmtId="0" fontId="110" fillId="38" borderId="0" applyNumberFormat="0" applyBorder="0" applyAlignment="0" applyProtection="0"/>
    <xf numFmtId="0" fontId="3" fillId="2" borderId="0"/>
    <xf numFmtId="0" fontId="3" fillId="2" borderId="0"/>
    <xf numFmtId="0" fontId="3" fillId="2" borderId="0"/>
    <xf numFmtId="0" fontId="3" fillId="2" borderId="0"/>
    <xf numFmtId="0" fontId="111" fillId="38" borderId="0" applyNumberFormat="0" applyBorder="0" applyAlignment="0" applyProtection="0"/>
    <xf numFmtId="0" fontId="3" fillId="2" borderId="0"/>
    <xf numFmtId="0" fontId="110" fillId="38" borderId="0" applyNumberFormat="0" applyBorder="0" applyAlignment="0" applyProtection="0"/>
    <xf numFmtId="0" fontId="26" fillId="5"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0" fillId="38" borderId="0" applyNumberFormat="0" applyBorder="0" applyAlignment="0" applyProtection="0"/>
    <xf numFmtId="0" fontId="110" fillId="38" borderId="0" applyNumberFormat="0" applyBorder="0" applyAlignment="0" applyProtection="0"/>
    <xf numFmtId="0" fontId="3" fillId="2" borderId="0"/>
    <xf numFmtId="0" fontId="3" fillId="2" borderId="0"/>
    <xf numFmtId="0" fontId="3" fillId="2" borderId="0"/>
    <xf numFmtId="0" fontId="3" fillId="2" borderId="0"/>
    <xf numFmtId="38" fontId="85" fillId="87" borderId="0" applyNumberFormat="0" applyBorder="0" applyAlignment="0" applyProtection="0"/>
    <xf numFmtId="0" fontId="3" fillId="2" borderId="0"/>
    <xf numFmtId="0" fontId="3" fillId="2" borderId="0"/>
    <xf numFmtId="0" fontId="3" fillId="2" borderId="0"/>
    <xf numFmtId="0" fontId="6" fillId="0" borderId="0" applyBorder="0">
      <alignment horizontal="left"/>
    </xf>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0" fontId="3" fillId="2" borderId="0"/>
    <xf numFmtId="210" fontId="13" fillId="0" borderId="0" applyFont="0" applyFill="0" applyBorder="0" applyAlignment="0" applyProtection="0">
      <alignment horizontal="right"/>
    </xf>
    <xf numFmtId="0" fontId="3" fillId="2" borderId="0"/>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0" fontId="3" fillId="2" borderId="0"/>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210" fontId="13" fillId="0" borderId="0" applyFont="0" applyFill="0" applyBorder="0" applyAlignment="0" applyProtection="0">
      <alignment horizontal="right"/>
    </xf>
    <xf numFmtId="0" fontId="3" fillId="2" borderId="0"/>
    <xf numFmtId="0" fontId="112" fillId="0" borderId="0" applyProtection="0">
      <alignment horizontal="righ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 fillId="0" borderId="50" applyNumberFormat="0" applyAlignment="0" applyProtection="0">
      <alignment horizontal="left" vertical="center"/>
    </xf>
    <xf numFmtId="0" fontId="3" fillId="2" borderId="0"/>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3" fillId="2" borderId="0"/>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9" fillId="0" borderId="8">
      <alignment horizontal="left" vertical="center"/>
    </xf>
    <xf numFmtId="0" fontId="113" fillId="0" borderId="0">
      <alignment horizontal="centerContinuous" vertical="center"/>
    </xf>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114" fillId="0" borderId="0" applyNumberFormat="0" applyFill="0" applyBorder="0" applyAlignment="0" applyProtection="0"/>
    <xf numFmtId="0" fontId="3" fillId="2" borderId="0"/>
    <xf numFmtId="0" fontId="23" fillId="0" borderId="27" applyNumberFormat="0" applyFill="0" applyAlignment="0" applyProtection="0"/>
    <xf numFmtId="0" fontId="3" fillId="2" borderId="0"/>
    <xf numFmtId="0" fontId="114" fillId="0" borderId="0" applyNumberFormat="0" applyFill="0" applyBorder="0" applyAlignment="0" applyProtection="0"/>
    <xf numFmtId="0" fontId="23" fillId="0" borderId="27" applyNumberFormat="0" applyFill="0" applyAlignment="0" applyProtection="0"/>
    <xf numFmtId="0" fontId="114" fillId="0" borderId="0" applyNumberFormat="0" applyFill="0" applyBorder="0" applyAlignment="0" applyProtection="0"/>
    <xf numFmtId="0" fontId="3" fillId="2" borderId="0"/>
    <xf numFmtId="0" fontId="3" fillId="2" borderId="0"/>
    <xf numFmtId="0" fontId="23" fillId="0" borderId="27" applyNumberFormat="0" applyFill="0" applyAlignment="0" applyProtection="0"/>
    <xf numFmtId="0" fontId="3" fillId="2" borderId="0"/>
    <xf numFmtId="0" fontId="23" fillId="0" borderId="27" applyNumberFormat="0" applyFill="0" applyAlignment="0" applyProtection="0"/>
    <xf numFmtId="0" fontId="3" fillId="2" borderId="0"/>
    <xf numFmtId="0" fontId="23" fillId="0" borderId="27" applyNumberFormat="0" applyFill="0" applyAlignment="0" applyProtection="0"/>
    <xf numFmtId="0" fontId="3" fillId="2" borderId="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4" fillId="0" borderId="0" applyNumberFormat="0" applyFill="0" applyBorder="0" applyAlignment="0" applyProtection="0"/>
    <xf numFmtId="0" fontId="3" fillId="2" borderId="0"/>
    <xf numFmtId="0" fontId="115" fillId="0" borderId="51"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4"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4" fillId="0" borderId="0" applyNumberFormat="0" applyFill="0" applyBorder="0" applyAlignment="0" applyProtection="0"/>
    <xf numFmtId="0" fontId="3" fillId="2" borderId="0"/>
    <xf numFmtId="0" fontId="3" fillId="2" borderId="0"/>
    <xf numFmtId="0" fontId="3" fillId="2" borderId="0"/>
    <xf numFmtId="0" fontId="3" fillId="2" borderId="0"/>
    <xf numFmtId="0" fontId="116" fillId="0" borderId="51" applyNumberFormat="0" applyFill="0" applyAlignment="0" applyProtection="0"/>
    <xf numFmtId="0" fontId="116" fillId="0" borderId="51" applyNumberFormat="0" applyFill="0" applyAlignment="0" applyProtection="0"/>
    <xf numFmtId="0" fontId="114" fillId="0" borderId="0" applyNumberFormat="0" applyFill="0" applyBorder="0" applyAlignment="0" applyProtection="0"/>
    <xf numFmtId="0" fontId="3" fillId="2" borderId="0"/>
    <xf numFmtId="0" fontId="3" fillId="2" borderId="0"/>
    <xf numFmtId="0" fontId="114" fillId="0" borderId="0" applyNumberFormat="0" applyFill="0" applyBorder="0" applyAlignment="0" applyProtection="0"/>
    <xf numFmtId="0" fontId="3" fillId="2" borderId="0"/>
    <xf numFmtId="0" fontId="3" fillId="2" borderId="0"/>
    <xf numFmtId="0" fontId="23" fillId="0" borderId="2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16" fillId="0" borderId="51" applyNumberFormat="0" applyFill="0" applyAlignment="0" applyProtection="0"/>
    <xf numFmtId="0" fontId="23" fillId="0" borderId="27" applyNumberFormat="0" applyFill="0" applyAlignment="0" applyProtection="0"/>
    <xf numFmtId="0" fontId="116" fillId="0" borderId="51"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9" fillId="0" borderId="0" applyNumberFormat="0" applyFill="0" applyBorder="0" applyAlignment="0" applyProtection="0"/>
    <xf numFmtId="0" fontId="3" fillId="2" borderId="0"/>
    <xf numFmtId="0" fontId="24" fillId="0" borderId="28" applyNumberFormat="0" applyFill="0" applyAlignment="0" applyProtection="0"/>
    <xf numFmtId="0" fontId="3" fillId="2" borderId="0"/>
    <xf numFmtId="0" fontId="19" fillId="0" borderId="0" applyNumberFormat="0" applyFill="0" applyBorder="0" applyAlignment="0" applyProtection="0"/>
    <xf numFmtId="0" fontId="24" fillId="0" borderId="28" applyNumberFormat="0" applyFill="0" applyAlignment="0" applyProtection="0"/>
    <xf numFmtId="0" fontId="19" fillId="0" borderId="0" applyNumberFormat="0" applyFill="0" applyBorder="0" applyAlignment="0" applyProtection="0"/>
    <xf numFmtId="0" fontId="3" fillId="2" borderId="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3" fillId="2" borderId="0"/>
    <xf numFmtId="0" fontId="24" fillId="0" borderId="28" applyNumberFormat="0" applyFill="0" applyAlignment="0" applyProtection="0"/>
    <xf numFmtId="0" fontId="24" fillId="0" borderId="2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9" fillId="0" borderId="0" applyNumberFormat="0" applyFill="0" applyBorder="0" applyAlignment="0" applyProtection="0"/>
    <xf numFmtId="0" fontId="3" fillId="2" borderId="0"/>
    <xf numFmtId="0" fontId="117" fillId="0" borderId="52"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118" fillId="0" borderId="52" applyNumberFormat="0" applyFill="0" applyAlignment="0" applyProtection="0"/>
    <xf numFmtId="0" fontId="118" fillId="0" borderId="52" applyNumberFormat="0" applyFill="0" applyAlignment="0" applyProtection="0"/>
    <xf numFmtId="0" fontId="19" fillId="0" borderId="0" applyNumberFormat="0" applyFill="0" applyBorder="0" applyAlignment="0" applyProtection="0"/>
    <xf numFmtId="0" fontId="3" fillId="2" borderId="0"/>
    <xf numFmtId="0" fontId="3" fillId="2" borderId="0"/>
    <xf numFmtId="0" fontId="19" fillId="0" borderId="0" applyNumberFormat="0" applyFill="0" applyBorder="0" applyAlignment="0" applyProtection="0"/>
    <xf numFmtId="0" fontId="3" fillId="2" borderId="0"/>
    <xf numFmtId="0" fontId="3" fillId="2" borderId="0"/>
    <xf numFmtId="0" fontId="24" fillId="0" borderId="2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18" fillId="0" borderId="52" applyNumberFormat="0" applyFill="0" applyAlignment="0" applyProtection="0"/>
    <xf numFmtId="0" fontId="24" fillId="0" borderId="28" applyNumberFormat="0" applyFill="0" applyAlignment="0" applyProtection="0"/>
    <xf numFmtId="0" fontId="118" fillId="0" borderId="52"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119" fillId="0" borderId="0" applyProtection="0">
      <alignment horizontal="center" wrapText="1"/>
    </xf>
    <xf numFmtId="0" fontId="3" fillId="2" borderId="0"/>
    <xf numFmtId="0" fontId="25" fillId="0" borderId="29" applyNumberFormat="0" applyFill="0" applyAlignment="0" applyProtection="0"/>
    <xf numFmtId="0" fontId="119" fillId="0" borderId="0" applyProtection="0">
      <alignment horizontal="center" wrapText="1"/>
    </xf>
    <xf numFmtId="0" fontId="25" fillId="0" borderId="29" applyNumberFormat="0" applyFill="0" applyAlignment="0" applyProtection="0"/>
    <xf numFmtId="0" fontId="119" fillId="0" borderId="0" applyProtection="0">
      <alignment horizontal="center" wrapText="1"/>
    </xf>
    <xf numFmtId="0" fontId="3" fillId="2" borderId="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3" fillId="2" borderId="0"/>
    <xf numFmtId="0" fontId="25" fillId="0" borderId="29" applyNumberFormat="0" applyFill="0" applyAlignment="0" applyProtection="0"/>
    <xf numFmtId="0" fontId="25" fillId="0" borderId="29" applyNumberFormat="0" applyFill="0" applyAlignment="0" applyProtection="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119" fillId="0" borderId="0" applyProtection="0">
      <alignment horizontal="center" wrapText="1"/>
    </xf>
    <xf numFmtId="0" fontId="3" fillId="2" borderId="0"/>
    <xf numFmtId="0" fontId="119" fillId="0" borderId="0" applyProtection="0">
      <alignment horizontal="center" wrapText="1"/>
    </xf>
    <xf numFmtId="0" fontId="3" fillId="2" borderId="0"/>
    <xf numFmtId="0" fontId="120" fillId="0" borderId="53"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9" fillId="0" borderId="0" applyProtection="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19" fillId="0" borderId="0" applyProtection="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121" fillId="0" borderId="53" applyNumberFormat="0" applyFill="0" applyAlignment="0" applyProtection="0"/>
    <xf numFmtId="0" fontId="121" fillId="0" borderId="53" applyNumberFormat="0" applyFill="0" applyAlignment="0" applyProtection="0"/>
    <xf numFmtId="0" fontId="119" fillId="0" borderId="0" applyProtection="0">
      <alignment horizontal="center" wrapText="1"/>
    </xf>
    <xf numFmtId="0" fontId="3" fillId="2" borderId="0"/>
    <xf numFmtId="0" fontId="3" fillId="2" borderId="0"/>
    <xf numFmtId="0" fontId="119" fillId="0" borderId="0" applyProtection="0">
      <alignment horizontal="center" wrapText="1"/>
    </xf>
    <xf numFmtId="0" fontId="3" fillId="2" borderId="0"/>
    <xf numFmtId="0" fontId="3" fillId="2" borderId="0"/>
    <xf numFmtId="0" fontId="25" fillId="0" borderId="29" applyNumberFormat="0" applyFill="0" applyAlignment="0" applyProtection="0"/>
    <xf numFmtId="0" fontId="119" fillId="0" borderId="0" applyProtection="0">
      <alignment horizontal="center" wrapText="1"/>
    </xf>
    <xf numFmtId="0" fontId="119" fillId="0" borderId="0" applyProtection="0">
      <alignment horizontal="center" wrapText="1"/>
    </xf>
    <xf numFmtId="0" fontId="3" fillId="2" borderId="0"/>
    <xf numFmtId="0" fontId="121" fillId="0" borderId="53" applyNumberFormat="0" applyFill="0" applyAlignment="0" applyProtection="0"/>
    <xf numFmtId="0" fontId="25" fillId="0" borderId="29" applyNumberFormat="0" applyFill="0" applyAlignment="0" applyProtection="0"/>
    <xf numFmtId="0" fontId="121" fillId="0" borderId="53" applyNumberFormat="0" applyFill="0" applyAlignment="0" applyProtection="0"/>
    <xf numFmtId="0" fontId="119" fillId="0" borderId="0" applyProtection="0">
      <alignment horizontal="center" wrapText="1"/>
    </xf>
    <xf numFmtId="0" fontId="119" fillId="0" borderId="0" applyProtection="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2" fillId="0" borderId="1" applyBorder="0">
      <alignment horizontal="center" wrapText="1"/>
    </xf>
    <xf numFmtId="0" fontId="3" fillId="2" borderId="0"/>
    <xf numFmtId="0" fontId="25" fillId="0" borderId="0" applyNumberFormat="0" applyFill="0" applyBorder="0" applyAlignment="0" applyProtection="0"/>
    <xf numFmtId="0" fontId="3" fillId="2" borderId="0"/>
    <xf numFmtId="0" fontId="122" fillId="0" borderId="1" applyBorder="0">
      <alignment horizontal="center" wrapText="1"/>
    </xf>
    <xf numFmtId="0" fontId="122" fillId="0" borderId="1" applyBorder="0">
      <alignment horizontal="center" wrapText="1"/>
    </xf>
    <xf numFmtId="0" fontId="25" fillId="0" borderId="0" applyNumberFormat="0" applyFill="0" applyBorder="0" applyAlignment="0" applyProtection="0"/>
    <xf numFmtId="0" fontId="122" fillId="0" borderId="1" applyBorder="0">
      <alignment horizontal="center" wrapText="1"/>
    </xf>
    <xf numFmtId="0" fontId="3" fillId="2" borderId="0"/>
    <xf numFmtId="0" fontId="3" fillId="2" borderId="0"/>
    <xf numFmtId="0" fontId="25" fillId="0" borderId="0" applyNumberFormat="0" applyFill="0" applyBorder="0" applyAlignment="0" applyProtection="0"/>
    <xf numFmtId="0" fontId="3" fillId="2" borderId="0"/>
    <xf numFmtId="0" fontId="25" fillId="0" borderId="0" applyNumberFormat="0" applyFill="0" applyBorder="0" applyAlignment="0" applyProtection="0"/>
    <xf numFmtId="0" fontId="3" fillId="2" borderId="0"/>
    <xf numFmtId="0" fontId="25" fillId="0" borderId="0" applyNumberFormat="0" applyFill="0" applyBorder="0" applyAlignment="0" applyProtection="0"/>
    <xf numFmtId="0" fontId="3" fillId="2"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122" fillId="0" borderId="1" applyBorder="0">
      <alignment horizontal="center" wrapText="1"/>
    </xf>
    <xf numFmtId="0" fontId="3" fillId="2" borderId="0"/>
    <xf numFmtId="0" fontId="120"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2" fillId="0" borderId="1" applyBorder="0">
      <alignment horizontal="center" wrapText="1"/>
    </xf>
    <xf numFmtId="0" fontId="3" fillId="2" borderId="0"/>
    <xf numFmtId="0" fontId="3" fillId="2" borderId="0"/>
    <xf numFmtId="0" fontId="122" fillId="0" borderId="1" applyBorder="0">
      <alignment horizontal="center" wrapText="1"/>
    </xf>
    <xf numFmtId="0" fontId="3" fillId="2" borderId="0"/>
    <xf numFmtId="0" fontId="3" fillId="2" borderId="0"/>
    <xf numFmtId="0" fontId="121" fillId="0" borderId="0" applyNumberFormat="0" applyFill="0" applyBorder="0" applyAlignment="0" applyProtection="0"/>
    <xf numFmtId="0" fontId="121" fillId="0" borderId="0" applyNumberFormat="0" applyFill="0" applyBorder="0" applyAlignment="0" applyProtection="0"/>
    <xf numFmtId="0" fontId="122" fillId="0" borderId="1" applyBorder="0">
      <alignment horizontal="center" wrapText="1"/>
    </xf>
    <xf numFmtId="0" fontId="3" fillId="2" borderId="0"/>
    <xf numFmtId="0" fontId="3" fillId="2" borderId="0"/>
    <xf numFmtId="0" fontId="122" fillId="0" borderId="1" applyBorder="0">
      <alignment horizontal="center" wrapText="1"/>
    </xf>
    <xf numFmtId="0" fontId="122" fillId="0" borderId="1" applyBorder="0">
      <alignment horizontal="center" wrapText="1"/>
    </xf>
    <xf numFmtId="0" fontId="3" fillId="2" borderId="0"/>
    <xf numFmtId="0" fontId="3" fillId="2" borderId="0"/>
    <xf numFmtId="0" fontId="122" fillId="0" borderId="1" applyBorder="0">
      <alignment horizontal="center" wrapText="1"/>
    </xf>
    <xf numFmtId="0" fontId="25" fillId="0" borderId="0" applyNumberFormat="0" applyFill="0" applyBorder="0" applyAlignment="0" applyProtection="0"/>
    <xf numFmtId="0" fontId="122" fillId="0" borderId="1" applyBorder="0">
      <alignment horizontal="center" wrapText="1"/>
    </xf>
    <xf numFmtId="0" fontId="122" fillId="0" borderId="1" applyBorder="0">
      <alignment horizontal="center" wrapText="1"/>
    </xf>
    <xf numFmtId="0" fontId="3" fillId="2" borderId="0"/>
    <xf numFmtId="0" fontId="121" fillId="0" borderId="0" applyNumberFormat="0" applyFill="0" applyBorder="0" applyAlignment="0" applyProtection="0"/>
    <xf numFmtId="0" fontId="25" fillId="0" borderId="0" applyNumberFormat="0" applyFill="0" applyBorder="0" applyAlignment="0" applyProtection="0"/>
    <xf numFmtId="0" fontId="121" fillId="0" borderId="0" applyNumberFormat="0" applyFill="0" applyBorder="0" applyAlignment="0" applyProtection="0"/>
    <xf numFmtId="0" fontId="122" fillId="0" borderId="1" applyBorder="0">
      <alignment horizontal="center" wrapText="1"/>
    </xf>
    <xf numFmtId="0" fontId="122" fillId="0" borderId="1" applyBorder="0">
      <alignment horizontal="center" wrapText="1"/>
    </xf>
    <xf numFmtId="0" fontId="3" fillId="2" borderId="0"/>
    <xf numFmtId="0" fontId="3" fillId="2" borderId="0"/>
    <xf numFmtId="0" fontId="3" fillId="2" borderId="0"/>
    <xf numFmtId="211" fontId="44" fillId="0" borderId="0">
      <alignment horizontal="left"/>
    </xf>
    <xf numFmtId="211" fontId="44" fillId="0" borderId="0">
      <alignment horizontal="left"/>
    </xf>
    <xf numFmtId="0" fontId="3" fillId="2" borderId="0"/>
    <xf numFmtId="0" fontId="3" fillId="2" borderId="0"/>
    <xf numFmtId="211" fontId="44" fillId="0" borderId="0">
      <alignment horizontal="left"/>
    </xf>
    <xf numFmtId="0" fontId="3" fillId="2" borderId="0"/>
    <xf numFmtId="0" fontId="3" fillId="2" borderId="0"/>
    <xf numFmtId="0" fontId="3" fillId="2" borderId="0"/>
    <xf numFmtId="0" fontId="3" fillId="2" borderId="0"/>
    <xf numFmtId="0" fontId="3" fillId="2" borderId="0"/>
    <xf numFmtId="0" fontId="3" fillId="2" borderId="0"/>
    <xf numFmtId="0" fontId="123" fillId="0" borderId="0"/>
    <xf numFmtId="0" fontId="3" fillId="2" borderId="0"/>
    <xf numFmtId="0" fontId="3" fillId="2" borderId="0"/>
    <xf numFmtId="0" fontId="3" fillId="2" borderId="0"/>
    <xf numFmtId="0" fontId="3" fillId="2" borderId="0"/>
    <xf numFmtId="0" fontId="3" fillId="2" borderId="0"/>
    <xf numFmtId="0" fontId="3" fillId="2" borderId="0"/>
    <xf numFmtId="0" fontId="124" fillId="0" borderId="0"/>
    <xf numFmtId="0" fontId="3" fillId="2" borderId="0"/>
    <xf numFmtId="0" fontId="4" fillId="0" borderId="0">
      <alignment horizontal="left"/>
    </xf>
    <xf numFmtId="0" fontId="3" fillId="2" borderId="0"/>
    <xf numFmtId="0" fontId="3" fillId="2" borderId="0"/>
    <xf numFmtId="0" fontId="3" fillId="2" borderId="0"/>
    <xf numFmtId="0" fontId="125" fillId="0" borderId="54" applyNumberFormat="0" applyFill="0" applyAlignment="0" applyProtection="0"/>
    <xf numFmtId="0" fontId="3" fillId="2"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xf numFmtId="0" fontId="127" fillId="0" borderId="0" applyNumberFormat="0" applyFill="0" applyBorder="0" applyAlignment="0" applyProtection="0"/>
    <xf numFmtId="0" fontId="3" fillId="2" borderId="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3" fillId="2" borderId="0"/>
    <xf numFmtId="0" fontId="126"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3" fillId="2" borderId="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xf numFmtId="0" fontId="131" fillId="0" borderId="0" applyNumberFormat="0" applyFill="0" applyBorder="0" applyAlignment="0" applyProtection="0">
      <alignment vertical="top"/>
      <protection locked="0"/>
    </xf>
    <xf numFmtId="0" fontId="3" fillId="2" borderId="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3" fillId="2" borderId="0"/>
    <xf numFmtId="0" fontId="3" fillId="2" borderId="0"/>
    <xf numFmtId="0" fontId="133" fillId="0" borderId="0" applyNumberFormat="0" applyFill="0" applyBorder="0" applyAlignment="0" applyProtection="0">
      <alignment vertical="top"/>
      <protection locked="0"/>
    </xf>
    <xf numFmtId="0" fontId="3" fillId="2" borderId="0"/>
    <xf numFmtId="0" fontId="3" fillId="2" borderId="0"/>
    <xf numFmtId="0" fontId="128" fillId="0" borderId="0" applyNumberFormat="0" applyFill="0" applyBorder="0" applyAlignment="0" applyProtection="0">
      <alignment vertical="top"/>
      <protection locked="0"/>
    </xf>
    <xf numFmtId="0" fontId="134" fillId="2" borderId="0" applyNumberFormat="0" applyFill="0" applyBorder="0" applyAlignment="0" applyProtection="0"/>
    <xf numFmtId="0" fontId="3" fillId="2" borderId="0"/>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0" fontId="3" fillId="2" borderId="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10" fontId="85" fillId="88" borderId="10" applyNumberFormat="0" applyBorder="0" applyAlignment="0" applyProtection="0"/>
    <xf numFmtId="0" fontId="3" fillId="2" borderId="0"/>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29" fillId="8" borderId="30" applyNumberFormat="0" applyAlignment="0" applyProtection="0"/>
    <xf numFmtId="0" fontId="29" fillId="8" borderId="30" applyNumberFormat="0" applyAlignment="0" applyProtection="0"/>
    <xf numFmtId="0" fontId="29" fillId="8" borderId="30" applyNumberFormat="0" applyAlignment="0" applyProtection="0"/>
    <xf numFmtId="0" fontId="29" fillId="8" borderId="30" applyNumberFormat="0" applyAlignment="0" applyProtection="0"/>
    <xf numFmtId="0" fontId="29" fillId="8" borderId="30" applyNumberFormat="0" applyAlignment="0" applyProtection="0"/>
    <xf numFmtId="0" fontId="97" fillId="42" borderId="0" applyNumberFormat="0" applyFont="0" applyBorder="0" applyAlignment="0">
      <protection locked="0"/>
    </xf>
    <xf numFmtId="0" fontId="3" fillId="2" borderId="0"/>
    <xf numFmtId="0" fontId="29" fillId="8" borderId="30" applyNumberFormat="0" applyAlignment="0" applyProtection="0"/>
    <xf numFmtId="0" fontId="3" fillId="2" borderId="0"/>
    <xf numFmtId="0" fontId="97" fillId="42" borderId="0" applyNumberFormat="0" applyFont="0" applyBorder="0" applyAlignment="0">
      <protection locked="0"/>
    </xf>
    <xf numFmtId="0" fontId="29" fillId="8" borderId="30" applyNumberFormat="0" applyAlignment="0" applyProtection="0"/>
    <xf numFmtId="0" fontId="97" fillId="42" borderId="0" applyNumberFormat="0" applyFont="0" applyBorder="0" applyAlignment="0">
      <protection locked="0"/>
    </xf>
    <xf numFmtId="0" fontId="3" fillId="2" borderId="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3" fillId="2" borderId="0"/>
    <xf numFmtId="0" fontId="29" fillId="8" borderId="30" applyNumberFormat="0" applyAlignment="0" applyProtection="0"/>
    <xf numFmtId="0" fontId="29" fillId="8" borderId="30"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97" fillId="42" borderId="0" applyNumberFormat="0" applyFont="0" applyBorder="0" applyAlignment="0">
      <protection locked="0"/>
    </xf>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135" fillId="41" borderId="44"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97" fillId="42" borderId="0" applyNumberFormat="0" applyFont="0" applyBorder="0" applyAlignment="0">
      <protection locked="0"/>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97" fillId="42" borderId="0" applyNumberFormat="0" applyFont="0" applyBorder="0" applyAlignment="0">
      <protection locked="0"/>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97" fillId="42" borderId="0" applyNumberFormat="0" applyFont="0" applyBorder="0" applyAlignment="0">
      <protection locked="0"/>
    </xf>
    <xf numFmtId="0" fontId="3" fillId="2" borderId="0"/>
    <xf numFmtId="0" fontId="3" fillId="2" borderId="0"/>
    <xf numFmtId="0" fontId="136" fillId="41" borderId="44" applyNumberFormat="0" applyAlignment="0" applyProtection="0"/>
    <xf numFmtId="0" fontId="136" fillId="41" borderId="44" applyNumberFormat="0" applyAlignment="0" applyProtection="0"/>
    <xf numFmtId="0" fontId="136" fillId="41" borderId="44" applyNumberFormat="0" applyAlignment="0" applyProtection="0"/>
    <xf numFmtId="0" fontId="97" fillId="42" borderId="0" applyNumberFormat="0" applyFont="0" applyBorder="0" applyAlignment="0">
      <protection locked="0"/>
    </xf>
    <xf numFmtId="0" fontId="3" fillId="2" borderId="0"/>
    <xf numFmtId="0" fontId="3" fillId="2" borderId="0"/>
    <xf numFmtId="0" fontId="29" fillId="8" borderId="30"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0" fontId="136" fillId="41" borderId="44" applyNumberFormat="0" applyAlignment="0" applyProtection="0"/>
    <xf numFmtId="0" fontId="29" fillId="8" borderId="30" applyNumberFormat="0" applyAlignment="0" applyProtection="0"/>
    <xf numFmtId="0" fontId="136" fillId="41" borderId="44" applyNumberFormat="0" applyAlignment="0" applyProtection="0"/>
    <xf numFmtId="0" fontId="97" fillId="42" borderId="0" applyNumberFormat="0" applyFont="0" applyBorder="0" applyAlignment="0">
      <protection locked="0"/>
    </xf>
    <xf numFmtId="0" fontId="97" fillId="42" borderId="0" applyNumberFormat="0" applyFont="0" applyBorder="0" applyAlignment="0">
      <protection locked="0"/>
    </xf>
    <xf numFmtId="0" fontId="3" fillId="2" borderId="0"/>
    <xf numFmtId="164" fontId="85" fillId="88" borderId="0" applyNumberFormat="0" applyFont="0" applyBorder="0" applyAlignment="0" applyProtection="0">
      <alignment horizontal="center"/>
      <protection locked="0"/>
    </xf>
    <xf numFmtId="0" fontId="3" fillId="2" borderId="0"/>
    <xf numFmtId="212" fontId="85" fillId="88" borderId="3" applyNumberFormat="0" applyFont="0" applyAlignment="0" applyProtection="0">
      <alignment horizontal="center"/>
      <protection locked="0"/>
    </xf>
    <xf numFmtId="0" fontId="3" fillId="2" borderId="0"/>
    <xf numFmtId="0" fontId="3" fillId="2" borderId="0"/>
    <xf numFmtId="0" fontId="137" fillId="0" borderId="0" applyNumberFormat="0" applyFill="0" applyBorder="0" applyAlignment="0">
      <protection locked="0"/>
    </xf>
    <xf numFmtId="0" fontId="3" fillId="2" borderId="0"/>
    <xf numFmtId="0" fontId="3" fillId="2" borderId="0"/>
    <xf numFmtId="213" fontId="81" fillId="0" borderId="0"/>
    <xf numFmtId="0" fontId="3" fillId="2" borderId="0"/>
    <xf numFmtId="0" fontId="3" fillId="2" borderId="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179" fontId="138" fillId="0" borderId="0" applyNumberFormat="0">
      <alignment horizontal="left" wrapText="1"/>
    </xf>
    <xf numFmtId="0" fontId="3" fillId="2" borderId="0"/>
    <xf numFmtId="2" fontId="139" fillId="0" borderId="3"/>
    <xf numFmtId="0" fontId="3" fillId="2" borderId="0"/>
    <xf numFmtId="0" fontId="85" fillId="87"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2"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 fillId="2" borderId="0"/>
    <xf numFmtId="0" fontId="32" fillId="0" borderId="32" applyNumberFormat="0" applyFill="0" applyAlignment="0" applyProtection="0"/>
    <xf numFmtId="0" fontId="32" fillId="0" borderId="32"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2" fillId="0" borderId="32" applyNumberFormat="0" applyFill="0" applyAlignment="0" applyProtection="0"/>
    <xf numFmtId="0" fontId="140" fillId="0" borderId="55" applyNumberFormat="0" applyFill="0" applyAlignment="0" applyProtection="0"/>
    <xf numFmtId="0" fontId="3" fillId="2" borderId="0"/>
    <xf numFmtId="0" fontId="3" fillId="2" borderId="0"/>
    <xf numFmtId="0" fontId="3" fillId="2" borderId="0"/>
    <xf numFmtId="0" fontId="3" fillId="2" borderId="0"/>
    <xf numFmtId="0" fontId="141" fillId="0" borderId="55" applyNumberFormat="0" applyFill="0" applyAlignment="0" applyProtection="0"/>
    <xf numFmtId="0" fontId="3" fillId="2" borderId="0"/>
    <xf numFmtId="0" fontId="140" fillId="0" borderId="55" applyNumberFormat="0" applyFill="0" applyAlignment="0" applyProtection="0"/>
    <xf numFmtId="0" fontId="32" fillId="0" borderId="32" applyNumberForma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0" fillId="0" borderId="55" applyNumberFormat="0" applyFill="0" applyAlignment="0" applyProtection="0"/>
    <xf numFmtId="0" fontId="140" fillId="0" borderId="55" applyNumberFormat="0" applyFill="0" applyAlignment="0" applyProtection="0"/>
    <xf numFmtId="0" fontId="3" fillId="2" borderId="0"/>
    <xf numFmtId="0" fontId="3" fillId="2" borderId="0"/>
    <xf numFmtId="0" fontId="3" fillId="2" borderId="0"/>
    <xf numFmtId="0" fontId="3" fillId="2" borderId="0"/>
    <xf numFmtId="0" fontId="3" fillId="2" borderId="0"/>
    <xf numFmtId="0" fontId="13" fillId="87" borderId="0"/>
    <xf numFmtId="0" fontId="13" fillId="87" borderId="0"/>
    <xf numFmtId="0" fontId="3" fillId="2" borderId="0"/>
    <xf numFmtId="0" fontId="13" fillId="87" borderId="0"/>
    <xf numFmtId="0" fontId="3" fillId="2" borderId="0"/>
    <xf numFmtId="0" fontId="13" fillId="87" borderId="0"/>
    <xf numFmtId="0" fontId="13" fillId="87" borderId="0"/>
    <xf numFmtId="0" fontId="3" fillId="2" borderId="0"/>
    <xf numFmtId="0" fontId="13" fillId="87" borderId="0"/>
    <xf numFmtId="0" fontId="13" fillId="87" borderId="0"/>
    <xf numFmtId="0" fontId="13" fillId="87" borderId="0"/>
    <xf numFmtId="0" fontId="3" fillId="2" borderId="0"/>
    <xf numFmtId="0" fontId="3" fillId="2" borderId="0"/>
    <xf numFmtId="214" fontId="67" fillId="0" borderId="0" applyFont="0" applyFill="0" applyBorder="0" applyAlignment="0" applyProtection="0"/>
    <xf numFmtId="214" fontId="67" fillId="0" borderId="0" applyFont="0" applyFill="0" applyBorder="0" applyAlignment="0" applyProtection="0"/>
    <xf numFmtId="0" fontId="3" fillId="2" borderId="0"/>
    <xf numFmtId="214" fontId="67" fillId="0" borderId="0" applyFont="0" applyFill="0" applyBorder="0" applyAlignment="0" applyProtection="0"/>
    <xf numFmtId="0" fontId="3" fillId="2" borderId="0"/>
    <xf numFmtId="214" fontId="67" fillId="0" borderId="0" applyFont="0" applyFill="0" applyBorder="0" applyAlignment="0" applyProtection="0"/>
    <xf numFmtId="214" fontId="67" fillId="0" borderId="0" applyFont="0" applyFill="0" applyBorder="0" applyAlignment="0" applyProtection="0"/>
    <xf numFmtId="0" fontId="3" fillId="2" borderId="0"/>
    <xf numFmtId="214" fontId="67" fillId="0" borderId="0" applyFont="0" applyFill="0" applyBorder="0" applyAlignment="0" applyProtection="0"/>
    <xf numFmtId="214" fontId="67" fillId="0" borderId="0" applyFont="0" applyFill="0" applyBorder="0" applyAlignment="0" applyProtection="0"/>
    <xf numFmtId="214" fontId="67" fillId="0" borderId="0" applyFont="0" applyFill="0" applyBorder="0" applyAlignment="0" applyProtection="0"/>
    <xf numFmtId="0" fontId="3" fillId="2" borderId="0"/>
    <xf numFmtId="40" fontId="67" fillId="0" borderId="0" applyFont="0" applyFill="0" applyBorder="0" applyAlignment="0" applyProtection="0"/>
    <xf numFmtId="0" fontId="3" fillId="2" borderId="0"/>
    <xf numFmtId="0" fontId="3" fillId="2" borderId="0"/>
    <xf numFmtId="215" fontId="67" fillId="0" borderId="0" applyFont="0" applyFill="0" applyBorder="0" applyAlignment="0" applyProtection="0"/>
    <xf numFmtId="215" fontId="67" fillId="0" borderId="0" applyFont="0" applyFill="0" applyBorder="0" applyAlignment="0" applyProtection="0"/>
    <xf numFmtId="0" fontId="3" fillId="2" borderId="0"/>
    <xf numFmtId="215" fontId="67" fillId="0" borderId="0" applyFont="0" applyFill="0" applyBorder="0" applyAlignment="0" applyProtection="0"/>
    <xf numFmtId="0" fontId="3" fillId="2" borderId="0"/>
    <xf numFmtId="215" fontId="67" fillId="0" borderId="0" applyFont="0" applyFill="0" applyBorder="0" applyAlignment="0" applyProtection="0"/>
    <xf numFmtId="215" fontId="67" fillId="0" borderId="0" applyFont="0" applyFill="0" applyBorder="0" applyAlignment="0" applyProtection="0"/>
    <xf numFmtId="0" fontId="3" fillId="2" borderId="0"/>
    <xf numFmtId="215" fontId="67" fillId="0" borderId="0" applyFont="0" applyFill="0" applyBorder="0" applyAlignment="0" applyProtection="0"/>
    <xf numFmtId="215" fontId="67" fillId="0" borderId="0" applyFont="0" applyFill="0" applyBorder="0" applyAlignment="0" applyProtection="0"/>
    <xf numFmtId="215" fontId="67" fillId="0" borderId="0" applyFont="0" applyFill="0" applyBorder="0" applyAlignment="0" applyProtection="0"/>
    <xf numFmtId="0" fontId="3" fillId="2" borderId="0"/>
    <xf numFmtId="216" fontId="67" fillId="0" borderId="0" applyFont="0" applyFill="0" applyBorder="0" applyAlignment="0" applyProtection="0"/>
    <xf numFmtId="217" fontId="3" fillId="0" borderId="0" applyFill="0" applyBorder="0" applyProtection="0">
      <alignment horizontal="center"/>
    </xf>
    <xf numFmtId="217" fontId="3" fillId="0" borderId="0" applyFill="0" applyBorder="0" applyProtection="0">
      <alignment horizontal="center"/>
    </xf>
    <xf numFmtId="0" fontId="3" fillId="2" borderId="0"/>
    <xf numFmtId="217" fontId="3" fillId="0" borderId="0" applyFill="0" applyBorder="0" applyProtection="0">
      <alignment horizontal="center"/>
    </xf>
    <xf numFmtId="0" fontId="3" fillId="2" borderId="0"/>
    <xf numFmtId="217" fontId="3" fillId="0" borderId="0" applyFill="0" applyBorder="0" applyProtection="0">
      <alignment horizontal="center"/>
    </xf>
    <xf numFmtId="217" fontId="3" fillId="0" borderId="0" applyFill="0" applyBorder="0" applyProtection="0">
      <alignment horizontal="center"/>
    </xf>
    <xf numFmtId="0" fontId="3" fillId="2" borderId="0"/>
    <xf numFmtId="217" fontId="3" fillId="0" borderId="0" applyFill="0" applyBorder="0" applyProtection="0">
      <alignment horizontal="center"/>
    </xf>
    <xf numFmtId="217" fontId="3" fillId="0" borderId="0" applyFill="0" applyBorder="0" applyProtection="0">
      <alignment horizontal="center"/>
    </xf>
    <xf numFmtId="217" fontId="3" fillId="0" borderId="0" applyFill="0" applyBorder="0" applyProtection="0">
      <alignment horizontal="center"/>
    </xf>
    <xf numFmtId="218" fontId="89" fillId="0" borderId="0" applyFont="0" applyFill="0" applyBorder="0" applyProtection="0">
      <alignment horizontal="right"/>
    </xf>
    <xf numFmtId="219" fontId="40" fillId="0" borderId="0" applyFill="0" applyBorder="0" applyProtection="0">
      <alignment horizontal="right"/>
    </xf>
    <xf numFmtId="0" fontId="3" fillId="2" borderId="0"/>
    <xf numFmtId="0" fontId="3" fillId="2" borderId="0"/>
    <xf numFmtId="220" fontId="89" fillId="0" borderId="0" applyFont="0" applyFill="0" applyBorder="0" applyProtection="0">
      <alignment horizontal="right"/>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3" fillId="2"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3" fillId="2" borderId="0"/>
    <xf numFmtId="0" fontId="28" fillId="7" borderId="0" applyNumberFormat="0" applyBorder="0" applyAlignment="0" applyProtection="0"/>
    <xf numFmtId="0" fontId="28" fillId="7"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8" fillId="7" borderId="0" applyNumberFormat="0" applyBorder="0" applyAlignment="0" applyProtection="0"/>
    <xf numFmtId="0" fontId="142" fillId="89" borderId="0" applyNumberFormat="0" applyBorder="0" applyAlignment="0" applyProtection="0"/>
    <xf numFmtId="0" fontId="3" fillId="2" borderId="0"/>
    <xf numFmtId="0" fontId="3" fillId="2" borderId="0"/>
    <xf numFmtId="0" fontId="3" fillId="2" borderId="0"/>
    <xf numFmtId="0" fontId="3" fillId="2" borderId="0"/>
    <xf numFmtId="0" fontId="143" fillId="89" borderId="0" applyNumberFormat="0" applyBorder="0" applyAlignment="0" applyProtection="0"/>
    <xf numFmtId="0" fontId="3" fillId="2" borderId="0"/>
    <xf numFmtId="0" fontId="142" fillId="89" borderId="0" applyNumberFormat="0" applyBorder="0" applyAlignment="0" applyProtection="0"/>
    <xf numFmtId="0" fontId="28" fillId="7" borderId="0" applyNumberFormat="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2" fillId="89" borderId="0" applyNumberFormat="0" applyBorder="0" applyAlignment="0" applyProtection="0"/>
    <xf numFmtId="0" fontId="142" fillId="89" borderId="0" applyNumberFormat="0" applyBorder="0" applyAlignment="0" applyProtection="0"/>
    <xf numFmtId="0" fontId="3" fillId="2" borderId="0"/>
    <xf numFmtId="0" fontId="3" fillId="2" borderId="0"/>
    <xf numFmtId="0" fontId="3" fillId="2" borderId="0"/>
    <xf numFmtId="0" fontId="3" fillId="2" borderId="0"/>
    <xf numFmtId="0" fontId="125" fillId="0" borderId="0"/>
    <xf numFmtId="0" fontId="3" fillId="2" borderId="0"/>
    <xf numFmtId="37" fontId="144" fillId="0" borderId="0"/>
    <xf numFmtId="37" fontId="144" fillId="0" borderId="0"/>
    <xf numFmtId="0" fontId="3" fillId="2" borderId="0"/>
    <xf numFmtId="37" fontId="144" fillId="0" borderId="0"/>
    <xf numFmtId="0" fontId="3" fillId="2" borderId="0"/>
    <xf numFmtId="37" fontId="144" fillId="0" borderId="0"/>
    <xf numFmtId="37" fontId="144" fillId="0" borderId="0"/>
    <xf numFmtId="0" fontId="3" fillId="2" borderId="0"/>
    <xf numFmtId="37" fontId="144" fillId="0" borderId="0"/>
    <xf numFmtId="37" fontId="144" fillId="0" borderId="0"/>
    <xf numFmtId="37" fontId="144" fillId="0" borderId="0"/>
    <xf numFmtId="0" fontId="3" fillId="2" borderId="0"/>
    <xf numFmtId="218" fontId="13" fillId="0" borderId="0">
      <alignment horizontal="right"/>
    </xf>
    <xf numFmtId="0" fontId="14" fillId="0" borderId="0"/>
    <xf numFmtId="221" fontId="145" fillId="0" borderId="0"/>
    <xf numFmtId="0" fontId="3" fillId="2" borderId="0"/>
    <xf numFmtId="0" fontId="14" fillId="0" borderId="0"/>
    <xf numFmtId="221" fontId="145" fillId="0" borderId="0"/>
    <xf numFmtId="221" fontId="145" fillId="0"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 fillId="0" borderId="0"/>
    <xf numFmtId="0" fontId="3" fillId="2" borderId="0"/>
    <xf numFmtId="0" fontId="146"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46" fillId="0" borderId="0"/>
    <xf numFmtId="0" fontId="3" fillId="2" borderId="0"/>
    <xf numFmtId="0" fontId="146" fillId="0" borderId="0"/>
    <xf numFmtId="0" fontId="3" fillId="2" borderId="0"/>
    <xf numFmtId="0" fontId="3" fillId="2" borderId="0"/>
    <xf numFmtId="0" fontId="3" fillId="2" borderId="0"/>
    <xf numFmtId="0" fontId="3" fillId="2" borderId="0"/>
    <xf numFmtId="0" fontId="3" fillId="2" borderId="0"/>
    <xf numFmtId="0" fontId="12" fillId="90" borderId="0"/>
    <xf numFmtId="0" fontId="13" fillId="0" borderId="0"/>
    <xf numFmtId="0" fontId="12" fillId="9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6" fillId="0" borderId="0"/>
    <xf numFmtId="0" fontId="146"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46" fillId="0" borderId="0"/>
    <xf numFmtId="0" fontId="13" fillId="0" borderId="0"/>
    <xf numFmtId="0" fontId="146" fillId="0" borderId="0"/>
    <xf numFmtId="0" fontId="13" fillId="0" borderId="0"/>
    <xf numFmtId="0" fontId="3" fillId="2" borderId="0"/>
    <xf numFmtId="0" fontId="3" fillId="2" borderId="0"/>
    <xf numFmtId="0" fontId="3" fillId="2" borderId="0"/>
    <xf numFmtId="0" fontId="146"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3" fillId="2" borderId="0"/>
    <xf numFmtId="0" fontId="15" fillId="0" borderId="0"/>
    <xf numFmtId="0" fontId="3" fillId="2" borderId="0"/>
    <xf numFmtId="0" fontId="146" fillId="0" borderId="0"/>
    <xf numFmtId="0" fontId="13" fillId="0" borderId="0"/>
    <xf numFmtId="0" fontId="146" fillId="0" borderId="0"/>
    <xf numFmtId="0" fontId="146" fillId="0" borderId="0"/>
    <xf numFmtId="0" fontId="3" fillId="2" borderId="0"/>
    <xf numFmtId="0" fontId="13" fillId="0" borderId="0"/>
    <xf numFmtId="0" fontId="3" fillId="2" borderId="0"/>
    <xf numFmtId="0" fontId="3" fillId="2" borderId="0"/>
    <xf numFmtId="0" fontId="3" fillId="2" borderId="0"/>
    <xf numFmtId="0" fontId="146"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46" fillId="0" borderId="0"/>
    <xf numFmtId="0" fontId="13" fillId="0" borderId="0"/>
    <xf numFmtId="0" fontId="146" fillId="0" borderId="0"/>
    <xf numFmtId="0" fontId="13" fillId="0" borderId="0"/>
    <xf numFmtId="0" fontId="3" fillId="2" borderId="0"/>
    <xf numFmtId="0" fontId="3" fillId="2" borderId="0"/>
    <xf numFmtId="0" fontId="3" fillId="2" borderId="0"/>
    <xf numFmtId="0" fontId="146"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37" fontId="14" fillId="0" borderId="0"/>
    <xf numFmtId="0" fontId="13" fillId="0" borderId="0"/>
    <xf numFmtId="37" fontId="14" fillId="0"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37" fontId="14" fillId="0"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3" fillId="2"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0" fontId="3" fillId="2" borderId="0"/>
    <xf numFmtId="0" fontId="3" fillId="2" borderId="0"/>
    <xf numFmtId="37" fontId="14" fillId="0" borderId="0"/>
    <xf numFmtId="0" fontId="3" fillId="2"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37" fontId="14" fillId="0" borderId="0"/>
    <xf numFmtId="0" fontId="13" fillId="0" borderId="0"/>
    <xf numFmtId="0" fontId="3" fillId="2" borderId="0"/>
    <xf numFmtId="37" fontId="14" fillId="0" borderId="0"/>
    <xf numFmtId="37" fontId="14" fillId="0" borderId="0"/>
    <xf numFmtId="3" fontId="85" fillId="0" borderId="0"/>
    <xf numFmtId="3" fontId="85" fillId="0"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37" fontId="14" fillId="0" borderId="0"/>
    <xf numFmtId="0" fontId="13" fillId="0" borderId="0"/>
    <xf numFmtId="0" fontId="3" fillId="2" borderId="0"/>
    <xf numFmtId="37" fontId="14" fillId="0" borderId="0"/>
    <xf numFmtId="37" fontId="14" fillId="0" borderId="0"/>
    <xf numFmtId="0" fontId="3" fillId="2" borderId="0"/>
    <xf numFmtId="3" fontId="85" fillId="0" borderId="0"/>
    <xf numFmtId="3" fontId="85" fillId="0" borderId="0"/>
    <xf numFmtId="3" fontId="85" fillId="0"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 fontId="85" fillId="0" borderId="0"/>
    <xf numFmtId="0" fontId="3" fillId="2" borderId="0"/>
    <xf numFmtId="0" fontId="3" fillId="2" borderId="0"/>
    <xf numFmtId="3" fontId="85" fillId="0" borderId="0"/>
    <xf numFmtId="3" fontId="85" fillId="0" borderId="0"/>
    <xf numFmtId="0" fontId="13" fillId="0"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3" fillId="0"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38" fontId="40" fillId="0" borderId="0"/>
    <xf numFmtId="0" fontId="3" fillId="2" borderId="0"/>
    <xf numFmtId="0" fontId="13" fillId="0" borderId="0"/>
    <xf numFmtId="0" fontId="3" fillId="2" borderId="0"/>
    <xf numFmtId="0" fontId="3" fillId="2" borderId="0"/>
    <xf numFmtId="0" fontId="13" fillId="0" borderId="0"/>
    <xf numFmtId="0" fontId="3" fillId="2" borderId="0"/>
    <xf numFmtId="0" fontId="3" fillId="2" borderId="0"/>
    <xf numFmtId="38" fontId="40" fillId="0"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7" fontId="98" fillId="0"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37" fontId="98"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12" fillId="0" borderId="0"/>
    <xf numFmtId="0" fontId="12" fillId="0" borderId="0"/>
    <xf numFmtId="0" fontId="3" fillId="2" borderId="0"/>
    <xf numFmtId="0" fontId="13" fillId="0" borderId="0"/>
    <xf numFmtId="0" fontId="13" fillId="0" borderId="0"/>
    <xf numFmtId="0" fontId="44" fillId="0" borderId="0"/>
    <xf numFmtId="37" fontId="90" fillId="0" borderId="0"/>
    <xf numFmtId="0" fontId="13" fillId="0" borderId="0"/>
    <xf numFmtId="37" fontId="90" fillId="0" borderId="0"/>
    <xf numFmtId="37" fontId="90" fillId="0" borderId="0"/>
    <xf numFmtId="0" fontId="4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13" fillId="0" borderId="0"/>
    <xf numFmtId="0" fontId="13" fillId="0" borderId="0"/>
    <xf numFmtId="0" fontId="13" fillId="0" borderId="0"/>
    <xf numFmtId="0" fontId="13" fillId="0" borderId="0"/>
    <xf numFmtId="0" fontId="3" fillId="2" borderId="0"/>
    <xf numFmtId="0" fontId="13" fillId="0" borderId="0"/>
    <xf numFmtId="0" fontId="3" fillId="2" borderId="0"/>
    <xf numFmtId="0" fontId="13" fillId="0" borderId="0"/>
    <xf numFmtId="0" fontId="3" fillId="2" borderId="0"/>
    <xf numFmtId="0" fontId="13" fillId="0"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37" fontId="90" fillId="0" borderId="0"/>
    <xf numFmtId="37" fontId="90" fillId="0" borderId="0"/>
    <xf numFmtId="0" fontId="13" fillId="0" borderId="0"/>
    <xf numFmtId="0" fontId="13" fillId="0" borderId="0"/>
    <xf numFmtId="0" fontId="3" fillId="2" borderId="0"/>
    <xf numFmtId="0" fontId="13"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0" fontId="3" fillId="2" borderId="0"/>
    <xf numFmtId="0" fontId="3" fillId="2" borderId="0"/>
    <xf numFmtId="37" fontId="90" fillId="0" borderId="0"/>
    <xf numFmtId="37" fontId="90" fillId="0" borderId="0"/>
    <xf numFmtId="0" fontId="13" fillId="0" borderId="0"/>
    <xf numFmtId="0" fontId="13" fillId="0" borderId="0"/>
    <xf numFmtId="0" fontId="13" fillId="0" borderId="0"/>
    <xf numFmtId="0" fontId="13" fillId="0" borderId="0"/>
    <xf numFmtId="0" fontId="3" fillId="2" borderId="0"/>
    <xf numFmtId="0" fontId="13"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3" fillId="2" borderId="0"/>
    <xf numFmtId="0" fontId="13" fillId="0"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90" fillId="0" borderId="0"/>
    <xf numFmtId="0" fontId="3" fillId="2"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0" fontId="3" fillId="2" borderId="0"/>
    <xf numFmtId="37" fontId="14" fillId="0" borderId="0"/>
    <xf numFmtId="37" fontId="14" fillId="0" borderId="0"/>
    <xf numFmtId="0" fontId="3" fillId="2" borderId="0"/>
    <xf numFmtId="37" fontId="90" fillId="0"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37" fontId="14" fillId="0" borderId="0"/>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90" fillId="0" borderId="0"/>
    <xf numFmtId="0" fontId="3" fillId="2" borderId="0"/>
    <xf numFmtId="0" fontId="3" fillId="2" borderId="0"/>
    <xf numFmtId="0" fontId="3" fillId="2" borderId="0"/>
    <xf numFmtId="0" fontId="3" fillId="2" borderId="0"/>
    <xf numFmtId="37" fontId="90" fillId="0" borderId="0"/>
    <xf numFmtId="37" fontId="90"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37" fontId="14" fillId="0" borderId="0"/>
    <xf numFmtId="37" fontId="14" fillId="0" borderId="0"/>
    <xf numFmtId="0" fontId="3" fillId="2" borderId="0"/>
    <xf numFmtId="37" fontId="13" fillId="0" borderId="0"/>
    <xf numFmtId="37" fontId="13" fillId="0" borderId="0"/>
    <xf numFmtId="37"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13" fillId="0" borderId="0"/>
    <xf numFmtId="0" fontId="3" fillId="2" borderId="0"/>
    <xf numFmtId="37" fontId="14" fillId="0" borderId="0"/>
    <xf numFmtId="37" fontId="14" fillId="0" borderId="0"/>
    <xf numFmtId="0" fontId="3" fillId="2" borderId="0"/>
    <xf numFmtId="37" fontId="13" fillId="0" borderId="0"/>
    <xf numFmtId="0" fontId="3" fillId="2" borderId="0"/>
    <xf numFmtId="0" fontId="3" fillId="2" borderId="0"/>
    <xf numFmtId="0" fontId="3" fillId="2" borderId="0"/>
    <xf numFmtId="0" fontId="3" fillId="2"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0" fontId="13" fillId="0" borderId="0"/>
    <xf numFmtId="0" fontId="3" fillId="2" borderId="0"/>
    <xf numFmtId="37" fontId="14" fillId="0" borderId="0"/>
    <xf numFmtId="37" fontId="14" fillId="0" borderId="0"/>
    <xf numFmtId="0" fontId="3" fillId="2" borderId="0"/>
    <xf numFmtId="37" fontId="13" fillId="0" borderId="0"/>
    <xf numFmtId="0" fontId="3" fillId="2" borderId="0"/>
    <xf numFmtId="37" fontId="13" fillId="0" borderId="0"/>
    <xf numFmtId="37"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7" fontId="13" fillId="0" borderId="0"/>
    <xf numFmtId="0" fontId="3" fillId="2"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44" fillId="0" borderId="0"/>
    <xf numFmtId="0" fontId="3" fillId="2" borderId="0"/>
    <xf numFmtId="0" fontId="13" fillId="0" borderId="0"/>
    <xf numFmtId="0" fontId="13" fillId="0" borderId="0"/>
    <xf numFmtId="0" fontId="3" fillId="2" borderId="0"/>
    <xf numFmtId="0" fontId="91" fillId="0" borderId="0"/>
    <xf numFmtId="0" fontId="3" fillId="2" borderId="0"/>
    <xf numFmtId="0" fontId="91" fillId="0" borderId="0"/>
    <xf numFmtId="0" fontId="91"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44" fillId="0" borderId="0"/>
    <xf numFmtId="0" fontId="3" fillId="2" borderId="0"/>
    <xf numFmtId="0" fontId="15" fillId="0" borderId="0"/>
    <xf numFmtId="0" fontId="15" fillId="0" borderId="0"/>
    <xf numFmtId="0" fontId="3" fillId="2"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7"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 fontId="8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2" borderId="0"/>
    <xf numFmtId="0" fontId="13" fillId="0" borderId="0"/>
    <xf numFmtId="3" fontId="85" fillId="0" borderId="0"/>
    <xf numFmtId="0" fontId="13" fillId="0" borderId="0"/>
    <xf numFmtId="0" fontId="13" fillId="0" borderId="0"/>
    <xf numFmtId="0" fontId="13" fillId="0" borderId="0"/>
    <xf numFmtId="0" fontId="44" fillId="0" borderId="0"/>
    <xf numFmtId="0" fontId="92" fillId="0" borderId="0"/>
    <xf numFmtId="0" fontId="3" fillId="2"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15" fillId="0" borderId="0"/>
    <xf numFmtId="0" fontId="3" fillId="2" borderId="0"/>
    <xf numFmtId="37" fontId="14" fillId="0" borderId="0"/>
    <xf numFmtId="37" fontId="14" fillId="0" borderId="0"/>
    <xf numFmtId="0" fontId="3" fillId="2" borderId="0"/>
    <xf numFmtId="37" fontId="14" fillId="0"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7" fontId="13" fillId="0"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37" fontId="13" fillId="0" borderId="0"/>
    <xf numFmtId="37"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 fontId="85" fillId="0"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7" fontId="14" fillId="0" borderId="0"/>
    <xf numFmtId="37" fontId="14" fillId="0" borderId="0"/>
    <xf numFmtId="0" fontId="3" fillId="2" borderId="0"/>
    <xf numFmtId="37" fontId="14" fillId="0" borderId="0"/>
    <xf numFmtId="0" fontId="3" fillId="2" borderId="0"/>
    <xf numFmtId="3" fontId="85" fillId="0" borderId="0"/>
    <xf numFmtId="0" fontId="3" fillId="2"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3" fontId="85" fillId="0" borderId="0"/>
    <xf numFmtId="3" fontId="8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3" fillId="2" borderId="0"/>
    <xf numFmtId="3" fontId="85" fillId="0" borderId="0"/>
    <xf numFmtId="3" fontId="85"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3" fillId="2"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3" fontId="85" fillId="0" borderId="0"/>
    <xf numFmtId="3" fontId="85" fillId="0" borderId="0"/>
    <xf numFmtId="0" fontId="12" fillId="0" borderId="0"/>
    <xf numFmtId="0" fontId="12" fillId="0" borderId="0"/>
    <xf numFmtId="0" fontId="3" fillId="2" borderId="0"/>
    <xf numFmtId="0" fontId="12" fillId="0" borderId="0"/>
    <xf numFmtId="0" fontId="13" fillId="0" borderId="0"/>
    <xf numFmtId="0" fontId="3" fillId="2" borderId="0"/>
    <xf numFmtId="0" fontId="12" fillId="0" borderId="0"/>
    <xf numFmtId="0" fontId="12" fillId="0" borderId="0"/>
    <xf numFmtId="0" fontId="12" fillId="0" borderId="0"/>
    <xf numFmtId="0" fontId="3" fillId="2"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0" fontId="3" fillId="2" borderId="0"/>
    <xf numFmtId="3" fontId="85" fillId="0" borderId="0"/>
    <xf numFmtId="3" fontId="85" fillId="0" borderId="0"/>
    <xf numFmtId="0" fontId="3" fillId="2" borderId="0"/>
    <xf numFmtId="0" fontId="3" fillId="2"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15" fillId="0" borderId="0"/>
    <xf numFmtId="0" fontId="3" fillId="2" borderId="0"/>
    <xf numFmtId="0" fontId="15" fillId="0" borderId="0"/>
    <xf numFmtId="0" fontId="15" fillId="0" borderId="0"/>
    <xf numFmtId="0" fontId="3" fillId="2" borderId="0"/>
    <xf numFmtId="0" fontId="3" fillId="2"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xf numFmtId="0" fontId="13" fillId="0" borderId="0"/>
    <xf numFmtId="0" fontId="3" fillId="2" borderId="0"/>
    <xf numFmtId="0" fontId="15" fillId="0" borderId="0"/>
    <xf numFmtId="0" fontId="15" fillId="0" borderId="0"/>
    <xf numFmtId="0" fontId="13" fillId="0" borderId="0"/>
    <xf numFmtId="0" fontId="3" fillId="2" borderId="0"/>
    <xf numFmtId="0" fontId="67" fillId="0" borderId="0"/>
    <xf numFmtId="0" fontId="67"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3" fillId="2" borderId="0"/>
    <xf numFmtId="37" fontId="90" fillId="0" borderId="0"/>
    <xf numFmtId="37" fontId="90" fillId="0" borderId="0"/>
    <xf numFmtId="0" fontId="15" fillId="0" borderId="0"/>
    <xf numFmtId="0" fontId="13" fillId="0" borderId="0"/>
    <xf numFmtId="0" fontId="13" fillId="0" borderId="0"/>
    <xf numFmtId="0" fontId="13" fillId="0" borderId="0"/>
    <xf numFmtId="0" fontId="67" fillId="0" borderId="0"/>
    <xf numFmtId="0" fontId="3" fillId="2" borderId="0"/>
    <xf numFmtId="0" fontId="3" fillId="2" borderId="0"/>
    <xf numFmtId="0" fontId="3" fillId="2" borderId="0"/>
    <xf numFmtId="0" fontId="3" fillId="2" borderId="0"/>
    <xf numFmtId="37" fontId="90" fillId="0" borderId="0"/>
    <xf numFmtId="0" fontId="13" fillId="0" borderId="0"/>
    <xf numFmtId="37" fontId="90" fillId="0" borderId="0"/>
    <xf numFmtId="0" fontId="15" fillId="0" borderId="0"/>
    <xf numFmtId="0" fontId="15" fillId="0" borderId="0"/>
    <xf numFmtId="0" fontId="15" fillId="0" borderId="0"/>
    <xf numFmtId="0" fontId="13" fillId="0" borderId="0"/>
    <xf numFmtId="0" fontId="3" fillId="2" borderId="0"/>
    <xf numFmtId="37" fontId="90" fillId="0" borderId="0"/>
    <xf numFmtId="0" fontId="15"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0" fontId="13" fillId="0" borderId="0"/>
    <xf numFmtId="0" fontId="13" fillId="0" borderId="0"/>
    <xf numFmtId="0" fontId="13" fillId="0" borderId="0"/>
    <xf numFmtId="0" fontId="15" fillId="0" borderId="0"/>
    <xf numFmtId="0" fontId="13" fillId="0" borderId="0"/>
    <xf numFmtId="0" fontId="15" fillId="0" borderId="0"/>
    <xf numFmtId="0" fontId="3" fillId="2" borderId="0"/>
    <xf numFmtId="0" fontId="15" fillId="0" borderId="0"/>
    <xf numFmtId="0" fontId="15" fillId="0" borderId="0"/>
    <xf numFmtId="0" fontId="13" fillId="0" borderId="0"/>
    <xf numFmtId="0" fontId="15" fillId="0" borderId="0"/>
    <xf numFmtId="0" fontId="3" fillId="2" borderId="0"/>
    <xf numFmtId="0" fontId="15" fillId="0" borderId="0"/>
    <xf numFmtId="0" fontId="13" fillId="0" borderId="0"/>
    <xf numFmtId="0" fontId="13" fillId="0" borderId="0"/>
    <xf numFmtId="0" fontId="3" fillId="2" borderId="0"/>
    <xf numFmtId="0" fontId="12" fillId="0" borderId="0"/>
    <xf numFmtId="0" fontId="12" fillId="0" borderId="0"/>
    <xf numFmtId="0" fontId="12" fillId="0" borderId="0"/>
    <xf numFmtId="0" fontId="3" fillId="2" borderId="0"/>
    <xf numFmtId="37" fontId="14" fillId="0" borderId="0"/>
    <xf numFmtId="37" fontId="14" fillId="0" borderId="0"/>
    <xf numFmtId="3" fontId="85" fillId="0" borderId="0"/>
    <xf numFmtId="0" fontId="3" fillId="2" borderId="0"/>
    <xf numFmtId="0" fontId="12" fillId="0" borderId="0"/>
    <xf numFmtId="3" fontId="85" fillId="0" borderId="0"/>
    <xf numFmtId="3" fontId="85" fillId="0" borderId="0"/>
    <xf numFmtId="0" fontId="3" fillId="2" borderId="0"/>
    <xf numFmtId="0" fontId="12" fillId="0" borderId="0"/>
    <xf numFmtId="0" fontId="12" fillId="0" borderId="0"/>
    <xf numFmtId="0" fontId="12" fillId="0" borderId="0"/>
    <xf numFmtId="0" fontId="3" fillId="2" borderId="0"/>
    <xf numFmtId="37" fontId="14" fillId="0" borderId="0"/>
    <xf numFmtId="37" fontId="14" fillId="0" borderId="0"/>
    <xf numFmtId="0" fontId="3" fillId="2" borderId="0"/>
    <xf numFmtId="0" fontId="12" fillId="0" borderId="0"/>
    <xf numFmtId="0" fontId="3" fillId="2" borderId="0"/>
    <xf numFmtId="0" fontId="12" fillId="0" borderId="0"/>
    <xf numFmtId="0" fontId="12" fillId="0" borderId="0"/>
    <xf numFmtId="0" fontId="12" fillId="0" borderId="0"/>
    <xf numFmtId="0" fontId="3" fillId="2" borderId="0"/>
    <xf numFmtId="37" fontId="14" fillId="0" borderId="0"/>
    <xf numFmtId="0" fontId="3" fillId="2" borderId="0"/>
    <xf numFmtId="37" fontId="14" fillId="0" borderId="0"/>
    <xf numFmtId="0" fontId="3" fillId="2" borderId="0"/>
    <xf numFmtId="0" fontId="12" fillId="0" borderId="0"/>
    <xf numFmtId="0" fontId="12" fillId="0" borderId="0"/>
    <xf numFmtId="0" fontId="12" fillId="0" borderId="0"/>
    <xf numFmtId="0" fontId="3" fillId="2" borderId="0"/>
    <xf numFmtId="37" fontId="14" fillId="0" borderId="0"/>
    <xf numFmtId="0" fontId="3" fillId="2" borderId="0"/>
    <xf numFmtId="37" fontId="14" fillId="0" borderId="0"/>
    <xf numFmtId="0" fontId="3" fillId="2" borderId="0"/>
    <xf numFmtId="0" fontId="12" fillId="0" borderId="0"/>
    <xf numFmtId="0" fontId="12" fillId="0" borderId="0"/>
    <xf numFmtId="0" fontId="12" fillId="0" borderId="0"/>
    <xf numFmtId="0" fontId="3" fillId="2" borderId="0"/>
    <xf numFmtId="0" fontId="13" fillId="0" borderId="0"/>
    <xf numFmtId="0" fontId="3" fillId="2" borderId="0"/>
    <xf numFmtId="0" fontId="12" fillId="0" borderId="0"/>
    <xf numFmtId="0" fontId="12" fillId="0" borderId="0"/>
    <xf numFmtId="0" fontId="12" fillId="0" borderId="0"/>
    <xf numFmtId="0" fontId="3" fillId="2" borderId="0"/>
    <xf numFmtId="0" fontId="13" fillId="0" borderId="0"/>
    <xf numFmtId="0" fontId="3" fillId="2"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44" fillId="0" borderId="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alignment vertical="top"/>
    </xf>
    <xf numFmtId="0" fontId="44" fillId="0" borderId="0">
      <alignment vertical="top"/>
    </xf>
    <xf numFmtId="0" fontId="3" fillId="2" borderId="0"/>
    <xf numFmtId="0" fontId="13" fillId="0" borderId="0"/>
    <xf numFmtId="0" fontId="3" fillId="2" borderId="0"/>
    <xf numFmtId="0" fontId="13" fillId="0" borderId="0"/>
    <xf numFmtId="0" fontId="3" fillId="2"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0" borderId="0" applyProtection="0">
      <alignment vertical="top"/>
    </xf>
    <xf numFmtId="0" fontId="3" fillId="2" borderId="0"/>
    <xf numFmtId="0" fontId="3" fillId="2" borderId="0"/>
    <xf numFmtId="0" fontId="13" fillId="0"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0" borderId="0">
      <alignment vertical="top"/>
    </xf>
    <xf numFmtId="37" fontId="13" fillId="0" borderId="0"/>
    <xf numFmtId="0" fontId="44" fillId="0" borderId="0">
      <alignment vertical="top"/>
    </xf>
    <xf numFmtId="0" fontId="3" fillId="2" borderId="0"/>
    <xf numFmtId="0" fontId="3" fillId="2" borderId="0"/>
    <xf numFmtId="0" fontId="3" fillId="2" borderId="0"/>
    <xf numFmtId="37" fontId="13" fillId="0"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2" fillId="0" borderId="0"/>
    <xf numFmtId="0" fontId="15" fillId="0" borderId="0"/>
    <xf numFmtId="0" fontId="15" fillId="0" borderId="0"/>
    <xf numFmtId="0" fontId="15" fillId="0" borderId="0"/>
    <xf numFmtId="0" fontId="3" fillId="2" borderId="0"/>
    <xf numFmtId="0" fontId="12" fillId="0" borderId="0"/>
    <xf numFmtId="0" fontId="12" fillId="0"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12"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2" fillId="0" borderId="0"/>
    <xf numFmtId="0" fontId="3" fillId="2" borderId="0"/>
    <xf numFmtId="0" fontId="6" fillId="0" borderId="0" applyProtection="0">
      <alignment vertical="top"/>
    </xf>
    <xf numFmtId="0" fontId="3" fillId="2" borderId="0"/>
    <xf numFmtId="37" fontId="14" fillId="0" borderId="0"/>
    <xf numFmtId="0" fontId="3" fillId="2" borderId="0"/>
    <xf numFmtId="0" fontId="6" fillId="0" borderId="0" applyProtection="0">
      <alignment vertical="top"/>
    </xf>
    <xf numFmtId="0" fontId="12" fillId="0" borderId="0"/>
    <xf numFmtId="0" fontId="12" fillId="0" borderId="0"/>
    <xf numFmtId="0" fontId="12" fillId="0" borderId="0"/>
    <xf numFmtId="0" fontId="3" fillId="2" borderId="0"/>
    <xf numFmtId="0" fontId="12" fillId="0" borderId="0"/>
    <xf numFmtId="37" fontId="14" fillId="0" borderId="0"/>
    <xf numFmtId="0" fontId="13" fillId="0" borderId="0"/>
    <xf numFmtId="0" fontId="3" fillId="2" borderId="0"/>
    <xf numFmtId="0" fontId="6" fillId="0" borderId="0" applyProtection="0">
      <alignment vertical="top"/>
    </xf>
    <xf numFmtId="0" fontId="15" fillId="0" borderId="0"/>
    <xf numFmtId="0" fontId="15"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15" fillId="0" borderId="0"/>
    <xf numFmtId="0" fontId="15"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3" fillId="2" borderId="0"/>
    <xf numFmtId="0" fontId="12" fillId="0" borderId="0"/>
    <xf numFmtId="0" fontId="12" fillId="0" borderId="0"/>
    <xf numFmtId="0" fontId="15" fillId="0" borderId="0"/>
    <xf numFmtId="0" fontId="15" fillId="0" borderId="0"/>
    <xf numFmtId="0" fontId="3" fillId="2" borderId="0"/>
    <xf numFmtId="0" fontId="12" fillId="0" borderId="0"/>
    <xf numFmtId="0" fontId="12" fillId="0" borderId="0"/>
    <xf numFmtId="0" fontId="6" fillId="0" borderId="0" applyProtection="0">
      <alignment vertical="top"/>
    </xf>
    <xf numFmtId="37" fontId="14" fillId="0" borderId="0"/>
    <xf numFmtId="0" fontId="3" fillId="2" borderId="0"/>
    <xf numFmtId="0" fontId="3" fillId="2" borderId="0"/>
    <xf numFmtId="0" fontId="3" fillId="2" borderId="0"/>
    <xf numFmtId="0" fontId="3" fillId="2" borderId="0"/>
    <xf numFmtId="0" fontId="3" fillId="2" borderId="0"/>
    <xf numFmtId="0" fontId="13" fillId="0" borderId="0"/>
    <xf numFmtId="37" fontId="14" fillId="0" borderId="0"/>
    <xf numFmtId="0" fontId="13" fillId="0" borderId="0"/>
    <xf numFmtId="37" fontId="14" fillId="0"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37" fontId="14" fillId="0" borderId="0"/>
    <xf numFmtId="0" fontId="13" fillId="0" borderId="0"/>
    <xf numFmtId="0" fontId="3" fillId="2" borderId="0"/>
    <xf numFmtId="0" fontId="13" fillId="0" borderId="0"/>
    <xf numFmtId="0" fontId="3" fillId="2" borderId="0"/>
    <xf numFmtId="0" fontId="13" fillId="0" borderId="0"/>
    <xf numFmtId="0" fontId="3" fillId="2" borderId="0"/>
    <xf numFmtId="0" fontId="3" fillId="2" borderId="0"/>
    <xf numFmtId="0" fontId="13" fillId="0"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12" fillId="0" borderId="0"/>
    <xf numFmtId="0" fontId="6" fillId="0" borderId="0" applyProtection="0">
      <alignment vertical="top"/>
    </xf>
    <xf numFmtId="37" fontId="14" fillId="0" borderId="0"/>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15" fillId="0" borderId="0"/>
    <xf numFmtId="0" fontId="15"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15" fillId="0" borderId="0"/>
    <xf numFmtId="0" fontId="15"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5" fillId="0" borderId="0"/>
    <xf numFmtId="0" fontId="12" fillId="0" borderId="0"/>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2" fillId="0" borderId="0"/>
    <xf numFmtId="0" fontId="3" fillId="2" borderId="0"/>
    <xf numFmtId="0" fontId="12" fillId="0" borderId="0"/>
    <xf numFmtId="0" fontId="6" fillId="0" borderId="0" applyProtection="0">
      <alignment vertical="top"/>
    </xf>
    <xf numFmtId="37" fontId="14"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38" fontId="40" fillId="0" borderId="0"/>
    <xf numFmtId="0" fontId="3" fillId="2" borderId="0"/>
    <xf numFmtId="0" fontId="3" fillId="2" borderId="0"/>
    <xf numFmtId="0" fontId="13"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15" fillId="0" borderId="0"/>
    <xf numFmtId="0" fontId="15"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0" borderId="0"/>
    <xf numFmtId="0" fontId="15" fillId="0" borderId="0"/>
    <xf numFmtId="0" fontId="15" fillId="0" borderId="0"/>
    <xf numFmtId="0" fontId="3" fillId="2" borderId="0"/>
    <xf numFmtId="0" fontId="3" fillId="2" borderId="0"/>
    <xf numFmtId="0" fontId="3" fillId="2" borderId="0"/>
    <xf numFmtId="37" fontId="14" fillId="0" borderId="0"/>
    <xf numFmtId="0" fontId="13" fillId="0" borderId="0"/>
    <xf numFmtId="37" fontId="14" fillId="0" borderId="0"/>
    <xf numFmtId="0" fontId="13" fillId="0" borderId="0"/>
    <xf numFmtId="0" fontId="15" fillId="0"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3" fillId="2" borderId="0"/>
    <xf numFmtId="0" fontId="3" fillId="2" borderId="0"/>
    <xf numFmtId="0" fontId="3" fillId="2" borderId="0"/>
    <xf numFmtId="0" fontId="3" fillId="2" borderId="0"/>
    <xf numFmtId="0" fontId="12" fillId="0" borderId="0"/>
    <xf numFmtId="0" fontId="6" fillId="0" borderId="0" applyProtection="0">
      <alignment vertical="top"/>
    </xf>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12" fillId="0" borderId="0"/>
    <xf numFmtId="0" fontId="3" fillId="2" borderId="0"/>
    <xf numFmtId="0" fontId="12" fillId="0" borderId="0"/>
    <xf numFmtId="0" fontId="6" fillId="0" borderId="0" applyProtection="0">
      <alignment vertical="top"/>
    </xf>
    <xf numFmtId="0" fontId="12" fillId="0" borderId="0"/>
    <xf numFmtId="0" fontId="6" fillId="0" borderId="0" applyProtection="0">
      <alignment vertical="top"/>
    </xf>
    <xf numFmtId="0" fontId="3" fillId="2" borderId="0"/>
    <xf numFmtId="0" fontId="12" fillId="0" borderId="0"/>
    <xf numFmtId="0" fontId="12" fillId="0" borderId="0"/>
    <xf numFmtId="0" fontId="3" fillId="2" borderId="0"/>
    <xf numFmtId="0" fontId="3" fillId="2" borderId="0"/>
    <xf numFmtId="0" fontId="12" fillId="0" borderId="0"/>
    <xf numFmtId="0" fontId="6" fillId="0" borderId="0" applyProtection="0">
      <alignment vertical="top"/>
    </xf>
    <xf numFmtId="0" fontId="12" fillId="0" borderId="0"/>
    <xf numFmtId="0" fontId="13" fillId="0" borderId="0"/>
    <xf numFmtId="0" fontId="3" fillId="2" borderId="0"/>
    <xf numFmtId="0" fontId="12" fillId="0" borderId="0"/>
    <xf numFmtId="0" fontId="13" fillId="0" borderId="0"/>
    <xf numFmtId="0" fontId="12" fillId="0" borderId="0"/>
    <xf numFmtId="0" fontId="13" fillId="0" borderId="0"/>
    <xf numFmtId="0" fontId="3" fillId="2" borderId="0"/>
    <xf numFmtId="0" fontId="3" fillId="2" borderId="0"/>
    <xf numFmtId="0" fontId="12" fillId="0" borderId="0"/>
    <xf numFmtId="0" fontId="13"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44" fillId="0" borderId="0">
      <alignment vertical="top"/>
    </xf>
    <xf numFmtId="0" fontId="3" fillId="2" borderId="0"/>
    <xf numFmtId="0" fontId="3" fillId="2" borderId="0"/>
    <xf numFmtId="0" fontId="3" fillId="2" borderId="0"/>
    <xf numFmtId="0" fontId="3" fillId="2" borderId="0"/>
    <xf numFmtId="0" fontId="44" fillId="0" borderId="0">
      <alignment vertical="top"/>
    </xf>
    <xf numFmtId="0" fontId="67" fillId="0" borderId="0"/>
    <xf numFmtId="0" fontId="44" fillId="0" borderId="0">
      <alignment vertical="top"/>
    </xf>
    <xf numFmtId="0" fontId="67" fillId="0" borderId="0"/>
    <xf numFmtId="0" fontId="6" fillId="0" borderId="0" applyProtection="0">
      <alignment vertical="top"/>
    </xf>
    <xf numFmtId="0" fontId="13" fillId="0" borderId="0"/>
    <xf numFmtId="0" fontId="44" fillId="0" borderId="0">
      <alignment vertical="top"/>
    </xf>
    <xf numFmtId="0" fontId="44" fillId="0" borderId="0">
      <alignment vertical="top"/>
    </xf>
    <xf numFmtId="0" fontId="3" fillId="2" borderId="0"/>
    <xf numFmtId="0" fontId="3" fillId="2" borderId="0"/>
    <xf numFmtId="0" fontId="6" fillId="0" borderId="0" applyProtection="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12" fillId="0" borderId="0"/>
    <xf numFmtId="0" fontId="15" fillId="0" borderId="0"/>
    <xf numFmtId="0" fontId="3" fillId="2" borderId="0"/>
    <xf numFmtId="0" fontId="12" fillId="0" borderId="0"/>
    <xf numFmtId="0" fontId="15" fillId="0" borderId="0"/>
    <xf numFmtId="0" fontId="12" fillId="0" borderId="0"/>
    <xf numFmtId="0" fontId="15" fillId="0" borderId="0"/>
    <xf numFmtId="0" fontId="3" fillId="2" borderId="0"/>
    <xf numFmtId="0" fontId="3" fillId="2" borderId="0"/>
    <xf numFmtId="0" fontId="12" fillId="0" borderId="0"/>
    <xf numFmtId="0" fontId="15" fillId="0" borderId="0"/>
    <xf numFmtId="0" fontId="3" fillId="2" borderId="0"/>
    <xf numFmtId="0" fontId="13" fillId="0" borderId="0"/>
    <xf numFmtId="0" fontId="15" fillId="0" borderId="0"/>
    <xf numFmtId="0" fontId="3" fillId="2" borderId="0"/>
    <xf numFmtId="0" fontId="15" fillId="0" borderId="0"/>
    <xf numFmtId="0" fontId="3" fillId="2" borderId="0"/>
    <xf numFmtId="0" fontId="3" fillId="2" borderId="0"/>
    <xf numFmtId="0" fontId="12" fillId="0" borderId="0"/>
    <xf numFmtId="0" fontId="15" fillId="0" borderId="0"/>
    <xf numFmtId="0" fontId="12" fillId="0" borderId="0"/>
    <xf numFmtId="0" fontId="3" fillId="2" borderId="0"/>
    <xf numFmtId="0" fontId="15" fillId="0" borderId="0"/>
    <xf numFmtId="0" fontId="15" fillId="0" borderId="0"/>
    <xf numFmtId="0" fontId="3" fillId="2" borderId="0"/>
    <xf numFmtId="0" fontId="15" fillId="0" borderId="0"/>
    <xf numFmtId="0" fontId="3" fillId="2" borderId="0"/>
    <xf numFmtId="0" fontId="3" fillId="2" borderId="0"/>
    <xf numFmtId="0" fontId="12" fillId="0" borderId="0"/>
    <xf numFmtId="0" fontId="15" fillId="0" borderId="0"/>
    <xf numFmtId="0" fontId="12" fillId="0" borderId="0"/>
    <xf numFmtId="0" fontId="3" fillId="2"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3" fillId="2"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147" fillId="0"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147" fillId="0" borderId="0"/>
    <xf numFmtId="0" fontId="15" fillId="0" borderId="0"/>
    <xf numFmtId="0" fontId="15" fillId="0" borderId="0"/>
    <xf numFmtId="0" fontId="3" fillId="2" borderId="0"/>
    <xf numFmtId="0" fontId="15" fillId="0" borderId="0"/>
    <xf numFmtId="0" fontId="12" fillId="0" borderId="0"/>
    <xf numFmtId="0" fontId="15" fillId="0" borderId="0"/>
    <xf numFmtId="0" fontId="12" fillId="0" borderId="0"/>
    <xf numFmtId="0" fontId="15" fillId="0" borderId="0"/>
    <xf numFmtId="0" fontId="15" fillId="0" borderId="0"/>
    <xf numFmtId="0" fontId="15" fillId="0" borderId="0"/>
    <xf numFmtId="0" fontId="3" fillId="2" borderId="0"/>
    <xf numFmtId="0" fontId="15" fillId="0" borderId="0"/>
    <xf numFmtId="0" fontId="15" fillId="0" borderId="0"/>
    <xf numFmtId="0" fontId="3" fillId="2" borderId="0"/>
    <xf numFmtId="0" fontId="15" fillId="0" borderId="0"/>
    <xf numFmtId="0" fontId="3" fillId="2" borderId="0"/>
    <xf numFmtId="0" fontId="15" fillId="0" borderId="0"/>
    <xf numFmtId="0" fontId="3" fillId="2" borderId="0"/>
    <xf numFmtId="0" fontId="146" fillId="0" borderId="0"/>
    <xf numFmtId="0" fontId="13" fillId="0" borderId="0"/>
    <xf numFmtId="0" fontId="146" fillId="0" borderId="0"/>
    <xf numFmtId="0" fontId="13" fillId="0" borderId="0"/>
    <xf numFmtId="0" fontId="3" fillId="2" borderId="0"/>
    <xf numFmtId="0" fontId="3" fillId="2" borderId="0"/>
    <xf numFmtId="0" fontId="3" fillId="2" borderId="0"/>
    <xf numFmtId="0" fontId="146" fillId="0" borderId="0"/>
    <xf numFmtId="206" fontId="13" fillId="0" borderId="0"/>
    <xf numFmtId="206" fontId="13" fillId="0" borderId="0"/>
    <xf numFmtId="0" fontId="15" fillId="0" borderId="0"/>
    <xf numFmtId="0" fontId="15" fillId="0" borderId="0"/>
    <xf numFmtId="0" fontId="3" fillId="2"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5" fillId="0" borderId="0"/>
    <xf numFmtId="0" fontId="15" fillId="0" borderId="0"/>
    <xf numFmtId="0" fontId="15" fillId="0" borderId="0"/>
    <xf numFmtId="0" fontId="3" fillId="2" borderId="0"/>
    <xf numFmtId="0" fontId="15" fillId="0" borderId="0"/>
    <xf numFmtId="0" fontId="3" fillId="2" borderId="0"/>
    <xf numFmtId="0" fontId="148" fillId="0" borderId="0">
      <alignment horizontal="left"/>
    </xf>
    <xf numFmtId="0" fontId="3" fillId="2" borderId="0"/>
    <xf numFmtId="0" fontId="3" fillId="2" borderId="0"/>
    <xf numFmtId="0" fontId="149" fillId="0" borderId="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15"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15"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42"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11" borderId="34" applyNumberFormat="0" applyFont="0" applyAlignment="0" applyProtection="0"/>
    <xf numFmtId="0" fontId="3" fillId="91" borderId="56" applyNumberFormat="0" applyFont="0" applyAlignment="0" applyProtection="0"/>
    <xf numFmtId="0" fontId="15" fillId="11" borderId="34" applyNumberFormat="0" applyFont="0" applyAlignment="0" applyProtection="0"/>
    <xf numFmtId="0" fontId="3" fillId="91" borderId="56" applyNumberFormat="0" applyFont="0" applyAlignment="0" applyProtection="0"/>
    <xf numFmtId="0" fontId="15" fillId="11" borderId="34" applyNumberFormat="0" applyFont="0" applyAlignment="0" applyProtection="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15" fillId="11" borderId="34" applyNumberFormat="0" applyFont="0" applyAlignment="0" applyProtection="0"/>
    <xf numFmtId="0" fontId="3" fillId="2" borderId="0"/>
    <xf numFmtId="0" fontId="15" fillId="11" borderId="34"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15" fillId="11" borderId="34" applyNumberFormat="0" applyFont="0" applyAlignment="0" applyProtection="0"/>
    <xf numFmtId="0" fontId="3" fillId="2" borderId="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13" fillId="91" borderId="56" applyNumberFormat="0" applyFont="0" applyAlignment="0" applyProtection="0"/>
    <xf numFmtId="0" fontId="13" fillId="91" borderId="56" applyNumberFormat="0" applyFont="0" applyAlignment="0" applyProtection="0"/>
    <xf numFmtId="0" fontId="13" fillId="91" borderId="56"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 fillId="11" borderId="34"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91" borderId="56" applyNumberFormat="0" applyFont="0" applyAlignment="0" applyProtection="0"/>
    <xf numFmtId="0" fontId="3" fillId="91" borderId="56" applyNumberFormat="0" applyFon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222" fontId="40" fillId="0" borderId="0">
      <alignment horizontal="right"/>
    </xf>
    <xf numFmtId="0" fontId="3" fillId="2" borderId="0"/>
    <xf numFmtId="222" fontId="40" fillId="0" borderId="0">
      <alignment horizontal="right"/>
    </xf>
    <xf numFmtId="0" fontId="3" fillId="2" borderId="0"/>
    <xf numFmtId="1" fontId="150" fillId="0" borderId="0" applyFont="0" applyFill="0" applyBorder="0" applyAlignment="0" applyProtection="0">
      <protection locked="0"/>
    </xf>
    <xf numFmtId="0" fontId="3" fillId="2" borderId="0"/>
    <xf numFmtId="223" fontId="85" fillId="0" borderId="0" applyNumberFormat="0" applyFill="0" applyBorder="0" applyAlignment="0" applyProtection="0"/>
    <xf numFmtId="0" fontId="150" fillId="0" borderId="0" applyNumberFormat="0" applyFill="0" applyBorder="0" applyAlignment="0" applyProtection="0"/>
    <xf numFmtId="0" fontId="3" fillId="2" borderId="0"/>
    <xf numFmtId="0" fontId="3" fillId="2" borderId="0"/>
    <xf numFmtId="0" fontId="98" fillId="0" borderId="0"/>
    <xf numFmtId="0" fontId="3" fillId="2" borderId="0"/>
    <xf numFmtId="0" fontId="98" fillId="0" borderId="0"/>
    <xf numFmtId="43" fontId="40" fillId="0" borderId="0" applyFont="0" applyFill="0" applyBorder="0" applyAlignment="0" applyProtection="0"/>
    <xf numFmtId="41" fontId="40" fillId="0" borderId="0" applyFont="0" applyFill="0" applyBorder="0" applyAlignment="0" applyProtection="0"/>
    <xf numFmtId="0" fontId="151" fillId="0" borderId="0"/>
    <xf numFmtId="0" fontId="3" fillId="2" borderId="0"/>
    <xf numFmtId="0" fontId="151"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0" fillId="9" borderId="31"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0" fillId="9" borderId="31" applyNumberFormat="0" applyAlignment="0" applyProtection="0"/>
    <xf numFmtId="0" fontId="152" fillId="50" borderId="57" applyNumberFormat="0" applyAlignment="0" applyProtection="0"/>
    <xf numFmtId="0" fontId="30" fillId="9" borderId="31" applyNumberFormat="0" applyAlignment="0" applyProtection="0"/>
    <xf numFmtId="0" fontId="152"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3" fillId="2" borderId="0"/>
    <xf numFmtId="0" fontId="153" fillId="50" borderId="57" applyNumberFormat="0" applyAlignment="0" applyProtection="0"/>
    <xf numFmtId="0" fontId="3" fillId="2" borderId="0"/>
    <xf numFmtId="0" fontId="153" fillId="50" borderId="57" applyNumberFormat="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52" fillId="50" borderId="57" applyNumberFormat="0" applyAlignment="0" applyProtection="0"/>
    <xf numFmtId="0" fontId="152" fillId="50" borderId="57" applyNumberFormat="0" applyAlignment="0" applyProtection="0"/>
    <xf numFmtId="0" fontId="3" fillId="2" borderId="0"/>
    <xf numFmtId="0" fontId="3" fillId="2" borderId="0"/>
    <xf numFmtId="0" fontId="3" fillId="2" borderId="0"/>
    <xf numFmtId="0" fontId="3" fillId="2" borderId="0"/>
    <xf numFmtId="40" fontId="154" fillId="2" borderId="0">
      <alignment horizontal="right"/>
    </xf>
    <xf numFmtId="40" fontId="44" fillId="2" borderId="0">
      <alignment horizontal="right"/>
    </xf>
    <xf numFmtId="40" fontId="154" fillId="2" borderId="0">
      <alignment horizontal="right"/>
    </xf>
    <xf numFmtId="0" fontId="3" fillId="2" borderId="0"/>
    <xf numFmtId="0" fontId="3" fillId="2" borderId="0"/>
    <xf numFmtId="0" fontId="155" fillId="2" borderId="0">
      <alignment horizontal="right"/>
    </xf>
    <xf numFmtId="0" fontId="3" fillId="2" borderId="0"/>
    <xf numFmtId="0" fontId="155" fillId="2" borderId="0">
      <alignment horizontal="right"/>
    </xf>
    <xf numFmtId="0" fontId="156" fillId="2" borderId="2"/>
    <xf numFmtId="0" fontId="123" fillId="2" borderId="0">
      <alignment horizontal="left"/>
    </xf>
    <xf numFmtId="0" fontId="156" fillId="2" borderId="2"/>
    <xf numFmtId="0" fontId="3" fillId="2" borderId="0"/>
    <xf numFmtId="0" fontId="3" fillId="2" borderId="0"/>
    <xf numFmtId="224" fontId="13" fillId="0" borderId="0" applyFill="0" applyBorder="0">
      <alignment horizontal="center"/>
    </xf>
    <xf numFmtId="224" fontId="13" fillId="0" borderId="0" applyFill="0" applyBorder="0">
      <alignment horizontal="center"/>
    </xf>
    <xf numFmtId="0" fontId="3" fillId="2" borderId="0"/>
    <xf numFmtId="224" fontId="13" fillId="0" borderId="0" applyFill="0" applyBorder="0">
      <alignment horizontal="center"/>
    </xf>
    <xf numFmtId="224" fontId="13" fillId="0" borderId="0" applyFill="0" applyBorder="0">
      <alignment horizontal="center"/>
    </xf>
    <xf numFmtId="0" fontId="3" fillId="2" borderId="0"/>
    <xf numFmtId="224" fontId="13" fillId="0" borderId="0" applyFill="0" applyBorder="0">
      <alignment horizontal="center"/>
    </xf>
    <xf numFmtId="224" fontId="13" fillId="0" borderId="0" applyFill="0" applyBorder="0">
      <alignment horizontal="center"/>
    </xf>
    <xf numFmtId="224" fontId="13" fillId="0" borderId="0" applyFill="0" applyBorder="0">
      <alignment horizontal="center"/>
    </xf>
    <xf numFmtId="0" fontId="3" fillId="2" borderId="0"/>
    <xf numFmtId="224" fontId="13" fillId="0" borderId="0" applyFill="0" applyBorder="0">
      <alignment horizontal="center"/>
    </xf>
    <xf numFmtId="224" fontId="13" fillId="0" borderId="0" applyFill="0" applyBorder="0">
      <alignment horizontal="center"/>
    </xf>
    <xf numFmtId="224" fontId="13" fillId="0" borderId="0" applyFill="0" applyBorder="0">
      <alignment horizontal="center"/>
    </xf>
    <xf numFmtId="0" fontId="156" fillId="0" borderId="0" applyBorder="0">
      <alignment horizontal="centerContinuous"/>
    </xf>
    <xf numFmtId="0" fontId="3" fillId="2" borderId="0"/>
    <xf numFmtId="0" fontId="156" fillId="0" borderId="0" applyBorder="0">
      <alignment horizontal="centerContinuous"/>
    </xf>
    <xf numFmtId="0" fontId="157" fillId="0" borderId="0" applyBorder="0">
      <alignment horizontal="centerContinuous"/>
    </xf>
    <xf numFmtId="0" fontId="3" fillId="2" borderId="0"/>
    <xf numFmtId="0" fontId="157" fillId="0" borderId="0" applyBorder="0">
      <alignment horizontal="centerContinuous"/>
    </xf>
    <xf numFmtId="0" fontId="87" fillId="0" borderId="0">
      <alignment vertical="center"/>
    </xf>
    <xf numFmtId="0" fontId="3" fillId="2" borderId="0"/>
    <xf numFmtId="0" fontId="87" fillId="0" borderId="0">
      <alignment vertical="center"/>
    </xf>
    <xf numFmtId="0" fontId="158" fillId="0" borderId="0" applyFill="0" applyBorder="0" applyProtection="0">
      <alignment horizontal="left"/>
    </xf>
    <xf numFmtId="0" fontId="3" fillId="2" borderId="0"/>
    <xf numFmtId="0" fontId="158" fillId="0" borderId="0" applyFill="0" applyBorder="0" applyProtection="0">
      <alignment horizontal="left"/>
    </xf>
    <xf numFmtId="0" fontId="159" fillId="0" borderId="0" applyFill="0" applyBorder="0" applyProtection="0">
      <alignment horizontal="left"/>
    </xf>
    <xf numFmtId="0" fontId="3" fillId="2" borderId="0"/>
    <xf numFmtId="0" fontId="159" fillId="0" borderId="0" applyFill="0" applyBorder="0" applyProtection="0">
      <alignment horizontal="left"/>
    </xf>
    <xf numFmtId="1" fontId="160" fillId="0" borderId="0" applyProtection="0">
      <alignment horizontal="right" vertical="center"/>
    </xf>
    <xf numFmtId="0" fontId="3" fillId="2" borderId="0"/>
    <xf numFmtId="1" fontId="160" fillId="0" borderId="0" applyProtection="0">
      <alignment horizontal="right" vertical="center"/>
    </xf>
    <xf numFmtId="0" fontId="161" fillId="2" borderId="0"/>
    <xf numFmtId="0" fontId="3" fillId="2" borderId="0"/>
    <xf numFmtId="0" fontId="161" fillId="2" borderId="0"/>
    <xf numFmtId="0" fontId="162" fillId="0" borderId="58" applyNumberFormat="0" applyAlignment="0" applyProtection="0"/>
    <xf numFmtId="0" fontId="3" fillId="2" borderId="0"/>
    <xf numFmtId="0" fontId="162" fillId="0" borderId="58" applyNumberFormat="0" applyAlignment="0" applyProtection="0"/>
    <xf numFmtId="0" fontId="40" fillId="92" borderId="0" applyNumberFormat="0" applyFont="0" applyBorder="0" applyAlignment="0" applyProtection="0"/>
    <xf numFmtId="0" fontId="3" fillId="2" borderId="0"/>
    <xf numFmtId="0" fontId="40" fillId="92" borderId="0" applyNumberFormat="0" applyFont="0" applyBorder="0" applyAlignment="0" applyProtection="0"/>
    <xf numFmtId="0" fontId="85" fillId="93" borderId="19" applyNumberFormat="0" applyFont="0" applyBorder="0" applyAlignment="0" applyProtection="0">
      <alignment horizontal="center"/>
    </xf>
    <xf numFmtId="0" fontId="3" fillId="2" borderId="0"/>
    <xf numFmtId="0" fontId="85" fillId="93" borderId="19" applyNumberFormat="0" applyFont="0" applyBorder="0" applyAlignment="0" applyProtection="0">
      <alignment horizontal="center"/>
    </xf>
    <xf numFmtId="0" fontId="85" fillId="93" borderId="19" applyNumberFormat="0" applyFont="0" applyBorder="0" applyAlignment="0" applyProtection="0">
      <alignment horizontal="center"/>
    </xf>
    <xf numFmtId="0" fontId="85" fillId="82" borderId="19" applyNumberFormat="0" applyFont="0" applyBorder="0" applyAlignment="0" applyProtection="0">
      <alignment horizontal="center"/>
    </xf>
    <xf numFmtId="0" fontId="3" fillId="2" borderId="0"/>
    <xf numFmtId="0" fontId="85" fillId="82" borderId="19" applyNumberFormat="0" applyFont="0" applyBorder="0" applyAlignment="0" applyProtection="0">
      <alignment horizontal="center"/>
    </xf>
    <xf numFmtId="0" fontId="85" fillId="82" borderId="19" applyNumberFormat="0" applyFont="0" applyBorder="0" applyAlignment="0" applyProtection="0">
      <alignment horizontal="center"/>
    </xf>
    <xf numFmtId="0" fontId="40" fillId="0" borderId="59" applyNumberFormat="0" applyAlignment="0" applyProtection="0"/>
    <xf numFmtId="0" fontId="3" fillId="2" borderId="0"/>
    <xf numFmtId="0" fontId="40" fillId="0" borderId="59" applyNumberFormat="0" applyAlignment="0" applyProtection="0"/>
    <xf numFmtId="0" fontId="3" fillId="2" borderId="0"/>
    <xf numFmtId="0" fontId="40" fillId="0" borderId="60" applyNumberFormat="0" applyAlignment="0" applyProtection="0"/>
    <xf numFmtId="0" fontId="3" fillId="2" borderId="0"/>
    <xf numFmtId="0" fontId="40" fillId="0" borderId="60" applyNumberFormat="0" applyAlignment="0" applyProtection="0"/>
    <xf numFmtId="0" fontId="162" fillId="0" borderId="61" applyNumberFormat="0" applyAlignment="0" applyProtection="0"/>
    <xf numFmtId="0" fontId="3" fillId="2" borderId="0"/>
    <xf numFmtId="0" fontId="162" fillId="0" borderId="61" applyNumberFormat="0" applyAlignment="0" applyProtection="0"/>
    <xf numFmtId="225" fontId="13" fillId="0" borderId="0" applyFont="0" applyFill="0" applyBorder="0" applyAlignment="0" applyProtection="0"/>
    <xf numFmtId="0" fontId="3" fillId="2" borderId="0"/>
    <xf numFmtId="0" fontId="3" fillId="2" borderId="0"/>
    <xf numFmtId="0" fontId="14" fillId="0" borderId="0"/>
    <xf numFmtId="0" fontId="3" fillId="2" borderId="0"/>
    <xf numFmtId="0" fontId="14" fillId="0" borderId="0"/>
    <xf numFmtId="0" fontId="3" fillId="2" borderId="0"/>
    <xf numFmtId="0" fontId="3" fillId="2" borderId="0"/>
    <xf numFmtId="0" fontId="3" fillId="2" borderId="0"/>
    <xf numFmtId="0" fontId="3" fillId="2" borderId="0"/>
    <xf numFmtId="183" fontId="13" fillId="0" borderId="0" applyFont="0" applyFill="0" applyBorder="0" applyAlignment="0" applyProtection="0"/>
    <xf numFmtId="183" fontId="13" fillId="0" borderId="0" applyFont="0" applyFill="0" applyBorder="0" applyAlignment="0" applyProtection="0"/>
    <xf numFmtId="0" fontId="3" fillId="2" borderId="0"/>
    <xf numFmtId="183" fontId="13" fillId="0" borderId="0" applyFont="0" applyFill="0" applyBorder="0" applyAlignment="0" applyProtection="0"/>
    <xf numFmtId="183" fontId="13" fillId="0" borderId="0" applyFont="0" applyFill="0" applyBorder="0" applyAlignment="0" applyProtection="0"/>
    <xf numFmtId="0" fontId="3" fillId="2" borderId="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3" fillId="2" borderId="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226" fontId="14" fillId="0" borderId="0" applyFont="0" applyFill="0" applyBorder="0" applyAlignment="0" applyProtection="0"/>
    <xf numFmtId="0" fontId="3" fillId="2" borderId="0"/>
    <xf numFmtId="226" fontId="14" fillId="0" borderId="0" applyFont="0" applyFill="0" applyBorder="0" applyAlignment="0" applyProtection="0"/>
    <xf numFmtId="212" fontId="16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3" fillId="2"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2"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3" fillId="2" borderId="0"/>
    <xf numFmtId="9" fontId="14" fillId="0" borderId="0" applyFont="0" applyFill="0" applyBorder="0" applyAlignment="0" applyProtection="0"/>
    <xf numFmtId="0" fontId="3" fillId="2" borderId="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3" fillId="2"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2"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7"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3" fillId="2" borderId="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8"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227" fontId="71" fillId="0" borderId="0" applyFont="0" applyFill="0" applyBorder="0" applyProtection="0">
      <alignment horizontal="right"/>
    </xf>
    <xf numFmtId="227" fontId="71" fillId="0" borderId="0" applyFont="0" applyFill="0" applyBorder="0" applyProtection="0">
      <alignment horizontal="right"/>
    </xf>
    <xf numFmtId="0" fontId="3" fillId="2" borderId="0"/>
    <xf numFmtId="0" fontId="3" fillId="2" borderId="0"/>
    <xf numFmtId="229" fontId="13" fillId="0" borderId="0">
      <alignment horizontal="right"/>
    </xf>
    <xf numFmtId="0" fontId="3" fillId="2" borderId="0"/>
    <xf numFmtId="0" fontId="3" fillId="2" borderId="0"/>
    <xf numFmtId="229" fontId="13" fillId="0" borderId="0">
      <alignment horizontal="right"/>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230" fontId="38" fillId="0" borderId="0"/>
    <xf numFmtId="0" fontId="3" fillId="2" borderId="0"/>
    <xf numFmtId="231" fontId="97" fillId="0" borderId="0">
      <alignment horizontal="right"/>
    </xf>
    <xf numFmtId="0" fontId="3" fillId="2" borderId="0"/>
    <xf numFmtId="231" fontId="97" fillId="0" borderId="0">
      <alignment horizontal="right"/>
    </xf>
    <xf numFmtId="0" fontId="164" fillId="0" borderId="0"/>
    <xf numFmtId="0" fontId="3" fillId="2" borderId="0"/>
    <xf numFmtId="0" fontId="164" fillId="0" borderId="0"/>
    <xf numFmtId="232" fontId="98" fillId="0" borderId="0" applyFill="0" applyBorder="0">
      <alignment horizontal="right"/>
    </xf>
    <xf numFmtId="0" fontId="3" fillId="2" borderId="0"/>
    <xf numFmtId="0" fontId="165" fillId="0" borderId="62">
      <alignment horizontal="center" vertical="center"/>
    </xf>
    <xf numFmtId="0" fontId="165" fillId="0" borderId="62">
      <alignment horizontal="center" vertical="center"/>
    </xf>
    <xf numFmtId="0" fontId="3" fillId="2" borderId="0"/>
    <xf numFmtId="0" fontId="165" fillId="0" borderId="62">
      <alignment horizontal="center" vertical="center"/>
    </xf>
    <xf numFmtId="0" fontId="165" fillId="0" borderId="62">
      <alignment horizontal="center" vertical="center"/>
    </xf>
    <xf numFmtId="0" fontId="3" fillId="2" borderId="0"/>
    <xf numFmtId="0" fontId="165" fillId="0" borderId="62">
      <alignment horizontal="center" vertical="center"/>
    </xf>
    <xf numFmtId="0" fontId="165" fillId="0" borderId="62">
      <alignment horizontal="center" vertical="center"/>
    </xf>
    <xf numFmtId="0" fontId="165" fillId="0" borderId="62">
      <alignment horizontal="center" vertical="center"/>
    </xf>
    <xf numFmtId="0" fontId="3" fillId="2" borderId="0"/>
    <xf numFmtId="0" fontId="165" fillId="0" borderId="62">
      <alignment horizontal="center" vertical="center"/>
    </xf>
    <xf numFmtId="0" fontId="165" fillId="0" borderId="62">
      <alignment horizontal="center" vertical="center"/>
    </xf>
    <xf numFmtId="0" fontId="165" fillId="0" borderId="62">
      <alignment horizontal="center" vertical="center"/>
    </xf>
    <xf numFmtId="0" fontId="13" fillId="0"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0" fontId="3" fillId="2" borderId="0"/>
    <xf numFmtId="184" fontId="13" fillId="0" borderId="0" applyFill="0" applyBorder="0" applyAlignment="0"/>
    <xf numFmtId="184" fontId="13" fillId="0" borderId="0" applyFill="0" applyBorder="0" applyAlignment="0"/>
    <xf numFmtId="184" fontId="13" fillId="0" borderId="0" applyFill="0" applyBorder="0" applyAlignment="0"/>
    <xf numFmtId="185" fontId="14" fillId="0" borderId="0" applyFill="0" applyBorder="0" applyAlignment="0"/>
    <xf numFmtId="0" fontId="3" fillId="2" borderId="0"/>
    <xf numFmtId="185" fontId="14"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180" fontId="13" fillId="0" borderId="0" applyFill="0" applyBorder="0" applyAlignment="0"/>
    <xf numFmtId="180" fontId="13" fillId="0" borderId="0" applyFill="0" applyBorder="0" applyAlignment="0"/>
    <xf numFmtId="180" fontId="13" fillId="0" borderId="0" applyFill="0" applyBorder="0" applyAlignment="0"/>
    <xf numFmtId="0" fontId="3" fillId="2" borderId="0"/>
    <xf numFmtId="0" fontId="3" fillId="2" borderId="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0" fontId="3" fillId="2" borderId="0"/>
    <xf numFmtId="37" fontId="12" fillId="90" borderId="0" applyNumberFormat="0" applyFont="0" applyFill="0" applyBorder="0" applyAlignment="0" applyProtection="0"/>
    <xf numFmtId="37" fontId="12" fillId="90" borderId="0" applyNumberFormat="0" applyFont="0" applyFill="0" applyBorder="0" applyAlignment="0" applyProtection="0"/>
    <xf numFmtId="0" fontId="3" fillId="2" borderId="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37" fontId="12" fillId="90" borderId="0" applyNumberFormat="0" applyFont="0" applyFill="0" applyBorder="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150" fillId="87" borderId="10" applyNumberFormat="0" applyFont="0" applyAlignment="0" applyProtection="0"/>
    <xf numFmtId="0" fontId="3" fillId="2" borderId="0"/>
    <xf numFmtId="164" fontId="85" fillId="87" borderId="0" applyNumberFormat="0" applyFont="0" applyBorder="0" applyAlignment="0" applyProtection="0">
      <alignment horizontal="center"/>
      <protection locked="0"/>
    </xf>
    <xf numFmtId="0" fontId="3" fillId="2" borderId="0"/>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 fillId="2"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0" fontId="3" fillId="2" borderId="0"/>
    <xf numFmtId="15" fontId="67" fillId="0" borderId="0" applyFont="0" applyFill="0" applyBorder="0" applyAlignment="0" applyProtection="0"/>
    <xf numFmtId="15" fontId="67" fillId="0" borderId="0" applyFont="0" applyFill="0" applyBorder="0" applyAlignment="0" applyProtection="0"/>
    <xf numFmtId="0" fontId="3" fillId="2"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 fillId="2"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 fillId="2" borderId="0"/>
    <xf numFmtId="4" fontId="67" fillId="0" borderId="0" applyFont="0" applyFill="0" applyBorder="0" applyAlignment="0" applyProtection="0"/>
    <xf numFmtId="4" fontId="67" fillId="0" borderId="0" applyFont="0" applyFill="0" applyBorder="0" applyAlignment="0" applyProtection="0"/>
    <xf numFmtId="0" fontId="3" fillId="2"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 fillId="2"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66" fillId="0" borderId="15">
      <alignment horizontal="center"/>
    </xf>
    <xf numFmtId="0" fontId="3" fillId="2" borderId="0"/>
    <xf numFmtId="0" fontId="166" fillId="0" borderId="15">
      <alignment horizontal="center"/>
    </xf>
    <xf numFmtId="3" fontId="67" fillId="0" borderId="0" applyFont="0" applyFill="0" applyBorder="0" applyAlignment="0" applyProtection="0"/>
    <xf numFmtId="3" fontId="40" fillId="0" borderId="0"/>
    <xf numFmtId="3" fontId="40" fillId="0" borderId="0"/>
    <xf numFmtId="0" fontId="3" fillId="2" borderId="0"/>
    <xf numFmtId="3" fontId="40" fillId="0" borderId="0"/>
    <xf numFmtId="3" fontId="40" fillId="0" borderId="0"/>
    <xf numFmtId="0" fontId="3" fillId="2" borderId="0"/>
    <xf numFmtId="3" fontId="40" fillId="0" borderId="0"/>
    <xf numFmtId="3" fontId="40" fillId="0" borderId="0"/>
    <xf numFmtId="3" fontId="40" fillId="0" borderId="0"/>
    <xf numFmtId="0" fontId="3" fillId="2" borderId="0"/>
    <xf numFmtId="3" fontId="40" fillId="0" borderId="0"/>
    <xf numFmtId="3" fontId="40" fillId="0" borderId="0"/>
    <xf numFmtId="3" fontId="40" fillId="0" borderId="0"/>
    <xf numFmtId="0" fontId="67" fillId="94" borderId="0" applyNumberFormat="0" applyFont="0" applyBorder="0" applyAlignment="0" applyProtection="0"/>
    <xf numFmtId="0" fontId="3" fillId="2" borderId="0"/>
    <xf numFmtId="0" fontId="67" fillId="94" borderId="0" applyNumberFormat="0" applyFont="0" applyBorder="0" applyAlignment="0" applyProtection="0"/>
    <xf numFmtId="233" fontId="40" fillId="0" borderId="0">
      <alignment vertical="top"/>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234" fontId="97" fillId="0" borderId="0" applyFont="0" applyFill="0" applyBorder="0" applyAlignment="0" applyProtection="0">
      <alignment horizontal="right"/>
    </xf>
    <xf numFmtId="0" fontId="3" fillId="2" borderId="0"/>
    <xf numFmtId="234" fontId="97" fillId="0" borderId="0" applyFont="0" applyFill="0" applyBorder="0" applyAlignment="0" applyProtection="0">
      <alignment horizontal="right"/>
    </xf>
    <xf numFmtId="235" fontId="13" fillId="0" borderId="0"/>
    <xf numFmtId="235" fontId="13" fillId="0" borderId="0"/>
    <xf numFmtId="0" fontId="3" fillId="2" borderId="0"/>
    <xf numFmtId="235" fontId="13" fillId="0" borderId="0"/>
    <xf numFmtId="235" fontId="13" fillId="0" borderId="0"/>
    <xf numFmtId="0" fontId="3" fillId="2" borderId="0"/>
    <xf numFmtId="235" fontId="13" fillId="0" borderId="0"/>
    <xf numFmtId="235" fontId="13" fillId="0" borderId="0"/>
    <xf numFmtId="235" fontId="13" fillId="0" borderId="0"/>
    <xf numFmtId="0" fontId="3" fillId="2" borderId="0"/>
    <xf numFmtId="235" fontId="13" fillId="0" borderId="0"/>
    <xf numFmtId="235" fontId="13" fillId="0" borderId="0"/>
    <xf numFmtId="235" fontId="13" fillId="0" borderId="0"/>
    <xf numFmtId="39" fontId="167" fillId="0" borderId="0" applyNumberFormat="0">
      <alignment horizontal="right"/>
    </xf>
    <xf numFmtId="0" fontId="3" fillId="2" borderId="0"/>
    <xf numFmtId="39" fontId="167" fillId="0" borderId="0" applyNumberFormat="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0" fontId="3" fillId="2" borderId="0"/>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0" fontId="3" fillId="2" borderId="0"/>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0" fontId="3" fillId="2" borderId="0"/>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6" fontId="13" fillId="0" borderId="9" applyBorder="0">
      <alignment horizontal="right"/>
    </xf>
    <xf numFmtId="237" fontId="13" fillId="0" borderId="0" applyProtection="0">
      <alignment horizontal="right"/>
    </xf>
    <xf numFmtId="238" fontId="13" fillId="0" borderId="0" applyProtection="0">
      <alignment horizontal="right"/>
    </xf>
    <xf numFmtId="239" fontId="13" fillId="0" borderId="0" applyProtection="0">
      <alignment horizontal="right"/>
    </xf>
    <xf numFmtId="14" fontId="98" fillId="0" borderId="0" applyNumberFormat="0" applyFill="0" applyBorder="0" applyAlignment="0" applyProtection="0">
      <alignment horizontal="left"/>
    </xf>
    <xf numFmtId="0" fontId="3" fillId="2" borderId="0"/>
    <xf numFmtId="14" fontId="98" fillId="0" borderId="0" applyNumberFormat="0" applyFill="0" applyBorder="0" applyAlignment="0" applyProtection="0">
      <alignment horizontal="left"/>
    </xf>
    <xf numFmtId="37" fontId="168" fillId="0" borderId="0" applyNumberFormat="0" applyFill="0" applyBorder="0" applyAlignment="0" applyProtection="0"/>
    <xf numFmtId="0" fontId="3" fillId="2" borderId="0"/>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3" fillId="2" borderId="0"/>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13" fillId="0" borderId="63" applyNumberFormat="0" applyFont="0" applyFill="0" applyBorder="0" applyProtection="0">
      <alignment horizontal="right"/>
    </xf>
    <xf numFmtId="0" fontId="97" fillId="0" borderId="0"/>
    <xf numFmtId="0" fontId="97" fillId="0" borderId="0"/>
    <xf numFmtId="0" fontId="3" fillId="2" borderId="0"/>
    <xf numFmtId="0" fontId="97" fillId="0" borderId="0"/>
    <xf numFmtId="0" fontId="97" fillId="0" borderId="0"/>
    <xf numFmtId="0" fontId="3" fillId="2" borderId="0"/>
    <xf numFmtId="0" fontId="97" fillId="0" borderId="0"/>
    <xf numFmtId="0" fontId="97" fillId="0" borderId="0"/>
    <xf numFmtId="0" fontId="97" fillId="0" borderId="0"/>
    <xf numFmtId="0" fontId="3" fillId="2" borderId="0"/>
    <xf numFmtId="0" fontId="97" fillId="0" borderId="0"/>
    <xf numFmtId="0" fontId="97" fillId="0" borderId="0"/>
    <xf numFmtId="0" fontId="97" fillId="0" borderId="0"/>
    <xf numFmtId="4" fontId="123" fillId="89"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5"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3" fillId="89"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4" fontId="124" fillId="95" borderId="64" applyNumberFormat="0" applyProtection="0">
      <alignment vertical="center"/>
    </xf>
    <xf numFmtId="0" fontId="3" fillId="2" borderId="0"/>
    <xf numFmtId="0" fontId="3" fillId="2" borderId="0"/>
    <xf numFmtId="0" fontId="3" fillId="2" borderId="0"/>
    <xf numFmtId="4" fontId="169"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0"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69"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4" fontId="170" fillId="95" borderId="64" applyNumberFormat="0" applyProtection="0">
      <alignment vertical="center"/>
    </xf>
    <xf numFmtId="0" fontId="3" fillId="2" borderId="0"/>
    <xf numFmtId="0" fontId="3" fillId="2" borderId="0"/>
    <xf numFmtId="0" fontId="3" fillId="2" borderId="0"/>
    <xf numFmtId="4" fontId="123" fillId="95"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90"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123"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4" fontId="90" fillId="95" borderId="64" applyNumberFormat="0" applyProtection="0">
      <alignment horizontal="left" vertical="center" indent="1"/>
    </xf>
    <xf numFmtId="0" fontId="3" fillId="2" borderId="0"/>
    <xf numFmtId="0" fontId="3" fillId="2" borderId="0"/>
    <xf numFmtId="0" fontId="3" fillId="2" borderId="0"/>
    <xf numFmtId="0" fontId="123" fillId="95"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123" fillId="95"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6"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3" fillId="2" borderId="0"/>
    <xf numFmtId="4" fontId="90" fillId="97" borderId="0" applyNumberFormat="0" applyProtection="0">
      <alignment horizontal="left" vertical="center" indent="1"/>
    </xf>
    <xf numFmtId="0" fontId="3" fillId="2" borderId="0"/>
    <xf numFmtId="4" fontId="123" fillId="96" borderId="0" applyNumberFormat="0" applyProtection="0">
      <alignment horizontal="left" vertical="center" indent="1"/>
    </xf>
    <xf numFmtId="0" fontId="3" fillId="2" borderId="0"/>
    <xf numFmtId="4" fontId="90"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6" borderId="0" applyNumberFormat="0" applyProtection="0">
      <alignment horizontal="left" vertical="center" indent="1"/>
    </xf>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90" fillId="97" borderId="0" applyNumberFormat="0" applyProtection="0">
      <alignment horizontal="left" vertical="center" indent="1"/>
    </xf>
    <xf numFmtId="4" fontId="123" fillId="96" borderId="0" applyNumberFormat="0" applyProtection="0">
      <alignment horizontal="left" vertical="center" indent="1"/>
    </xf>
    <xf numFmtId="4" fontId="90" fillId="97" borderId="0" applyNumberFormat="0" applyProtection="0">
      <alignment horizontal="left" vertical="center" indent="1"/>
    </xf>
    <xf numFmtId="0" fontId="3" fillId="2" borderId="0"/>
    <xf numFmtId="0" fontId="3" fillId="2"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3" fillId="2"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3" fillId="2" borderId="0"/>
    <xf numFmtId="4" fontId="90" fillId="97" borderId="0" applyNumberFormat="0" applyProtection="0">
      <alignment horizontal="left" vertical="center" indent="1"/>
    </xf>
    <xf numFmtId="4" fontId="90" fillId="97" borderId="0" applyNumberFormat="0" applyProtection="0">
      <alignment horizontal="left" vertical="center" indent="1"/>
    </xf>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0" fontId="3" fillId="2" borderId="0"/>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44" fillId="37"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4" fontId="90" fillId="98" borderId="64" applyNumberFormat="0" applyProtection="0">
      <alignment horizontal="right" vertical="center"/>
    </xf>
    <xf numFmtId="0" fontId="3" fillId="2" borderId="0"/>
    <xf numFmtId="0" fontId="3" fillId="2" borderId="0"/>
    <xf numFmtId="0" fontId="3" fillId="2" borderId="0"/>
    <xf numFmtId="4" fontId="44" fillId="4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3"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0" fontId="3" fillId="2" borderId="0"/>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44" fillId="43"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4" fontId="90" fillId="99" borderId="64" applyNumberFormat="0" applyProtection="0">
      <alignment horizontal="right" vertical="center"/>
    </xf>
    <xf numFmtId="0" fontId="3" fillId="2" borderId="0"/>
    <xf numFmtId="0" fontId="3" fillId="2" borderId="0"/>
    <xf numFmtId="0" fontId="3" fillId="2" borderId="0"/>
    <xf numFmtId="4" fontId="44" fillId="6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67"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0" fontId="3" fillId="2" borderId="0"/>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44" fillId="67"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4" fontId="90" fillId="100" borderId="64" applyNumberFormat="0" applyProtection="0">
      <alignment horizontal="right" vertical="center"/>
    </xf>
    <xf numFmtId="0" fontId="3" fillId="2" borderId="0"/>
    <xf numFmtId="0" fontId="3" fillId="2" borderId="0"/>
    <xf numFmtId="0" fontId="3" fillId="2" borderId="0"/>
    <xf numFmtId="4" fontId="44" fillId="45"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5"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0" fontId="3" fillId="2" borderId="0"/>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44" fillId="45"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4" fontId="90" fillId="92" borderId="64" applyNumberFormat="0" applyProtection="0">
      <alignment horizontal="right" vertical="center"/>
    </xf>
    <xf numFmtId="0" fontId="3" fillId="2" borderId="0"/>
    <xf numFmtId="0" fontId="3" fillId="2" borderId="0"/>
    <xf numFmtId="0" fontId="3" fillId="2" borderId="0"/>
    <xf numFmtId="4" fontId="44" fillId="52"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52"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0" fontId="3" fillId="2" borderId="0"/>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44" fillId="52"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4" fontId="90" fillId="101" borderId="64" applyNumberFormat="0" applyProtection="0">
      <alignment horizontal="right" vertical="center"/>
    </xf>
    <xf numFmtId="0" fontId="3" fillId="2" borderId="0"/>
    <xf numFmtId="0" fontId="3" fillId="2" borderId="0"/>
    <xf numFmtId="0" fontId="3" fillId="2" borderId="0"/>
    <xf numFmtId="4" fontId="44" fillId="8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0"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0" fontId="3" fillId="2" borderId="0"/>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44" fillId="80"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4" fontId="90" fillId="102" borderId="64" applyNumberFormat="0" applyProtection="0">
      <alignment horizontal="right" vertical="center"/>
    </xf>
    <xf numFmtId="0" fontId="3" fillId="2" borderId="0"/>
    <xf numFmtId="0" fontId="3" fillId="2" borderId="0"/>
    <xf numFmtId="0" fontId="3" fillId="2" borderId="0"/>
    <xf numFmtId="4" fontId="44" fillId="48"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8"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0" fontId="3" fillId="2" borderId="0"/>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44" fillId="48"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4" fontId="90" fillId="103" borderId="64" applyNumberFormat="0" applyProtection="0">
      <alignment horizontal="right" vertical="center"/>
    </xf>
    <xf numFmtId="0" fontId="3" fillId="2" borderId="0"/>
    <xf numFmtId="0" fontId="3" fillId="2" borderId="0"/>
    <xf numFmtId="0" fontId="3" fillId="2" borderId="0"/>
    <xf numFmtId="4" fontId="44" fillId="10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4"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0" fontId="3" fillId="2" borderId="0"/>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44" fillId="104"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4" fontId="90" fillId="105" borderId="64" applyNumberFormat="0" applyProtection="0">
      <alignment horizontal="right" vertical="center"/>
    </xf>
    <xf numFmtId="0" fontId="3" fillId="2" borderId="0"/>
    <xf numFmtId="0" fontId="3" fillId="2" borderId="0"/>
    <xf numFmtId="0" fontId="3" fillId="2" borderId="0"/>
    <xf numFmtId="4" fontId="44" fillId="4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4"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0" fontId="3" fillId="2" borderId="0"/>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44" fillId="44"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4" fontId="90" fillId="106" borderId="64" applyNumberFormat="0" applyProtection="0">
      <alignment horizontal="right" vertical="center"/>
    </xf>
    <xf numFmtId="0" fontId="3" fillId="2" borderId="0"/>
    <xf numFmtId="0" fontId="3" fillId="2" borderId="0"/>
    <xf numFmtId="0" fontId="3" fillId="2" borderId="0"/>
    <xf numFmtId="4" fontId="123" fillId="107" borderId="65"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108" borderId="65" applyNumberFormat="0" applyProtection="0">
      <alignment horizontal="left" vertical="center" indent="1"/>
    </xf>
    <xf numFmtId="4" fontId="123" fillId="107"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0" fontId="3" fillId="2" borderId="0"/>
    <xf numFmtId="4" fontId="123" fillId="107"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107" borderId="65" applyNumberFormat="0" applyProtection="0">
      <alignment horizontal="left" vertical="center" indent="1"/>
    </xf>
    <xf numFmtId="4" fontId="124" fillId="108" borderId="65" applyNumberFormat="0" applyProtection="0">
      <alignment horizontal="left" vertical="center" indent="1"/>
    </xf>
    <xf numFmtId="4" fontId="123" fillId="107"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108" borderId="65" applyNumberFormat="0" applyProtection="0">
      <alignment horizontal="left" vertical="center" indent="1"/>
    </xf>
    <xf numFmtId="4" fontId="123" fillId="107"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0" fontId="3" fillId="2" borderId="0"/>
    <xf numFmtId="4" fontId="124" fillId="108"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4" fontId="124" fillId="108" borderId="65" applyNumberFormat="0" applyProtection="0">
      <alignment horizontal="left" vertical="center" indent="1"/>
    </xf>
    <xf numFmtId="4" fontId="124" fillId="108" borderId="65" applyNumberFormat="0" applyProtection="0">
      <alignment horizontal="left" vertical="center" indent="1"/>
    </xf>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3" fillId="2" borderId="0"/>
    <xf numFmtId="4" fontId="124" fillId="82" borderId="0" applyNumberFormat="0" applyProtection="0">
      <alignment horizontal="left" vertical="center" indent="1"/>
    </xf>
    <xf numFmtId="0" fontId="3" fillId="2" borderId="0"/>
    <xf numFmtId="4" fontId="44" fillId="109" borderId="0" applyNumberFormat="0" applyProtection="0">
      <alignment horizontal="left" vertical="center" indent="1"/>
    </xf>
    <xf numFmtId="0" fontId="3" fillId="2" borderId="0"/>
    <xf numFmtId="4" fontId="124" fillId="82" borderId="0" applyNumberFormat="0" applyProtection="0">
      <alignment horizontal="left" vertical="center" indent="1"/>
    </xf>
    <xf numFmtId="0" fontId="3" fillId="2" borderId="0"/>
    <xf numFmtId="4" fontId="44" fillId="109"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0" applyNumberFormat="0" applyProtection="0">
      <alignment horizontal="left" vertical="center" indent="1"/>
    </xf>
    <xf numFmtId="4" fontId="124" fillId="82" borderId="0" applyNumberFormat="0" applyProtection="0">
      <alignment horizontal="left" vertical="center" indent="1"/>
    </xf>
    <xf numFmtId="4" fontId="44" fillId="109" borderId="0" applyNumberFormat="0" applyProtection="0">
      <alignment horizontal="left" vertical="center" indent="1"/>
    </xf>
    <xf numFmtId="0" fontId="3" fillId="2" borderId="0"/>
    <xf numFmtId="0" fontId="3" fillId="2" borderId="0"/>
    <xf numFmtId="4" fontId="124" fillId="82" borderId="0" applyNumberFormat="0" applyProtection="0">
      <alignment horizontal="left" vertical="center" indent="1"/>
    </xf>
    <xf numFmtId="0" fontId="3" fillId="2" borderId="0"/>
    <xf numFmtId="0" fontId="3" fillId="2" borderId="0"/>
    <xf numFmtId="0" fontId="3" fillId="2" borderId="0"/>
    <xf numFmtId="4" fontId="124" fillId="82" borderId="0" applyNumberFormat="0" applyProtection="0">
      <alignment horizontal="left" vertical="center" indent="1"/>
    </xf>
    <xf numFmtId="4" fontId="44" fillId="109" borderId="0" applyNumberFormat="0" applyProtection="0">
      <alignment horizontal="left" vertical="center" indent="1"/>
    </xf>
    <xf numFmtId="4" fontId="124" fillId="82" borderId="0" applyNumberFormat="0" applyProtection="0">
      <alignment horizontal="left" vertical="center" indent="1"/>
    </xf>
    <xf numFmtId="0" fontId="3" fillId="2"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3" fillId="2" borderId="0"/>
    <xf numFmtId="4" fontId="124" fillId="82" borderId="0" applyNumberFormat="0" applyProtection="0">
      <alignment horizontal="left" vertical="center" indent="1"/>
    </xf>
    <xf numFmtId="4" fontId="124" fillId="82" borderId="0" applyNumberFormat="0" applyProtection="0">
      <alignment horizontal="left" vertical="center" indent="1"/>
    </xf>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4" fontId="124" fillId="97" borderId="0" applyNumberFormat="0" applyProtection="0">
      <alignment horizontal="left" vertical="center" indent="1"/>
    </xf>
    <xf numFmtId="4" fontId="124" fillId="97" borderId="0" applyNumberFormat="0" applyProtection="0">
      <alignment horizontal="left" vertical="center" indent="1"/>
    </xf>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0" fontId="3" fillId="2" borderId="0"/>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44" fillId="110"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4" fontId="90" fillId="82" borderId="64" applyNumberFormat="0" applyProtection="0">
      <alignment horizontal="right" vertical="center"/>
    </xf>
    <xf numFmtId="0" fontId="3" fillId="2" borderId="0"/>
    <xf numFmtId="0" fontId="3" fillId="2" borderId="0"/>
    <xf numFmtId="0" fontId="3" fillId="2" borderId="0"/>
    <xf numFmtId="4" fontId="44"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0" fontId="3" fillId="2" borderId="0"/>
    <xf numFmtId="4" fontId="44" fillId="90" borderId="0" applyNumberFormat="0" applyProtection="0">
      <alignment horizontal="left" vertical="center" indent="1"/>
    </xf>
    <xf numFmtId="0" fontId="3" fillId="2" borderId="0"/>
    <xf numFmtId="4" fontId="44" fillId="82" borderId="0" applyNumberFormat="0" applyProtection="0">
      <alignment horizontal="left" vertical="center" indent="1"/>
    </xf>
    <xf numFmtId="0" fontId="3" fillId="2" borderId="0"/>
    <xf numFmtId="4" fontId="44"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0" borderId="0" applyNumberFormat="0" applyProtection="0">
      <alignment horizontal="left" vertical="center" indent="1"/>
    </xf>
    <xf numFmtId="4" fontId="44" fillId="82" borderId="0" applyNumberFormat="0" applyProtection="0">
      <alignment horizontal="left" vertical="center" indent="1"/>
    </xf>
    <xf numFmtId="4" fontId="44" fillId="90" borderId="0" applyNumberFormat="0" applyProtection="0">
      <alignment horizontal="left" vertical="center" indent="1"/>
    </xf>
    <xf numFmtId="0" fontId="3" fillId="2" borderId="0"/>
    <xf numFmtId="0" fontId="3" fillId="2" borderId="0"/>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4" fontId="44" fillId="90" borderId="0" applyNumberFormat="0" applyProtection="0">
      <alignment horizontal="left" vertical="center" indent="1"/>
    </xf>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3" fillId="2" borderId="0"/>
    <xf numFmtId="4" fontId="44" fillId="82" borderId="0" applyNumberFormat="0" applyProtection="0">
      <alignment horizontal="left" vertical="center" indent="1"/>
    </xf>
    <xf numFmtId="4" fontId="44" fillId="82" borderId="0" applyNumberFormat="0" applyProtection="0">
      <alignment horizontal="left" vertical="center" indent="1"/>
    </xf>
    <xf numFmtId="0" fontId="3" fillId="2" borderId="0"/>
    <xf numFmtId="0" fontId="3" fillId="2" borderId="0"/>
    <xf numFmtId="0" fontId="3" fillId="2" borderId="0"/>
    <xf numFmtId="0" fontId="3" fillId="2" borderId="0"/>
    <xf numFmtId="4" fontId="123"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3" fillId="2" borderId="0"/>
    <xf numFmtId="4" fontId="44" fillId="97" borderId="0" applyNumberFormat="0" applyProtection="0">
      <alignment horizontal="left" vertical="center" indent="1"/>
    </xf>
    <xf numFmtId="0" fontId="3" fillId="2" borderId="0"/>
    <xf numFmtId="4" fontId="123" fillId="90" borderId="0" applyNumberFormat="0" applyProtection="0">
      <alignment horizontal="left" vertical="center" indent="1"/>
    </xf>
    <xf numFmtId="0" fontId="3" fillId="2" borderId="0"/>
    <xf numFmtId="4" fontId="4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23" fillId="90" borderId="0" applyNumberFormat="0" applyProtection="0">
      <alignment horizontal="left" vertical="center" indent="1"/>
    </xf>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97" borderId="0" applyNumberFormat="0" applyProtection="0">
      <alignment horizontal="left" vertical="center" indent="1"/>
    </xf>
    <xf numFmtId="4" fontId="123" fillId="90" borderId="0" applyNumberFormat="0" applyProtection="0">
      <alignment horizontal="left" vertical="center" indent="1"/>
    </xf>
    <xf numFmtId="4" fontId="44" fillId="97" borderId="0" applyNumberFormat="0" applyProtection="0">
      <alignment horizontal="left" vertical="center" indent="1"/>
    </xf>
    <xf numFmtId="0" fontId="3" fillId="2" borderId="0"/>
    <xf numFmtId="0" fontId="3" fillId="2"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3" fillId="2"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3" fillId="2" borderId="0"/>
    <xf numFmtId="4" fontId="44" fillId="97" borderId="0" applyNumberFormat="0" applyProtection="0">
      <alignment horizontal="left" vertical="center" indent="1"/>
    </xf>
    <xf numFmtId="4" fontId="44" fillId="97" borderId="0" applyNumberFormat="0" applyProtection="0">
      <alignment horizontal="left" vertical="center" indent="1"/>
    </xf>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13" fillId="0" borderId="0"/>
    <xf numFmtId="0" fontId="3" fillId="2" borderId="0"/>
    <xf numFmtId="0" fontId="13" fillId="0"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13" fillId="97" borderId="64" applyNumberFormat="0" applyProtection="0">
      <alignment horizontal="left" vertical="center" indent="1"/>
    </xf>
    <xf numFmtId="0" fontId="3" fillId="2" borderId="0"/>
    <xf numFmtId="0" fontId="3" fillId="2" borderId="0"/>
    <xf numFmtId="0" fontId="3" fillId="2" borderId="0"/>
    <xf numFmtId="0" fontId="13" fillId="97"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13" fillId="97" borderId="64" applyNumberFormat="0" applyProtection="0">
      <alignment horizontal="left" vertical="top" indent="1"/>
    </xf>
    <xf numFmtId="0" fontId="3" fillId="2" borderId="0"/>
    <xf numFmtId="0" fontId="3" fillId="2" borderId="0"/>
    <xf numFmtId="0" fontId="3" fillId="2" borderId="0"/>
    <xf numFmtId="0" fontId="13" fillId="96"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center" indent="1"/>
    </xf>
    <xf numFmtId="0" fontId="13" fillId="0" borderId="0"/>
    <xf numFmtId="0" fontId="3" fillId="2" borderId="0"/>
    <xf numFmtId="0" fontId="13" fillId="0"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13" fillId="96" borderId="64" applyNumberFormat="0" applyProtection="0">
      <alignment horizontal="left" vertical="center" indent="1"/>
    </xf>
    <xf numFmtId="0" fontId="3" fillId="2" borderId="0"/>
    <xf numFmtId="0" fontId="3" fillId="2" borderId="0"/>
    <xf numFmtId="0" fontId="3" fillId="2" borderId="0"/>
    <xf numFmtId="0" fontId="13"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13" fillId="96" borderId="64" applyNumberFormat="0" applyProtection="0">
      <alignment horizontal="left" vertical="top" indent="1"/>
    </xf>
    <xf numFmtId="0" fontId="3" fillId="2" borderId="0"/>
    <xf numFmtId="0" fontId="3" fillId="2" borderId="0"/>
    <xf numFmtId="0" fontId="3" fillId="2" borderId="0"/>
    <xf numFmtId="0" fontId="13" fillId="82"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center" indent="1"/>
    </xf>
    <xf numFmtId="0" fontId="13" fillId="0" borderId="0"/>
    <xf numFmtId="0" fontId="3" fillId="2" borderId="0"/>
    <xf numFmtId="0" fontId="13" fillId="0"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13" fillId="82" borderId="64" applyNumberFormat="0" applyProtection="0">
      <alignment horizontal="left" vertical="center" indent="1"/>
    </xf>
    <xf numFmtId="0" fontId="3" fillId="2" borderId="0"/>
    <xf numFmtId="0" fontId="3" fillId="2" borderId="0"/>
    <xf numFmtId="0" fontId="3" fillId="2" borderId="0"/>
    <xf numFmtId="0" fontId="13" fillId="82"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13" fillId="82" borderId="64" applyNumberFormat="0" applyProtection="0">
      <alignment horizontal="left" vertical="top" indent="1"/>
    </xf>
    <xf numFmtId="0" fontId="3" fillId="2" borderId="0"/>
    <xf numFmtId="0" fontId="3" fillId="2" borderId="0"/>
    <xf numFmtId="0" fontId="3" fillId="2" borderId="0"/>
    <xf numFmtId="0" fontId="13" fillId="93"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center" indent="1"/>
    </xf>
    <xf numFmtId="0" fontId="13" fillId="0" borderId="0"/>
    <xf numFmtId="0" fontId="3" fillId="2" borderId="0"/>
    <xf numFmtId="0" fontId="13" fillId="0"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13" fillId="93" borderId="64" applyNumberFormat="0" applyProtection="0">
      <alignment horizontal="left" vertical="center" indent="1"/>
    </xf>
    <xf numFmtId="0" fontId="3" fillId="2" borderId="0"/>
    <xf numFmtId="0" fontId="3" fillId="2" borderId="0"/>
    <xf numFmtId="0" fontId="3" fillId="2" borderId="0"/>
    <xf numFmtId="0" fontId="13" fillId="93"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top" indent="1"/>
    </xf>
    <xf numFmtId="0" fontId="13" fillId="0" borderId="0"/>
    <xf numFmtId="0" fontId="3" fillId="2" borderId="0"/>
    <xf numFmtId="0" fontId="13" fillId="0"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13" fillId="93" borderId="64" applyNumberFormat="0" applyProtection="0">
      <alignment horizontal="left" vertical="top" indent="1"/>
    </xf>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0" fontId="3" fillId="2" borderId="0"/>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44" fillId="88"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4" fontId="90" fillId="93" borderId="64" applyNumberFormat="0" applyProtection="0">
      <alignment vertical="center"/>
    </xf>
    <xf numFmtId="0" fontId="3" fillId="2" borderId="0"/>
    <xf numFmtId="0" fontId="3" fillId="2" borderId="0"/>
    <xf numFmtId="0" fontId="3" fillId="2" borderId="0"/>
    <xf numFmtId="4" fontId="171"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2" fillId="93"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1" fillId="88"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4" fontId="172" fillId="93" borderId="64" applyNumberFormat="0" applyProtection="0">
      <alignment vertical="center"/>
    </xf>
    <xf numFmtId="0" fontId="3" fillId="2" borderId="0"/>
    <xf numFmtId="0" fontId="3" fillId="2" borderId="0"/>
    <xf numFmtId="0" fontId="3" fillId="2" borderId="0"/>
    <xf numFmtId="4" fontId="44" fillId="88"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0" fontId="3" fillId="2" borderId="0"/>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44" fillId="88" borderId="64"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4" fontId="124" fillId="82" borderId="66" applyNumberFormat="0" applyProtection="0">
      <alignment horizontal="left" vertical="center" indent="1"/>
    </xf>
    <xf numFmtId="0" fontId="3" fillId="2" borderId="0"/>
    <xf numFmtId="0" fontId="3" fillId="2" borderId="0"/>
    <xf numFmtId="0" fontId="3" fillId="2" borderId="0"/>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88" borderId="64" applyNumberFormat="0" applyProtection="0">
      <alignment horizontal="left" vertical="top" indent="1"/>
    </xf>
    <xf numFmtId="0" fontId="13" fillId="0" borderId="0"/>
    <xf numFmtId="0" fontId="3" fillId="2" borderId="0"/>
    <xf numFmtId="0" fontId="13" fillId="0"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13" fillId="0"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44" fillId="88"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0" fontId="3" fillId="2" borderId="0"/>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44" fillId="109"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4" fontId="90" fillId="93" borderId="64" applyNumberFormat="0" applyProtection="0">
      <alignment horizontal="right" vertical="center"/>
    </xf>
    <xf numFmtId="0" fontId="3" fillId="2" borderId="0"/>
    <xf numFmtId="0" fontId="3" fillId="2" borderId="0"/>
    <xf numFmtId="0" fontId="3" fillId="2" borderId="0"/>
    <xf numFmtId="4" fontId="171"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2" fillId="93"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1" fillId="109"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4" fontId="172" fillId="93" borderId="64" applyNumberFormat="0" applyProtection="0">
      <alignment horizontal="right" vertical="center"/>
    </xf>
    <xf numFmtId="0" fontId="3" fillId="2" borderId="0"/>
    <xf numFmtId="0" fontId="3" fillId="2" borderId="0"/>
    <xf numFmtId="0" fontId="3" fillId="2" borderId="0"/>
    <xf numFmtId="4" fontId="44" fillId="110"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0" fontId="3" fillId="2" borderId="0"/>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44" fillId="110"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4" fontId="124" fillId="82" borderId="64" applyNumberFormat="0" applyProtection="0">
      <alignment horizontal="left" vertical="center" indent="1"/>
    </xf>
    <xf numFmtId="0" fontId="3" fillId="2" borderId="0"/>
    <xf numFmtId="0" fontId="3" fillId="2" borderId="0"/>
    <xf numFmtId="0" fontId="3" fillId="2" borderId="0"/>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96" borderId="64" applyNumberFormat="0" applyProtection="0">
      <alignment horizontal="left" vertical="top" indent="1"/>
    </xf>
    <xf numFmtId="0" fontId="13" fillId="0" borderId="0"/>
    <xf numFmtId="0" fontId="3" fillId="2" borderId="0"/>
    <xf numFmtId="0" fontId="13" fillId="0"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13" fillId="0"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44" fillId="96" borderId="64" applyNumberFormat="0" applyProtection="0">
      <alignment horizontal="left" vertical="top" indent="1"/>
    </xf>
    <xf numFmtId="0" fontId="3" fillId="2" borderId="0"/>
    <xf numFmtId="0" fontId="3" fillId="2" borderId="0"/>
    <xf numFmtId="0" fontId="3" fillId="2" borderId="0"/>
    <xf numFmtId="0" fontId="3" fillId="2" borderId="0"/>
    <xf numFmtId="0" fontId="3" fillId="2" borderId="0"/>
    <xf numFmtId="4" fontId="173" fillId="90" borderId="0"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4" fillId="96" borderId="66" applyNumberFormat="0" applyProtection="0">
      <alignment horizontal="left" vertical="center" indent="1"/>
    </xf>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3" fillId="90" borderId="0"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4" fontId="174" fillId="96" borderId="66" applyNumberFormat="0" applyProtection="0">
      <alignment horizontal="left" vertical="center" indent="1"/>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5"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6" fillId="93"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5" fillId="109"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4" fontId="176" fillId="93" borderId="64" applyNumberFormat="0" applyProtection="0">
      <alignment horizontal="right" vertic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3" fillId="2" borderId="0"/>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67" fillId="111" borderId="67"/>
    <xf numFmtId="0" fontId="67" fillId="111" borderId="67"/>
    <xf numFmtId="0" fontId="67" fillId="111" borderId="67"/>
    <xf numFmtId="0" fontId="67" fillId="111" borderId="67"/>
    <xf numFmtId="0" fontId="3" fillId="2" borderId="0"/>
    <xf numFmtId="38" fontId="13" fillId="112" borderId="0" applyNumberFormat="0" applyFont="0" applyBorder="0" applyAlignment="0" applyProtection="0"/>
    <xf numFmtId="38" fontId="13" fillId="112" borderId="0" applyNumberFormat="0" applyFont="0" applyBorder="0" applyAlignment="0" applyProtection="0"/>
    <xf numFmtId="0" fontId="67" fillId="111" borderId="67"/>
    <xf numFmtId="0" fontId="3" fillId="2" borderId="0"/>
    <xf numFmtId="0" fontId="67" fillId="111" borderId="67"/>
    <xf numFmtId="0" fontId="67" fillId="111" borderId="67"/>
    <xf numFmtId="0" fontId="67" fillId="111" borderId="67"/>
    <xf numFmtId="0" fontId="3" fillId="2" borderId="0"/>
    <xf numFmtId="38" fontId="13" fillId="112" borderId="0" applyNumberFormat="0" applyFont="0" applyBorder="0" applyAlignment="0" applyProtection="0"/>
    <xf numFmtId="38" fontId="13" fillId="112" borderId="0" applyNumberFormat="0" applyFont="0" applyBorder="0" applyAlignment="0" applyProtection="0"/>
    <xf numFmtId="0" fontId="67" fillId="111" borderId="67"/>
    <xf numFmtId="0" fontId="67" fillId="111" borderId="67"/>
    <xf numFmtId="38" fontId="13" fillId="112" borderId="0" applyNumberFormat="0" applyFont="0" applyBorder="0" applyAlignment="0" applyProtection="0"/>
    <xf numFmtId="0" fontId="67" fillId="111" borderId="67"/>
    <xf numFmtId="0" fontId="67" fillId="111" borderId="67"/>
    <xf numFmtId="38" fontId="13" fillId="112" borderId="0" applyNumberFormat="0" applyFont="0" applyBorder="0" applyAlignment="0" applyProtection="0"/>
    <xf numFmtId="0" fontId="67" fillId="111" borderId="67"/>
    <xf numFmtId="0" fontId="40" fillId="113" borderId="0" applyNumberFormat="0" applyFont="0" applyBorder="0" applyAlignment="0" applyProtection="0"/>
    <xf numFmtId="0" fontId="3" fillId="2" borderId="0"/>
    <xf numFmtId="0" fontId="40" fillId="113" borderId="0" applyNumberFormat="0" applyFont="0" applyBorder="0" applyAlignment="0" applyProtection="0"/>
    <xf numFmtId="0" fontId="3" fillId="2" borderId="0"/>
    <xf numFmtId="240" fontId="97" fillId="0" borderId="0">
      <alignment horizontal="right"/>
    </xf>
    <xf numFmtId="0" fontId="3" fillId="2" borderId="0"/>
    <xf numFmtId="240" fontId="97" fillId="0" borderId="0">
      <alignment horizontal="right"/>
    </xf>
    <xf numFmtId="0" fontId="3" fillId="2" borderId="0"/>
    <xf numFmtId="0" fontId="3" fillId="2" borderId="0"/>
    <xf numFmtId="179" fontId="177" fillId="0" borderId="0" applyNumberFormat="0">
      <alignment horizontal="left" wrapText="1"/>
    </xf>
    <xf numFmtId="0" fontId="3" fillId="2" borderId="0"/>
    <xf numFmtId="0" fontId="178" fillId="0" borderId="0"/>
    <xf numFmtId="216" fontId="67" fillId="0" borderId="0">
      <alignment horizontal="center"/>
    </xf>
    <xf numFmtId="216" fontId="67" fillId="0" borderId="0">
      <alignment horizontal="center"/>
    </xf>
    <xf numFmtId="0" fontId="3" fillId="2" borderId="0"/>
    <xf numFmtId="216" fontId="67" fillId="0" borderId="0">
      <alignment horizontal="center"/>
    </xf>
    <xf numFmtId="216" fontId="67" fillId="0" borderId="0">
      <alignment horizontal="center"/>
    </xf>
    <xf numFmtId="0" fontId="3" fillId="2" borderId="0"/>
    <xf numFmtId="216" fontId="67" fillId="0" borderId="0">
      <alignment horizontal="center"/>
    </xf>
    <xf numFmtId="216" fontId="67" fillId="0" borderId="0">
      <alignment horizontal="center"/>
    </xf>
    <xf numFmtId="216" fontId="67" fillId="0" borderId="0">
      <alignment horizontal="center"/>
    </xf>
    <xf numFmtId="0" fontId="3" fillId="2" borderId="0"/>
    <xf numFmtId="216" fontId="67" fillId="0" borderId="0">
      <alignment horizontal="center"/>
    </xf>
    <xf numFmtId="216" fontId="67" fillId="0" borderId="0">
      <alignment horizontal="center"/>
    </xf>
    <xf numFmtId="216" fontId="67" fillId="0" borderId="0">
      <alignment horizontal="center"/>
    </xf>
    <xf numFmtId="0" fontId="3" fillId="2" borderId="0"/>
    <xf numFmtId="0" fontId="179" fillId="0" borderId="0"/>
    <xf numFmtId="0" fontId="3" fillId="2" borderId="0"/>
    <xf numFmtId="0" fontId="179" fillId="0" borderId="0"/>
    <xf numFmtId="0" fontId="180" fillId="0" borderId="0"/>
    <xf numFmtId="0" fontId="181" fillId="114" borderId="68"/>
    <xf numFmtId="0" fontId="180" fillId="0" borderId="0"/>
    <xf numFmtId="0" fontId="3" fillId="2" borderId="0"/>
    <xf numFmtId="0" fontId="13" fillId="0" borderId="0">
      <alignment horizontal="left" wrapText="1"/>
    </xf>
    <xf numFmtId="0" fontId="13" fillId="0" borderId="0">
      <alignment horizontal="left" wrapText="1"/>
    </xf>
    <xf numFmtId="0" fontId="3" fillId="2" borderId="0"/>
    <xf numFmtId="0" fontId="13" fillId="0" borderId="0">
      <alignment horizontal="left" wrapText="1"/>
    </xf>
    <xf numFmtId="0" fontId="13" fillId="0" borderId="0">
      <alignment horizontal="left" wrapText="1"/>
    </xf>
    <xf numFmtId="0" fontId="3" fillId="2" borderId="0"/>
    <xf numFmtId="0" fontId="13" fillId="0" borderId="0">
      <alignment horizontal="left" wrapText="1"/>
    </xf>
    <xf numFmtId="179" fontId="13" fillId="0" borderId="0">
      <alignment horizontal="left" wrapText="1"/>
    </xf>
    <xf numFmtId="0" fontId="13" fillId="0" borderId="0">
      <alignment horizontal="left" wrapText="1"/>
    </xf>
    <xf numFmtId="0" fontId="3" fillId="2" borderId="0"/>
    <xf numFmtId="0" fontId="13" fillId="0" borderId="0" applyFont="0" applyFill="0" applyBorder="0" applyAlignment="0" applyProtection="0"/>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pplyFont="0" applyFill="0" applyBorder="0" applyAlignment="0" applyProtection="0"/>
    <xf numFmtId="0" fontId="13" fillId="0" borderId="0"/>
    <xf numFmtId="0" fontId="13" fillId="0" borderId="0"/>
    <xf numFmtId="0" fontId="3" fillId="2" borderId="0"/>
    <xf numFmtId="0" fontId="13" fillId="0" borderId="0"/>
    <xf numFmtId="0" fontId="13" fillId="0" borderId="0"/>
    <xf numFmtId="0" fontId="3" fillId="2" borderId="0"/>
    <xf numFmtId="0" fontId="13" fillId="0" borderId="0"/>
    <xf numFmtId="0" fontId="13" fillId="0" borderId="0"/>
    <xf numFmtId="0" fontId="13" fillId="0" borderId="0"/>
    <xf numFmtId="0" fontId="3" fillId="2"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3" fillId="2"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2" borderId="0"/>
    <xf numFmtId="0" fontId="6" fillId="0" borderId="0" applyNumberFormat="0" applyFill="0" applyBorder="0" applyAlignment="0" applyProtection="0"/>
    <xf numFmtId="0" fontId="6" fillId="0" borderId="0" applyNumberFormat="0" applyFill="0" applyBorder="0" applyAlignment="0" applyProtection="0"/>
    <xf numFmtId="0" fontId="3" fillId="2"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2"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0" applyNumberFormat="0" applyBorder="0" applyAlignment="0"/>
    <xf numFmtId="0" fontId="44" fillId="0" borderId="0" applyNumberFormat="0" applyBorder="0" applyAlignment="0"/>
    <xf numFmtId="0" fontId="3" fillId="2" borderId="0"/>
    <xf numFmtId="0" fontId="44" fillId="0" borderId="0" applyNumberFormat="0" applyBorder="0" applyAlignment="0"/>
    <xf numFmtId="0" fontId="44" fillId="0" borderId="0" applyNumberFormat="0" applyBorder="0" applyAlignment="0"/>
    <xf numFmtId="0" fontId="3" fillId="2"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3" fillId="2" borderId="0"/>
    <xf numFmtId="0" fontId="44" fillId="0" borderId="0" applyNumberFormat="0" applyBorder="0" applyAlignment="0"/>
    <xf numFmtId="0" fontId="44" fillId="0" borderId="0" applyNumberFormat="0" applyBorder="0" applyAlignment="0"/>
    <xf numFmtId="0" fontId="44" fillId="0" borderId="0" applyNumberFormat="0" applyBorder="0" applyAlignment="0"/>
    <xf numFmtId="0" fontId="170" fillId="0" borderId="0" applyNumberFormat="0" applyBorder="0" applyAlignment="0"/>
    <xf numFmtId="0" fontId="170" fillId="0" borderId="0" applyNumberFormat="0" applyBorder="0" applyAlignment="0"/>
    <xf numFmtId="0" fontId="3" fillId="2" borderId="0"/>
    <xf numFmtId="0" fontId="170" fillId="0" borderId="0" applyNumberFormat="0" applyBorder="0" applyAlignment="0"/>
    <xf numFmtId="0" fontId="170" fillId="0" borderId="0" applyNumberFormat="0" applyBorder="0" applyAlignment="0"/>
    <xf numFmtId="0" fontId="3" fillId="2"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3" fillId="2" borderId="0"/>
    <xf numFmtId="0" fontId="170" fillId="0" borderId="0" applyNumberFormat="0" applyBorder="0" applyAlignment="0"/>
    <xf numFmtId="0" fontId="170" fillId="0" borderId="0" applyNumberFormat="0" applyBorder="0" applyAlignment="0"/>
    <xf numFmtId="0" fontId="170" fillId="0" borderId="0" applyNumberFormat="0" applyBorder="0" applyAlignment="0"/>
    <xf numFmtId="0" fontId="123" fillId="0" borderId="0" applyNumberFormat="0" applyBorder="0" applyAlignment="0"/>
    <xf numFmtId="0" fontId="123" fillId="0" borderId="0" applyNumberFormat="0" applyBorder="0" applyAlignment="0"/>
    <xf numFmtId="0" fontId="3" fillId="2" borderId="0"/>
    <xf numFmtId="0" fontId="123" fillId="0" borderId="0" applyNumberFormat="0" applyBorder="0" applyAlignment="0"/>
    <xf numFmtId="0" fontId="123" fillId="0" borderId="0" applyNumberFormat="0" applyBorder="0" applyAlignment="0"/>
    <xf numFmtId="0" fontId="3" fillId="2"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3" fillId="2" borderId="0"/>
    <xf numFmtId="0" fontId="123" fillId="0" borderId="0" applyNumberFormat="0" applyBorder="0" applyAlignment="0"/>
    <xf numFmtId="0" fontId="123" fillId="0" borderId="0" applyNumberFormat="0" applyBorder="0" applyAlignment="0"/>
    <xf numFmtId="0" fontId="123" fillId="0" borderId="0" applyNumberFormat="0" applyBorder="0" applyAlignment="0"/>
    <xf numFmtId="0" fontId="182" fillId="0" borderId="0" applyNumberFormat="0" applyBorder="0" applyAlignment="0"/>
    <xf numFmtId="0" fontId="182" fillId="0" borderId="0" applyNumberFormat="0" applyBorder="0" applyAlignment="0"/>
    <xf numFmtId="0" fontId="3" fillId="2" borderId="0"/>
    <xf numFmtId="0" fontId="182" fillId="0" borderId="0" applyNumberFormat="0" applyBorder="0" applyAlignment="0"/>
    <xf numFmtId="0" fontId="182" fillId="0" borderId="0" applyNumberFormat="0" applyBorder="0" applyAlignment="0"/>
    <xf numFmtId="0" fontId="3" fillId="2"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3" fillId="2" borderId="0"/>
    <xf numFmtId="0" fontId="182" fillId="0" borderId="0" applyNumberFormat="0" applyBorder="0" applyAlignment="0"/>
    <xf numFmtId="0" fontId="182" fillId="0" borderId="0" applyNumberFormat="0" applyBorder="0" applyAlignment="0"/>
    <xf numFmtId="0" fontId="182" fillId="0" borderId="0" applyNumberFormat="0" applyBorder="0" applyAlignment="0"/>
    <xf numFmtId="0" fontId="3" fillId="2" borderId="0"/>
    <xf numFmtId="40" fontId="183" fillId="0" borderId="0" applyBorder="0">
      <alignment horizontal="right"/>
    </xf>
    <xf numFmtId="0" fontId="3" fillId="2" borderId="0"/>
    <xf numFmtId="40" fontId="183" fillId="0" borderId="0" applyBorder="0">
      <alignment horizontal="right"/>
    </xf>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0" fontId="150" fillId="87" borderId="0" applyNumberFormat="0" applyFont="0" applyBorder="0" applyAlignment="0" applyProtection="0"/>
    <xf numFmtId="41" fontId="13" fillId="87" borderId="69" applyNumberFormat="0" applyAlignment="0">
      <alignment horizontal="center"/>
    </xf>
    <xf numFmtId="0" fontId="3" fillId="2" borderId="0"/>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41" fontId="13" fillId="87" borderId="69" applyNumberFormat="0" applyAlignment="0">
      <alignment horizontal="center"/>
    </xf>
    <xf numFmtId="0" fontId="3" fillId="2" borderId="0"/>
    <xf numFmtId="41" fontId="13" fillId="87" borderId="69" applyNumberFormat="0" applyAlignment="0">
      <alignment horizontal="center"/>
    </xf>
    <xf numFmtId="0" fontId="13" fillId="0" borderId="70" applyAlignment="0"/>
    <xf numFmtId="0" fontId="13" fillId="0" borderId="70" applyAlignment="0"/>
    <xf numFmtId="0" fontId="3" fillId="2" borderId="0"/>
    <xf numFmtId="0" fontId="13" fillId="0" borderId="70" applyAlignment="0"/>
    <xf numFmtId="0" fontId="13" fillId="0" borderId="70" applyAlignment="0"/>
    <xf numFmtId="0" fontId="3" fillId="2" borderId="0"/>
    <xf numFmtId="0" fontId="13" fillId="0" borderId="70" applyAlignment="0"/>
    <xf numFmtId="0" fontId="13" fillId="0" borderId="70" applyAlignment="0"/>
    <xf numFmtId="0" fontId="13" fillId="0" borderId="70" applyAlignment="0"/>
    <xf numFmtId="0" fontId="3" fillId="2" borderId="0"/>
    <xf numFmtId="0" fontId="13" fillId="0" borderId="70" applyAlignment="0"/>
    <xf numFmtId="0" fontId="13" fillId="0" borderId="70" applyAlignment="0"/>
    <xf numFmtId="0" fontId="13" fillId="0" borderId="70" applyAlignment="0"/>
    <xf numFmtId="0" fontId="165" fillId="0" borderId="0" applyFill="0" applyBorder="0" applyProtection="0">
      <alignment horizontal="center" vertical="center"/>
    </xf>
    <xf numFmtId="0" fontId="3" fillId="2" borderId="0"/>
    <xf numFmtId="0" fontId="165" fillId="0" borderId="0" applyFill="0" applyBorder="0" applyProtection="0">
      <alignment horizontal="center" vertical="center"/>
    </xf>
    <xf numFmtId="0" fontId="184" fillId="0" borderId="0" applyBorder="0" applyProtection="0">
      <alignment vertical="center"/>
    </xf>
    <xf numFmtId="0" fontId="3" fillId="2" borderId="0"/>
    <xf numFmtId="0" fontId="184" fillId="0" borderId="0" applyBorder="0" applyProtection="0">
      <alignment vertical="center"/>
    </xf>
    <xf numFmtId="204" fontId="184" fillId="0" borderId="3" applyBorder="0" applyProtection="0">
      <alignment horizontal="right" vertical="center"/>
    </xf>
    <xf numFmtId="0" fontId="3" fillId="2" borderId="0"/>
    <xf numFmtId="204" fontId="184" fillId="0" borderId="3" applyBorder="0" applyProtection="0">
      <alignment horizontal="right" vertical="center"/>
    </xf>
    <xf numFmtId="0" fontId="185" fillId="115" borderId="0" applyBorder="0" applyProtection="0">
      <alignment horizontal="centerContinuous" vertical="center"/>
    </xf>
    <xf numFmtId="0" fontId="3" fillId="2" borderId="0"/>
    <xf numFmtId="0" fontId="185" fillId="115" borderId="0" applyBorder="0" applyProtection="0">
      <alignment horizontal="centerContinuous" vertical="center"/>
    </xf>
    <xf numFmtId="0" fontId="185" fillId="116" borderId="3" applyBorder="0" applyProtection="0">
      <alignment horizontal="centerContinuous" vertical="center"/>
    </xf>
    <xf numFmtId="0" fontId="3" fillId="2" borderId="0"/>
    <xf numFmtId="0" fontId="185" fillId="116" borderId="3" applyBorder="0" applyProtection="0">
      <alignment horizontal="centerContinuous" vertical="center"/>
    </xf>
    <xf numFmtId="0" fontId="165" fillId="0" borderId="0" applyFill="0" applyBorder="0" applyProtection="0"/>
    <xf numFmtId="0" fontId="3" fillId="2" borderId="0"/>
    <xf numFmtId="0" fontId="165" fillId="0" borderId="0" applyFill="0" applyBorder="0" applyProtection="0"/>
    <xf numFmtId="179" fontId="186" fillId="0" borderId="0" applyNumberFormat="0">
      <alignment horizontal="left" wrapText="1"/>
    </xf>
    <xf numFmtId="0" fontId="6" fillId="0" borderId="0" applyFill="0" applyBorder="0" applyProtection="0">
      <alignment horizontal="left"/>
    </xf>
    <xf numFmtId="0" fontId="3" fillId="2" borderId="0"/>
    <xf numFmtId="0" fontId="6" fillId="0" borderId="0" applyFill="0" applyBorder="0" applyProtection="0">
      <alignment horizontal="left"/>
    </xf>
    <xf numFmtId="0" fontId="187" fillId="0" borderId="0" applyFill="0" applyBorder="0" applyProtection="0">
      <alignment horizontal="left" vertical="top"/>
    </xf>
    <xf numFmtId="0" fontId="3" fillId="2" borderId="0"/>
    <xf numFmtId="0" fontId="187" fillId="0" borderId="0" applyFill="0" applyBorder="0" applyProtection="0">
      <alignment horizontal="left" vertical="top"/>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3" fillId="2" borderId="0"/>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62" fillId="2" borderId="6" applyNumberFormat="0" applyFont="0" applyFill="0" applyAlignment="0" applyProtection="0">
      <protection locked="0"/>
    </xf>
    <xf numFmtId="0" fontId="3" fillId="2" borderId="0"/>
    <xf numFmtId="0" fontId="62" fillId="2" borderId="71" applyNumberFormat="0" applyFont="0" applyFill="0" applyAlignment="0" applyProtection="0">
      <protection locked="0"/>
    </xf>
    <xf numFmtId="0" fontId="3" fillId="2" borderId="0"/>
    <xf numFmtId="0" fontId="150" fillId="0" borderId="0" applyNumberFormat="0" applyFill="0" applyBorder="0" applyAlignment="0" applyProtection="0"/>
    <xf numFmtId="0" fontId="3" fillId="2" borderId="0"/>
    <xf numFmtId="49" fontId="44" fillId="0" borderId="0" applyFill="0" applyBorder="0" applyAlignment="0"/>
    <xf numFmtId="49" fontId="44" fillId="0" borderId="0" applyFill="0" applyBorder="0" applyAlignment="0"/>
    <xf numFmtId="0" fontId="3" fillId="2" borderId="0"/>
    <xf numFmtId="49" fontId="44" fillId="0" borderId="0" applyFill="0" applyBorder="0" applyAlignment="0"/>
    <xf numFmtId="49" fontId="44" fillId="0" borderId="0" applyFill="0" applyBorder="0" applyAlignment="0"/>
    <xf numFmtId="0" fontId="3" fillId="2" borderId="0"/>
    <xf numFmtId="49" fontId="44" fillId="0" borderId="0" applyFill="0" applyBorder="0" applyAlignment="0"/>
    <xf numFmtId="0" fontId="3" fillId="2" borderId="0"/>
    <xf numFmtId="49" fontId="44" fillId="0" borderId="0" applyFill="0" applyBorder="0" applyAlignment="0"/>
    <xf numFmtId="241" fontId="14" fillId="0" borderId="0" applyFill="0" applyBorder="0" applyAlignment="0"/>
    <xf numFmtId="0" fontId="3" fillId="2" borderId="0"/>
    <xf numFmtId="241" fontId="14" fillId="0" borderId="0" applyFill="0" applyBorder="0" applyAlignment="0"/>
    <xf numFmtId="242" fontId="13" fillId="0" borderId="0" applyFill="0" applyBorder="0" applyAlignment="0"/>
    <xf numFmtId="242" fontId="13" fillId="0" borderId="0" applyFill="0" applyBorder="0" applyAlignment="0"/>
    <xf numFmtId="0" fontId="3" fillId="2" borderId="0"/>
    <xf numFmtId="242" fontId="13" fillId="0" borderId="0" applyFill="0" applyBorder="0" applyAlignment="0"/>
    <xf numFmtId="242" fontId="13" fillId="0" borderId="0" applyFill="0" applyBorder="0" applyAlignment="0"/>
    <xf numFmtId="0" fontId="3" fillId="2" borderId="0"/>
    <xf numFmtId="242" fontId="13" fillId="0" borderId="0" applyFill="0" applyBorder="0" applyAlignment="0"/>
    <xf numFmtId="242" fontId="13" fillId="0" borderId="0" applyFill="0" applyBorder="0" applyAlignment="0"/>
    <xf numFmtId="242" fontId="13" fillId="0" borderId="0" applyFill="0" applyBorder="0" applyAlignment="0"/>
    <xf numFmtId="0" fontId="3" fillId="2" borderId="0"/>
    <xf numFmtId="242" fontId="13" fillId="0" borderId="0" applyFill="0" applyBorder="0" applyAlignment="0"/>
    <xf numFmtId="242" fontId="13" fillId="0" borderId="0" applyFill="0" applyBorder="0" applyAlignment="0"/>
    <xf numFmtId="242" fontId="13" fillId="0" borderId="0" applyFill="0" applyBorder="0" applyAlignment="0"/>
    <xf numFmtId="0" fontId="3" fillId="2" borderId="0"/>
    <xf numFmtId="18" fontId="62" fillId="2" borderId="0" applyFont="0" applyFill="0" applyBorder="0" applyAlignment="0" applyProtection="0">
      <protection locked="0"/>
    </xf>
    <xf numFmtId="0" fontId="3" fillId="2" borderId="0"/>
    <xf numFmtId="0" fontId="3" fillId="2" borderId="0"/>
    <xf numFmtId="0" fontId="3" fillId="2" borderId="0"/>
    <xf numFmtId="0" fontId="188" fillId="0" borderId="0" applyNumberFormat="0" applyFill="0" applyBorder="0" applyAlignment="0" applyProtection="0"/>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3" fillId="2" borderId="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22" fillId="0" borderId="0" applyNumberFormat="0" applyFill="0" applyBorder="0" applyAlignment="0" applyProtection="0"/>
    <xf numFmtId="0" fontId="3" fillId="2" borderId="0"/>
    <xf numFmtId="0" fontId="3" fillId="2" borderId="0"/>
    <xf numFmtId="0" fontId="3" fillId="2" borderId="0"/>
    <xf numFmtId="0" fontId="3" fillId="2" borderId="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3" fillId="2" borderId="0"/>
    <xf numFmtId="0" fontId="189" fillId="0" borderId="0" applyNumberFormat="0" applyFill="0" applyBorder="0" applyAlignment="0" applyProtection="0"/>
    <xf numFmtId="0" fontId="19" fillId="117" borderId="0" applyNumberFormat="0" applyAlignment="0">
      <alignment horizontal="center"/>
    </xf>
    <xf numFmtId="0" fontId="189" fillId="0" borderId="0" applyNumberFormat="0" applyFill="0" applyBorder="0" applyAlignment="0" applyProtection="0"/>
    <xf numFmtId="0" fontId="19" fillId="117" borderId="0" applyNumberFormat="0" applyAlignment="0">
      <alignment horizontal="center"/>
    </xf>
    <xf numFmtId="0" fontId="3" fillId="2" borderId="0"/>
    <xf numFmtId="0" fontId="3" fillId="2" borderId="0"/>
    <xf numFmtId="0" fontId="22" fillId="0" borderId="0" applyNumberFormat="0" applyFill="0" applyBorder="0" applyAlignment="0" applyProtection="0"/>
    <xf numFmtId="0" fontId="3" fillId="2" borderId="0"/>
    <xf numFmtId="0" fontId="22" fillId="0" borderId="0" applyNumberFormat="0" applyFill="0" applyBorder="0" applyAlignment="0" applyProtection="0"/>
    <xf numFmtId="0" fontId="19" fillId="117" borderId="0" applyNumberFormat="0" applyAlignment="0">
      <alignment horizontal="center"/>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6" fillId="117" borderId="0" applyNumberFormat="0" applyFont="0" applyAlignment="0"/>
    <xf numFmtId="0" fontId="165" fillId="0" borderId="0" applyNumberFormat="0" applyFill="0" applyBorder="0" applyAlignment="0" applyProtection="0"/>
    <xf numFmtId="0" fontId="3" fillId="2" borderId="0"/>
    <xf numFmtId="0" fontId="3" fillId="2" borderId="0"/>
    <xf numFmtId="0" fontId="3" fillId="2" borderId="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6" fillId="117" borderId="0" applyNumberFormat="0" applyFont="0" applyAlignment="0"/>
    <xf numFmtId="0" fontId="6" fillId="117" borderId="0" applyNumberFormat="0" applyFont="0" applyAlignment="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6" fillId="0" borderId="35" applyNumberFormat="0" applyFill="0" applyAlignment="0" applyProtection="0"/>
    <xf numFmtId="0" fontId="13" fillId="0" borderId="72" applyNumberFormat="0" applyFont="0" applyFill="0" applyAlignment="0" applyProtection="0"/>
    <xf numFmtId="0" fontId="3" fillId="2" borderId="0"/>
    <xf numFmtId="0" fontId="3" fillId="2" borderId="0"/>
    <xf numFmtId="0" fontId="36" fillId="0" borderId="35" applyNumberFormat="0" applyFill="0" applyAlignment="0" applyProtection="0"/>
    <xf numFmtId="0" fontId="13" fillId="0" borderId="72" applyNumberFormat="0" applyFont="0" applyFill="0" applyAlignment="0" applyProtection="0"/>
    <xf numFmtId="0" fontId="3" fillId="2" borderId="0"/>
    <xf numFmtId="0" fontId="36" fillId="0" borderId="35" applyNumberFormat="0" applyFill="0" applyAlignment="0" applyProtection="0"/>
    <xf numFmtId="0" fontId="13" fillId="0" borderId="72" applyNumberFormat="0" applyFont="0" applyFill="0" applyAlignment="0" applyProtection="0"/>
    <xf numFmtId="0" fontId="3" fillId="2" borderId="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6" fillId="0" borderId="35" applyNumberFormat="0" applyFill="0" applyAlignment="0" applyProtection="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 fillId="2" borderId="0"/>
    <xf numFmtId="0" fontId="3" fillId="2" borderId="0"/>
    <xf numFmtId="0" fontId="190" fillId="0" borderId="73" applyNumberFormat="0" applyFill="0" applyAlignment="0" applyProtection="0"/>
    <xf numFmtId="0" fontId="190" fillId="0" borderId="73" applyNumberFormat="0" applyFill="0" applyAlignment="0" applyProtection="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13" fillId="0" borderId="72" applyNumberFormat="0" applyFont="0" applyFill="0" applyAlignment="0" applyProtection="0"/>
    <xf numFmtId="0" fontId="3" fillId="2" borderId="0"/>
    <xf numFmtId="0" fontId="36" fillId="0" borderId="35" applyNumberForma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0" fontId="190" fillId="0" borderId="73" applyNumberFormat="0" applyFill="0" applyAlignment="0" applyProtection="0"/>
    <xf numFmtId="0" fontId="36" fillId="0" borderId="35" applyNumberFormat="0" applyFill="0" applyAlignment="0" applyProtection="0"/>
    <xf numFmtId="0" fontId="190" fillId="0" borderId="73" applyNumberFormat="0" applyFill="0" applyAlignment="0" applyProtection="0"/>
    <xf numFmtId="0" fontId="13" fillId="0" borderId="72" applyNumberFormat="0" applyFont="0" applyFill="0" applyAlignment="0" applyProtection="0"/>
    <xf numFmtId="0" fontId="13" fillId="0" borderId="72" applyNumberFormat="0" applyFont="0" applyFill="0" applyAlignment="0" applyProtection="0"/>
    <xf numFmtId="0" fontId="3" fillId="2" borderId="0"/>
    <xf numFmtId="6" fontId="162" fillId="0" borderId="25" applyFill="0" applyAlignment="0" applyProtection="0"/>
    <xf numFmtId="6" fontId="162" fillId="0" borderId="25" applyFill="0" applyAlignment="0" applyProtection="0"/>
    <xf numFmtId="0" fontId="3" fillId="2" borderId="0"/>
    <xf numFmtId="6" fontId="162" fillId="0" borderId="25" applyFill="0" applyAlignment="0" applyProtection="0"/>
    <xf numFmtId="6" fontId="162" fillId="0" borderId="25" applyFill="0" applyAlignment="0" applyProtection="0"/>
    <xf numFmtId="0" fontId="3" fillId="2" borderId="0"/>
    <xf numFmtId="6" fontId="162" fillId="0" borderId="25" applyFill="0" applyAlignment="0" applyProtection="0"/>
    <xf numFmtId="6" fontId="162" fillId="0" borderId="25" applyFill="0" applyAlignment="0" applyProtection="0"/>
    <xf numFmtId="6" fontId="162" fillId="0" borderId="25" applyFill="0" applyAlignment="0" applyProtection="0"/>
    <xf numFmtId="0" fontId="3" fillId="2" borderId="0"/>
    <xf numFmtId="6" fontId="162" fillId="0" borderId="25" applyFill="0" applyAlignment="0" applyProtection="0"/>
    <xf numFmtId="6" fontId="162" fillId="0" borderId="25" applyFill="0" applyAlignment="0" applyProtection="0"/>
    <xf numFmtId="6" fontId="162" fillId="0" borderId="25" applyFill="0" applyAlignment="0" applyProtection="0"/>
    <xf numFmtId="0" fontId="12" fillId="0" borderId="0" applyNumberFormat="0" applyAlignment="0"/>
    <xf numFmtId="0" fontId="12" fillId="0" borderId="0" applyNumberFormat="0" applyAlignment="0"/>
    <xf numFmtId="0" fontId="12" fillId="0" borderId="0" applyNumberFormat="0" applyAlignment="0"/>
    <xf numFmtId="0" fontId="3" fillId="2" borderId="0"/>
    <xf numFmtId="0" fontId="3" fillId="2" borderId="0"/>
    <xf numFmtId="0" fontId="13" fillId="118" borderId="0"/>
    <xf numFmtId="0" fontId="13" fillId="118" borderId="0"/>
    <xf numFmtId="0" fontId="3" fillId="2" borderId="0"/>
    <xf numFmtId="0" fontId="13" fillId="118" borderId="0"/>
    <xf numFmtId="0" fontId="13" fillId="118" borderId="0"/>
    <xf numFmtId="0" fontId="3" fillId="2" borderId="0"/>
    <xf numFmtId="0" fontId="13" fillId="118" borderId="0"/>
    <xf numFmtId="0" fontId="13" fillId="118" borderId="0"/>
    <xf numFmtId="0" fontId="13" fillId="118" borderId="0"/>
    <xf numFmtId="0" fontId="3" fillId="2" borderId="0"/>
    <xf numFmtId="0" fontId="13" fillId="118" borderId="0"/>
    <xf numFmtId="0" fontId="13" fillId="118" borderId="0"/>
    <xf numFmtId="0" fontId="13" fillId="118" borderId="0"/>
    <xf numFmtId="0" fontId="191" fillId="118" borderId="0" applyFill="0"/>
    <xf numFmtId="0" fontId="3" fillId="2" borderId="0"/>
    <xf numFmtId="0" fontId="191" fillId="118" borderId="0" applyFill="0"/>
    <xf numFmtId="0" fontId="49" fillId="0" borderId="0"/>
    <xf numFmtId="0" fontId="49" fillId="0" borderId="0"/>
    <xf numFmtId="0" fontId="3" fillId="2" borderId="0"/>
    <xf numFmtId="0" fontId="49" fillId="0" borderId="0"/>
    <xf numFmtId="0" fontId="49" fillId="0" borderId="0"/>
    <xf numFmtId="0" fontId="3" fillId="2" borderId="0"/>
    <xf numFmtId="0" fontId="49" fillId="0" borderId="0"/>
    <xf numFmtId="0" fontId="3" fillId="2" borderId="0"/>
    <xf numFmtId="0" fontId="49" fillId="0" borderId="0"/>
    <xf numFmtId="38" fontId="44" fillId="0" borderId="19" applyFill="0" applyBorder="0" applyAlignment="0" applyProtection="0">
      <protection locked="0"/>
    </xf>
    <xf numFmtId="0" fontId="3" fillId="2" borderId="0"/>
    <xf numFmtId="37" fontId="85" fillId="95" borderId="0" applyNumberFormat="0" applyBorder="0" applyAlignment="0" applyProtection="0"/>
    <xf numFmtId="0" fontId="3" fillId="2" borderId="0"/>
    <xf numFmtId="37" fontId="85" fillId="95" borderId="0" applyNumberFormat="0" applyBorder="0" applyAlignment="0" applyProtection="0"/>
    <xf numFmtId="37" fontId="85" fillId="0" borderId="0"/>
    <xf numFmtId="37" fontId="85" fillId="0" borderId="0"/>
    <xf numFmtId="0" fontId="3" fillId="2" borderId="0"/>
    <xf numFmtId="37" fontId="85" fillId="0" borderId="0"/>
    <xf numFmtId="37" fontId="85" fillId="0" borderId="0"/>
    <xf numFmtId="0" fontId="3" fillId="2" borderId="0"/>
    <xf numFmtId="37" fontId="85" fillId="0" borderId="0"/>
    <xf numFmtId="37" fontId="85" fillId="0" borderId="0"/>
    <xf numFmtId="37" fontId="85" fillId="0" borderId="0"/>
    <xf numFmtId="0" fontId="3" fillId="2" borderId="0"/>
    <xf numFmtId="37" fontId="85" fillId="0" borderId="0"/>
    <xf numFmtId="37" fontId="85" fillId="0" borderId="0"/>
    <xf numFmtId="37" fontId="85" fillId="0" borderId="0"/>
    <xf numFmtId="3" fontId="192" fillId="0" borderId="54" applyProtection="0"/>
    <xf numFmtId="0" fontId="3" fillId="2" borderId="0"/>
    <xf numFmtId="3" fontId="192" fillId="0" borderId="54" applyProtection="0"/>
    <xf numFmtId="0" fontId="193" fillId="0" borderId="0"/>
    <xf numFmtId="0" fontId="3" fillId="2" borderId="0"/>
    <xf numFmtId="0" fontId="193" fillId="0" borderId="0"/>
    <xf numFmtId="0" fontId="194" fillId="0" borderId="0" applyNumberFormat="0"/>
    <xf numFmtId="0" fontId="3" fillId="2" borderId="0"/>
    <xf numFmtId="0" fontId="194" fillId="0" borderId="0" applyNumberFormat="0"/>
    <xf numFmtId="42" fontId="13" fillId="0" borderId="0" applyFont="0" applyFill="0" applyBorder="0" applyAlignment="0" applyProtection="0"/>
    <xf numFmtId="44" fontId="13"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4"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4"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195" fillId="0" borderId="0" applyNumberFormat="0" applyFill="0" applyBorder="0" applyAlignment="0" applyProtection="0"/>
    <xf numFmtId="0" fontId="34" fillId="0" borderId="0" applyNumberFormat="0" applyFill="0" applyBorder="0" applyAlignment="0" applyProtection="0"/>
    <xf numFmtId="0" fontId="195" fillId="0" borderId="0" applyNumberFormat="0" applyFill="0" applyBorder="0" applyAlignment="0" applyProtection="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95" fillId="0" borderId="0" applyNumberFormat="0" applyFill="0" applyBorder="0" applyAlignment="0" applyProtection="0"/>
    <xf numFmtId="0" fontId="195" fillId="0" borderId="0" applyNumberFormat="0" applyFill="0" applyBorder="0" applyAlignment="0" applyProtection="0"/>
    <xf numFmtId="0" fontId="3" fillId="2" borderId="0"/>
    <xf numFmtId="0" fontId="3" fillId="2" borderId="0"/>
    <xf numFmtId="0" fontId="3" fillId="2" borderId="0"/>
    <xf numFmtId="0" fontId="3" fillId="2" borderId="0"/>
    <xf numFmtId="0" fontId="150" fillId="2" borderId="0" applyNumberFormat="0" applyFont="0" applyAlignment="0" applyProtection="0"/>
    <xf numFmtId="0" fontId="3" fillId="2" borderId="0"/>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3" fillId="2" borderId="0"/>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150" fillId="2" borderId="6" applyNumberFormat="0" applyFont="0" applyAlignment="0" applyProtection="0">
      <protection locked="0"/>
    </xf>
    <xf numFmtId="0" fontId="3" fillId="2" borderId="0"/>
    <xf numFmtId="0" fontId="101" fillId="0" borderId="0" applyNumberFormat="0" applyFill="0" applyBorder="0" applyAlignment="0" applyProtection="0"/>
    <xf numFmtId="0" fontId="3" fillId="2" borderId="0"/>
    <xf numFmtId="204" fontId="71" fillId="0" borderId="0" applyFont="0" applyFill="0" applyBorder="0" applyProtection="0">
      <alignment horizontal="right"/>
    </xf>
    <xf numFmtId="173" fontId="71" fillId="0" borderId="0" applyFont="0" applyFill="0" applyBorder="0" applyProtection="0">
      <alignment horizontal="right"/>
    </xf>
    <xf numFmtId="204" fontId="71" fillId="0" borderId="0" applyFont="0" applyFill="0" applyBorder="0" applyProtection="0">
      <alignment horizontal="right"/>
    </xf>
    <xf numFmtId="0" fontId="3" fillId="2" borderId="0"/>
    <xf numFmtId="0" fontId="3" fillId="2" borderId="0"/>
    <xf numFmtId="0" fontId="3" fillId="2" borderId="0"/>
    <xf numFmtId="0" fontId="3" fillId="2" borderId="0"/>
    <xf numFmtId="243" fontId="97" fillId="0" borderId="0" applyFont="0" applyFill="0" applyBorder="0" applyProtection="0">
      <alignment horizontal="right"/>
    </xf>
    <xf numFmtId="0" fontId="3" fillId="2" borderId="0"/>
    <xf numFmtId="243" fontId="97" fillId="0" borderId="0" applyFont="0" applyFill="0" applyBorder="0" applyProtection="0">
      <alignment horizontal="right"/>
    </xf>
    <xf numFmtId="0" fontId="3" fillId="2" borderId="0"/>
    <xf numFmtId="0" fontId="3" fillId="2" borderId="0"/>
    <xf numFmtId="0" fontId="13" fillId="0" borderId="0"/>
    <xf numFmtId="43" fontId="13" fillId="0" borderId="0" applyFont="0" applyFill="0" applyBorder="0" applyAlignment="0" applyProtection="0"/>
    <xf numFmtId="0" fontId="199" fillId="0" borderId="0" applyNumberFormat="0" applyFill="0" applyBorder="0" applyAlignment="0" applyProtection="0"/>
    <xf numFmtId="43" fontId="15" fillId="0" borderId="0" applyFont="0" applyFill="0" applyBorder="0" applyAlignment="0" applyProtection="0"/>
  </cellStyleXfs>
  <cellXfs count="757">
    <xf numFmtId="0" fontId="0" fillId="0" borderId="0" xfId="0"/>
    <xf numFmtId="0" fontId="1" fillId="0" borderId="0" xfId="0" applyFont="1" applyBorder="1"/>
    <xf numFmtId="0" fontId="1" fillId="0" borderId="1" xfId="0" applyFont="1" applyBorder="1"/>
    <xf numFmtId="0" fontId="1" fillId="0" borderId="0" xfId="0" applyFont="1"/>
    <xf numFmtId="0" fontId="1" fillId="0" borderId="0" xfId="0" applyFont="1" applyFill="1" applyBorder="1"/>
    <xf numFmtId="0" fontId="4" fillId="0" borderId="0" xfId="1" applyFont="1" applyFill="1" applyBorder="1" applyAlignment="1">
      <alignment vertical="center"/>
    </xf>
    <xf numFmtId="0" fontId="4" fillId="0" borderId="0" xfId="1" applyFont="1" applyFill="1" applyBorder="1"/>
    <xf numFmtId="0" fontId="6" fillId="0" borderId="0" xfId="1" applyFont="1" applyFill="1" applyBorder="1" applyAlignment="1">
      <alignment vertical="center"/>
    </xf>
    <xf numFmtId="0" fontId="6" fillId="0" borderId="3" xfId="1" applyFont="1" applyFill="1" applyBorder="1"/>
    <xf numFmtId="0" fontId="10" fillId="0" borderId="0" xfId="0" applyFont="1" applyAlignment="1">
      <alignment horizontal="right" vertical="center"/>
    </xf>
    <xf numFmtId="0" fontId="1" fillId="0" borderId="0" xfId="0" applyFont="1" applyFill="1"/>
    <xf numFmtId="0" fontId="6" fillId="0" borderId="0" xfId="1" applyFont="1" applyFill="1" applyBorder="1"/>
    <xf numFmtId="0" fontId="6" fillId="0" borderId="0" xfId="1" applyFont="1" applyFill="1" applyBorder="1" applyAlignment="1">
      <alignment horizontal="center" vertical="center"/>
    </xf>
    <xf numFmtId="10" fontId="1" fillId="0" borderId="10" xfId="24" applyNumberFormat="1" applyFont="1" applyBorder="1"/>
    <xf numFmtId="0" fontId="10" fillId="0" borderId="0" xfId="0" applyFont="1"/>
    <xf numFmtId="0" fontId="1" fillId="0" borderId="0" xfId="0" applyFont="1" applyFill="1" applyAlignment="1"/>
    <xf numFmtId="0" fontId="1" fillId="0" borderId="0" xfId="0" applyFont="1" applyFill="1" applyAlignment="1">
      <alignment horizontal="left" wrapText="1"/>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 fillId="0" borderId="0" xfId="0" applyFont="1" applyAlignment="1">
      <alignment horizontal="left" vertical="top" wrapText="1"/>
    </xf>
    <xf numFmtId="0" fontId="1" fillId="0" borderId="79" xfId="0" applyFont="1" applyBorder="1"/>
    <xf numFmtId="0" fontId="1" fillId="0" borderId="76" xfId="0" applyFont="1" applyBorder="1"/>
    <xf numFmtId="0" fontId="0" fillId="0" borderId="0" xfId="0" applyAlignment="1"/>
    <xf numFmtId="0" fontId="0" fillId="0" borderId="0" xfId="0" applyFont="1" applyBorder="1"/>
    <xf numFmtId="0" fontId="0" fillId="0" borderId="0" xfId="0" applyAlignment="1">
      <alignment horizontal="left" vertical="top" wrapText="1"/>
    </xf>
    <xf numFmtId="0" fontId="0" fillId="0" borderId="0" xfId="0" applyFont="1" applyFill="1" applyBorder="1"/>
    <xf numFmtId="0" fontId="1" fillId="0" borderId="0" xfId="0" applyFont="1" applyAlignment="1">
      <alignment horizontal="center" vertical="top" wrapText="1"/>
    </xf>
    <xf numFmtId="0" fontId="201" fillId="0" borderId="0" xfId="40986" applyFont="1" applyFill="1" applyBorder="1" applyAlignment="1" applyProtection="1"/>
    <xf numFmtId="0" fontId="1" fillId="0" borderId="0" xfId="0" applyFont="1" applyAlignment="1"/>
    <xf numFmtId="0" fontId="1" fillId="0" borderId="0" xfId="0" applyFont="1" applyFill="1" applyAlignment="1">
      <alignment horizontal="left" vertical="top" wrapText="1"/>
    </xf>
    <xf numFmtId="0" fontId="17" fillId="0" borderId="0" xfId="0" applyNumberFormat="1" applyFont="1" applyFill="1" applyAlignment="1"/>
    <xf numFmtId="0" fontId="17" fillId="0" borderId="0" xfId="0" applyFont="1" applyFill="1"/>
    <xf numFmtId="0" fontId="17" fillId="0" borderId="0" xfId="0" applyNumberFormat="1" applyFont="1" applyFill="1" applyAlignment="1">
      <alignment wrapText="1"/>
    </xf>
    <xf numFmtId="0" fontId="17" fillId="0" borderId="0" xfId="0" applyNumberFormat="1" applyFont="1" applyFill="1" applyBorder="1" applyAlignment="1">
      <alignment wrapText="1"/>
    </xf>
    <xf numFmtId="0" fontId="17" fillId="0" borderId="0" xfId="0" applyNumberFormat="1" applyFont="1" applyFill="1" applyBorder="1" applyAlignment="1"/>
    <xf numFmtId="0" fontId="17" fillId="0" borderId="79" xfId="0" applyNumberFormat="1" applyFont="1" applyFill="1" applyBorder="1" applyAlignment="1"/>
    <xf numFmtId="0" fontId="17" fillId="0" borderId="1" xfId="0" applyNumberFormat="1" applyFont="1" applyFill="1" applyBorder="1" applyAlignment="1"/>
    <xf numFmtId="0" fontId="17" fillId="0" borderId="0" xfId="0" applyNumberFormat="1" applyFont="1" applyFill="1" applyBorder="1" applyAlignment="1"/>
    <xf numFmtId="0" fontId="17" fillId="0" borderId="4" xfId="0" applyNumberFormat="1" applyFont="1" applyFill="1" applyBorder="1" applyAlignment="1"/>
    <xf numFmtId="0" fontId="17" fillId="0" borderId="5" xfId="0" applyNumberFormat="1" applyFont="1" applyFill="1" applyBorder="1" applyAlignment="1"/>
    <xf numFmtId="0" fontId="18" fillId="0" borderId="0" xfId="0" applyFont="1" applyFill="1" applyAlignment="1">
      <alignment horizontal="right" vertical="center"/>
    </xf>
    <xf numFmtId="0" fontId="17" fillId="0" borderId="0" xfId="0" applyFont="1" applyFill="1" applyAlignment="1">
      <alignment horizontal="left" vertical="center"/>
    </xf>
    <xf numFmtId="0" fontId="17" fillId="0" borderId="0" xfId="24" applyNumberFormat="1" applyFont="1" applyFill="1" applyBorder="1" applyAlignment="1"/>
    <xf numFmtId="0" fontId="10" fillId="3" borderId="10" xfId="0" applyFont="1" applyFill="1" applyBorder="1" applyAlignment="1">
      <alignment vertical="center"/>
    </xf>
    <xf numFmtId="0" fontId="10" fillId="3" borderId="10" xfId="0" applyFont="1" applyFill="1" applyBorder="1" applyAlignment="1">
      <alignment horizontal="left" vertical="center"/>
    </xf>
    <xf numFmtId="0" fontId="17" fillId="0" borderId="74" xfId="0" applyNumberFormat="1" applyFont="1" applyFill="1" applyBorder="1" applyAlignment="1">
      <alignment vertical="center"/>
    </xf>
    <xf numFmtId="10" fontId="18" fillId="0" borderId="14" xfId="24" quotePrefix="1" applyNumberFormat="1" applyFont="1" applyBorder="1" applyAlignment="1">
      <alignment vertical="center"/>
    </xf>
    <xf numFmtId="0" fontId="10" fillId="3" borderId="80" xfId="0" applyFont="1" applyFill="1" applyBorder="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198" fillId="0" borderId="0" xfId="0" applyFont="1" applyAlignment="1">
      <alignment horizontal="righ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7" fillId="0" borderId="0" xfId="0" applyNumberFormat="1" applyFont="1" applyFill="1" applyBorder="1" applyAlignment="1"/>
    <xf numFmtId="0" fontId="17" fillId="0" borderId="0" xfId="0" applyFont="1" applyFill="1" applyAlignment="1"/>
    <xf numFmtId="0" fontId="10" fillId="3" borderId="10" xfId="0" applyFont="1" applyFill="1" applyBorder="1" applyAlignment="1">
      <alignment horizontal="left" vertical="center"/>
    </xf>
    <xf numFmtId="0" fontId="17" fillId="0" borderId="3" xfId="0" applyNumberFormat="1" applyFont="1" applyFill="1" applyBorder="1" applyAlignment="1"/>
    <xf numFmtId="0" fontId="17" fillId="0" borderId="0" xfId="0" applyNumberFormat="1" applyFont="1" applyFill="1" applyBorder="1" applyAlignment="1"/>
    <xf numFmtId="0" fontId="17" fillId="0" borderId="2" xfId="0" applyNumberFormat="1" applyFont="1" applyFill="1" applyBorder="1" applyAlignment="1"/>
    <xf numFmtId="0" fontId="10" fillId="3" borderId="10" xfId="0" applyFont="1" applyFill="1" applyBorder="1" applyAlignment="1">
      <alignment vertical="center"/>
    </xf>
    <xf numFmtId="0" fontId="18" fillId="0" borderId="0" xfId="0" applyFont="1" applyBorder="1" applyAlignment="1">
      <alignment horizontal="right" vertical="center"/>
    </xf>
    <xf numFmtId="0" fontId="17" fillId="0" borderId="0" xfId="0" applyFont="1" applyAlignment="1">
      <alignment horizontal="right"/>
    </xf>
    <xf numFmtId="0" fontId="1" fillId="0" borderId="10" xfId="0" applyFont="1" applyBorder="1" applyAlignment="1">
      <alignment horizontal="center"/>
    </xf>
    <xf numFmtId="0" fontId="6" fillId="0" borderId="3" xfId="1" applyFont="1" applyFill="1" applyBorder="1" applyAlignment="1">
      <alignment horizontal="center" vertical="center"/>
    </xf>
    <xf numFmtId="0" fontId="17" fillId="0" borderId="0" xfId="0" applyNumberFormat="1" applyFont="1" applyFill="1" applyBorder="1" applyAlignment="1"/>
    <xf numFmtId="0" fontId="1" fillId="0" borderId="0" xfId="0" applyFont="1" applyAlignment="1">
      <alignment vertical="top" wrapText="1"/>
    </xf>
    <xf numFmtId="0" fontId="212" fillId="0" borderId="10" xfId="0" quotePrefix="1" applyFont="1" applyBorder="1" applyAlignment="1">
      <alignment horizontal="left"/>
    </xf>
    <xf numFmtId="0" fontId="17" fillId="0" borderId="76" xfId="0" applyNumberFormat="1" applyFont="1" applyFill="1" applyBorder="1" applyAlignment="1"/>
    <xf numFmtId="0" fontId="17" fillId="0" borderId="78" xfId="0" applyNumberFormat="1" applyFont="1" applyFill="1" applyBorder="1" applyAlignment="1"/>
    <xf numFmtId="0" fontId="212" fillId="0" borderId="10" xfId="0" quotePrefix="1" applyFont="1" applyBorder="1" applyAlignment="1">
      <alignment horizontal="left" shrinkToFit="1"/>
    </xf>
    <xf numFmtId="0" fontId="18" fillId="0" borderId="0" xfId="0" applyFont="1" applyBorder="1" applyAlignment="1">
      <alignment vertical="center"/>
    </xf>
    <xf numFmtId="0" fontId="17" fillId="0" borderId="0" xfId="0" applyFont="1" applyAlignment="1"/>
    <xf numFmtId="0" fontId="1" fillId="3" borderId="10" xfId="0" applyFont="1" applyFill="1" applyBorder="1" applyAlignment="1">
      <alignment vertical="center"/>
    </xf>
    <xf numFmtId="0" fontId="17" fillId="0" borderId="0" xfId="0" applyFont="1" applyAlignment="1">
      <alignment vertical="center"/>
    </xf>
    <xf numFmtId="0" fontId="212" fillId="0" borderId="80" xfId="0" quotePrefix="1" applyFont="1" applyBorder="1" applyAlignment="1">
      <alignment horizontal="left" shrinkToFit="1"/>
    </xf>
    <xf numFmtId="0" fontId="212" fillId="0" borderId="13" xfId="0" quotePrefix="1" applyFont="1" applyBorder="1" applyAlignment="1">
      <alignment horizontal="left" shrinkToFit="1"/>
    </xf>
    <xf numFmtId="0" fontId="18" fillId="0" borderId="0" xfId="0" applyFont="1" applyAlignment="1">
      <alignment horizontal="left" vertical="top" wrapText="1"/>
    </xf>
    <xf numFmtId="0" fontId="17" fillId="0" borderId="0" xfId="0" applyFont="1"/>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7" fillId="0" borderId="0" xfId="0" applyNumberFormat="1" applyFont="1" applyFill="1" applyAlignment="1">
      <alignment horizontal="left" vertical="center" wrapText="1"/>
    </xf>
    <xf numFmtId="0" fontId="1" fillId="0" borderId="0" xfId="0" applyFont="1" applyAlignment="1">
      <alignment horizontal="left" vertical="center"/>
    </xf>
    <xf numFmtId="0" fontId="17" fillId="0" borderId="0" xfId="0" applyNumberFormat="1" applyFont="1" applyFill="1" applyAlignment="1"/>
    <xf numFmtId="0" fontId="10" fillId="0" borderId="3" xfId="0" applyFont="1" applyBorder="1" applyAlignment="1">
      <alignment horizontal="center" vertical="center"/>
    </xf>
    <xf numFmtId="0" fontId="1" fillId="0" borderId="76" xfId="0" applyFont="1" applyBorder="1" applyAlignment="1">
      <alignment horizontal="left" vertical="center"/>
    </xf>
    <xf numFmtId="0" fontId="17" fillId="0" borderId="0" xfId="0" applyNumberFormat="1" applyFont="1" applyFill="1" applyBorder="1" applyAlignment="1"/>
    <xf numFmtId="0" fontId="212" fillId="0" borderId="5" xfId="0" applyFont="1" applyBorder="1" applyAlignment="1">
      <alignment horizontal="center" vertical="center"/>
    </xf>
    <xf numFmtId="0" fontId="1" fillId="0" borderId="0" xfId="0" applyFont="1" applyBorder="1" applyAlignment="1">
      <alignment horizontal="center"/>
    </xf>
    <xf numFmtId="0" fontId="17" fillId="0" borderId="0" xfId="0" applyFont="1" applyFill="1" applyAlignment="1">
      <alignment horizontal="left" vertical="center"/>
    </xf>
    <xf numFmtId="0" fontId="17" fillId="0" borderId="0" xfId="0" applyFont="1" applyFill="1" applyAlignment="1">
      <alignment horizontal="left" vertical="center" wrapText="1"/>
    </xf>
    <xf numFmtId="0" fontId="212" fillId="0" borderId="3" xfId="0" applyFont="1" applyBorder="1" applyAlignment="1">
      <alignment horizontal="center" vertical="center"/>
    </xf>
    <xf numFmtId="0" fontId="10" fillId="0" borderId="10" xfId="0" applyFont="1" applyBorder="1" applyAlignment="1">
      <alignment horizontal="center" vertical="center"/>
    </xf>
    <xf numFmtId="0" fontId="1"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212" fillId="0" borderId="14" xfId="0" applyNumberFormat="1" applyFont="1" applyFill="1" applyBorder="1" applyAlignment="1">
      <alignment horizontal="left" vertical="center"/>
    </xf>
    <xf numFmtId="0" fontId="1" fillId="0" borderId="74" xfId="0" applyFont="1" applyBorder="1" applyAlignment="1">
      <alignment horizontal="left" vertical="center"/>
    </xf>
    <xf numFmtId="0" fontId="212" fillId="0" borderId="4" xfId="0" applyNumberFormat="1" applyFont="1" applyFill="1" applyBorder="1" applyAlignment="1">
      <alignment horizontal="left" vertical="center"/>
    </xf>
    <xf numFmtId="0" fontId="1" fillId="0" borderId="0" xfId="0" applyFont="1" applyAlignment="1">
      <alignment horizontal="right" vertical="center"/>
    </xf>
    <xf numFmtId="0" fontId="1" fillId="0" borderId="78" xfId="0" applyFont="1" applyBorder="1" applyAlignment="1">
      <alignment horizontal="left" vertical="center"/>
    </xf>
    <xf numFmtId="0" fontId="212" fillId="0" borderId="82" xfId="0" applyFont="1" applyFill="1" applyBorder="1" applyAlignment="1">
      <alignment horizontal="center" vertical="center"/>
    </xf>
    <xf numFmtId="0" fontId="212" fillId="0" borderId="0" xfId="0" applyFont="1" applyBorder="1" applyAlignment="1">
      <alignment horizontal="center" vertical="center"/>
    </xf>
    <xf numFmtId="0" fontId="1" fillId="3" borderId="0" xfId="0" applyFont="1" applyFill="1" applyBorder="1" applyAlignment="1">
      <alignment vertical="center"/>
    </xf>
    <xf numFmtId="0" fontId="212" fillId="0" borderId="14" xfId="0" applyFont="1" applyBorder="1" applyAlignment="1">
      <alignment horizontal="left" vertical="center"/>
    </xf>
    <xf numFmtId="0" fontId="1" fillId="0" borderId="80" xfId="0" applyFont="1" applyBorder="1" applyAlignment="1">
      <alignment horizontal="left" vertical="center"/>
    </xf>
    <xf numFmtId="0" fontId="17" fillId="0" borderId="0" xfId="0" applyNumberFormat="1" applyFont="1" applyFill="1" applyBorder="1" applyAlignment="1">
      <alignment vertical="center"/>
    </xf>
    <xf numFmtId="0" fontId="17" fillId="0" borderId="2" xfId="0" applyNumberFormat="1" applyFont="1" applyFill="1" applyBorder="1" applyAlignment="1">
      <alignment vertical="center"/>
    </xf>
    <xf numFmtId="0" fontId="17" fillId="0" borderId="13" xfId="0" applyNumberFormat="1" applyFont="1" applyFill="1" applyBorder="1" applyAlignment="1">
      <alignment vertical="center"/>
    </xf>
    <xf numFmtId="0" fontId="17" fillId="0" borderId="83" xfId="0" applyNumberFormat="1" applyFont="1" applyFill="1" applyBorder="1" applyAlignment="1">
      <alignment vertical="center"/>
    </xf>
    <xf numFmtId="0" fontId="17" fillId="0" borderId="0" xfId="0" applyNumberFormat="1" applyFont="1" applyFill="1" applyAlignment="1">
      <alignment vertical="center"/>
    </xf>
    <xf numFmtId="10" fontId="1" fillId="0" borderId="10" xfId="24" applyNumberFormat="1" applyFont="1" applyBorder="1" applyAlignment="1">
      <alignment vertical="center"/>
    </xf>
    <xf numFmtId="10" fontId="1" fillId="0" borderId="18" xfId="24" applyNumberFormat="1" applyFont="1" applyFill="1" applyBorder="1" applyAlignment="1">
      <alignment vertical="center"/>
    </xf>
    <xf numFmtId="0" fontId="17" fillId="0" borderId="0" xfId="24" applyNumberFormat="1" applyFont="1" applyFill="1" applyBorder="1" applyAlignment="1">
      <alignment vertical="center"/>
    </xf>
    <xf numFmtId="0" fontId="212" fillId="0" borderId="10" xfId="0" applyNumberFormat="1" applyFont="1" applyFill="1" applyBorder="1" applyAlignment="1">
      <alignment horizontal="center" vertical="center" shrinkToFit="1"/>
    </xf>
    <xf numFmtId="164" fontId="212" fillId="0" borderId="10" xfId="0" applyNumberFormat="1" applyFont="1" applyFill="1" applyBorder="1" applyAlignment="1">
      <alignment vertical="center" shrinkToFit="1"/>
    </xf>
    <xf numFmtId="14" fontId="212" fillId="0" borderId="10" xfId="0" applyNumberFormat="1" applyFont="1" applyFill="1" applyBorder="1" applyAlignment="1">
      <alignment vertical="center" shrinkToFit="1"/>
    </xf>
    <xf numFmtId="0" fontId="10" fillId="3" borderId="10" xfId="0" applyFont="1" applyFill="1" applyBorder="1" applyAlignment="1">
      <alignment vertical="center" shrinkToFit="1"/>
    </xf>
    <xf numFmtId="0" fontId="10" fillId="3" borderId="7" xfId="0" applyFont="1" applyFill="1" applyBorder="1" applyAlignment="1">
      <alignment vertical="center"/>
    </xf>
    <xf numFmtId="0" fontId="10" fillId="3" borderId="8" xfId="0" applyFont="1" applyFill="1" applyBorder="1" applyAlignment="1">
      <alignment vertical="center"/>
    </xf>
    <xf numFmtId="0" fontId="10" fillId="3" borderId="9" xfId="0" applyFont="1" applyFill="1" applyBorder="1" applyAlignment="1">
      <alignment vertical="center"/>
    </xf>
    <xf numFmtId="0" fontId="1" fillId="0" borderId="10" xfId="0" applyFont="1" applyFill="1" applyBorder="1" applyAlignment="1">
      <alignment horizontal="right" vertical="center" shrinkToFit="1"/>
    </xf>
    <xf numFmtId="0" fontId="1" fillId="3" borderId="7" xfId="0" applyFont="1" applyFill="1" applyBorder="1" applyAlignment="1">
      <alignment vertical="center" shrinkToFit="1"/>
    </xf>
    <xf numFmtId="164" fontId="1" fillId="3" borderId="8" xfId="0" applyNumberFormat="1" applyFont="1" applyFill="1" applyBorder="1" applyAlignment="1">
      <alignment vertical="center"/>
    </xf>
    <xf numFmtId="164" fontId="1" fillId="3" borderId="9" xfId="0" applyNumberFormat="1" applyFont="1" applyFill="1" applyBorder="1" applyAlignment="1">
      <alignment vertical="center"/>
    </xf>
    <xf numFmtId="0" fontId="1" fillId="0" borderId="14" xfId="0" applyFont="1" applyFill="1" applyBorder="1" applyAlignment="1">
      <alignment horizontal="right" vertical="center" shrinkToFit="1"/>
    </xf>
    <xf numFmtId="0" fontId="10" fillId="3" borderId="14" xfId="0" applyFont="1" applyFill="1" applyBorder="1" applyAlignment="1">
      <alignment vertical="center" shrinkToFit="1"/>
    </xf>
    <xf numFmtId="0" fontId="1" fillId="3" borderId="10" xfId="0" applyFont="1" applyFill="1" applyBorder="1" applyAlignment="1">
      <alignment vertical="center" shrinkToFit="1"/>
    </xf>
    <xf numFmtId="164" fontId="1" fillId="3" borderId="7" xfId="0" applyNumberFormat="1" applyFont="1" applyFill="1" applyBorder="1" applyAlignment="1">
      <alignment vertical="center"/>
    </xf>
    <xf numFmtId="0" fontId="18" fillId="3" borderId="8" xfId="0" applyFont="1" applyFill="1" applyBorder="1" applyAlignment="1">
      <alignment vertical="center" shrinkToFit="1"/>
    </xf>
    <xf numFmtId="0" fontId="17" fillId="3" borderId="7" xfId="0" applyNumberFormat="1" applyFont="1" applyFill="1" applyBorder="1" applyAlignment="1">
      <alignment vertical="center"/>
    </xf>
    <xf numFmtId="0" fontId="17" fillId="3" borderId="8" xfId="0" applyNumberFormat="1" applyFont="1" applyFill="1" applyBorder="1" applyAlignment="1">
      <alignment vertical="center"/>
    </xf>
    <xf numFmtId="0" fontId="17" fillId="3" borderId="9" xfId="0" applyNumberFormat="1" applyFont="1" applyFill="1" applyBorder="1" applyAlignment="1">
      <alignment vertical="center"/>
    </xf>
    <xf numFmtId="0" fontId="17" fillId="0" borderId="10" xfId="0" applyFont="1" applyFill="1" applyBorder="1" applyAlignment="1">
      <alignment horizontal="right" vertical="center" shrinkToFit="1"/>
    </xf>
    <xf numFmtId="0" fontId="17" fillId="3" borderId="7" xfId="0" applyNumberFormat="1" applyFont="1" applyFill="1" applyBorder="1" applyAlignment="1">
      <alignment vertical="center" shrinkToFit="1"/>
    </xf>
    <xf numFmtId="0" fontId="10" fillId="3" borderId="11" xfId="0" applyFont="1" applyFill="1" applyBorder="1" applyAlignment="1">
      <alignment vertical="center" shrinkToFit="1"/>
    </xf>
    <xf numFmtId="0" fontId="10" fillId="3" borderId="6" xfId="0" applyFont="1" applyFill="1" applyBorder="1" applyAlignment="1">
      <alignment vertical="center" shrinkToFit="1"/>
    </xf>
    <xf numFmtId="0" fontId="10" fillId="3" borderId="6" xfId="0" applyFont="1" applyFill="1" applyBorder="1" applyAlignment="1">
      <alignment vertical="center"/>
    </xf>
    <xf numFmtId="0" fontId="10" fillId="3" borderId="12" xfId="0" applyFont="1" applyFill="1" applyBorder="1" applyAlignment="1">
      <alignment vertical="center"/>
    </xf>
    <xf numFmtId="0" fontId="1" fillId="3" borderId="9" xfId="0" applyFont="1" applyFill="1" applyBorder="1" applyAlignment="1">
      <alignment vertical="center" shrinkToFit="1"/>
    </xf>
    <xf numFmtId="0" fontId="1" fillId="0" borderId="4"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11"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0" fillId="3" borderId="9" xfId="0" applyFont="1" applyFill="1" applyBorder="1" applyAlignment="1">
      <alignment vertical="center" shrinkToFit="1"/>
    </xf>
    <xf numFmtId="0" fontId="1" fillId="3" borderId="80" xfId="0" applyFont="1" applyFill="1" applyBorder="1" applyAlignment="1">
      <alignment vertical="center"/>
    </xf>
    <xf numFmtId="164" fontId="10" fillId="3" borderId="82" xfId="0" applyNumberFormat="1" applyFont="1" applyFill="1" applyBorder="1" applyAlignment="1">
      <alignment vertical="center"/>
    </xf>
    <xf numFmtId="164" fontId="1" fillId="3" borderId="82" xfId="0" applyNumberFormat="1" applyFont="1" applyFill="1" applyBorder="1" applyAlignment="1">
      <alignment vertical="center"/>
    </xf>
    <xf numFmtId="164" fontId="1" fillId="3" borderId="81" xfId="0" applyNumberFormat="1" applyFont="1" applyFill="1" applyBorder="1" applyAlignment="1">
      <alignment vertical="center"/>
    </xf>
    <xf numFmtId="0" fontId="17" fillId="3" borderId="14" xfId="0" applyFont="1" applyFill="1" applyBorder="1" applyAlignment="1">
      <alignment vertical="center" shrinkToFit="1"/>
    </xf>
    <xf numFmtId="164" fontId="18" fillId="3" borderId="80" xfId="0" applyNumberFormat="1" applyFont="1" applyFill="1" applyBorder="1" applyAlignment="1">
      <alignment vertical="center"/>
    </xf>
    <xf numFmtId="164" fontId="18" fillId="3" borderId="82" xfId="0" applyNumberFormat="1" applyFont="1" applyFill="1" applyBorder="1" applyAlignment="1">
      <alignment vertical="center"/>
    </xf>
    <xf numFmtId="164" fontId="17" fillId="3" borderId="82" xfId="0" applyNumberFormat="1" applyFont="1" applyFill="1" applyBorder="1" applyAlignment="1">
      <alignment vertical="center"/>
    </xf>
    <xf numFmtId="164" fontId="17" fillId="3" borderId="81" xfId="0" applyNumberFormat="1" applyFont="1" applyFill="1" applyBorder="1" applyAlignment="1">
      <alignment vertical="center"/>
    </xf>
    <xf numFmtId="0" fontId="17" fillId="0" borderId="14" xfId="0" applyFont="1" applyFill="1" applyBorder="1" applyAlignment="1">
      <alignment horizontal="right" vertical="center" shrinkToFit="1"/>
    </xf>
    <xf numFmtId="0" fontId="17" fillId="3" borderId="10" xfId="0" applyFont="1" applyFill="1" applyBorder="1" applyAlignment="1">
      <alignment vertical="center" shrinkToFit="1"/>
    </xf>
    <xf numFmtId="164" fontId="17" fillId="3" borderId="80" xfId="0" applyNumberFormat="1" applyFont="1" applyFill="1" applyBorder="1" applyAlignment="1">
      <alignment vertical="center"/>
    </xf>
    <xf numFmtId="0" fontId="17" fillId="3" borderId="80" xfId="0" applyFont="1" applyFill="1" applyBorder="1" applyAlignment="1">
      <alignment vertical="center" shrinkToFit="1"/>
    </xf>
    <xf numFmtId="164" fontId="18" fillId="3" borderId="81" xfId="0" applyNumberFormat="1" applyFont="1" applyFill="1" applyBorder="1" applyAlignment="1">
      <alignment vertical="center"/>
    </xf>
    <xf numFmtId="164" fontId="17" fillId="3" borderId="4" xfId="0" applyNumberFormat="1" applyFont="1" applyFill="1" applyBorder="1" applyAlignment="1">
      <alignment vertical="center"/>
    </xf>
    <xf numFmtId="164" fontId="17" fillId="3" borderId="3" xfId="0" applyNumberFormat="1" applyFont="1" applyFill="1" applyBorder="1" applyAlignment="1">
      <alignment vertical="center"/>
    </xf>
    <xf numFmtId="164" fontId="17" fillId="3" borderId="5" xfId="0" applyNumberFormat="1" applyFont="1" applyFill="1" applyBorder="1" applyAlignment="1">
      <alignment vertical="center"/>
    </xf>
    <xf numFmtId="0" fontId="18" fillId="3" borderId="80" xfId="0" applyFont="1" applyFill="1" applyBorder="1" applyAlignment="1">
      <alignment vertical="center" shrinkToFit="1"/>
    </xf>
    <xf numFmtId="0" fontId="1" fillId="0" borderId="13" xfId="0" quotePrefix="1" applyFont="1" applyFill="1" applyBorder="1" applyAlignment="1">
      <alignment horizontal="center" vertical="center" shrinkToFit="1"/>
    </xf>
    <xf numFmtId="0" fontId="1" fillId="0" borderId="10" xfId="0" applyFont="1" applyBorder="1" applyAlignment="1">
      <alignment horizontal="center" vertical="center" shrinkToFit="1"/>
    </xf>
    <xf numFmtId="0" fontId="17" fillId="0" borderId="83" xfId="0" applyNumberFormat="1" applyFont="1" applyFill="1" applyBorder="1" applyAlignment="1">
      <alignment vertical="center" shrinkToFit="1"/>
    </xf>
    <xf numFmtId="0" fontId="17" fillId="0" borderId="14" xfId="0" applyNumberFormat="1" applyFont="1" applyFill="1" applyBorder="1" applyAlignment="1">
      <alignment vertical="center" shrinkToFit="1"/>
    </xf>
    <xf numFmtId="0" fontId="1" fillId="0" borderId="11" xfId="0" quotePrefix="1" applyFont="1" applyBorder="1" applyAlignment="1">
      <alignment horizontal="center" vertical="center" shrinkToFit="1"/>
    </xf>
    <xf numFmtId="0" fontId="17" fillId="0" borderId="79" xfId="0" applyNumberFormat="1" applyFont="1" applyFill="1" applyBorder="1" applyAlignment="1">
      <alignment vertical="center" shrinkToFit="1"/>
    </xf>
    <xf numFmtId="0" fontId="17" fillId="3" borderId="10" xfId="0" applyNumberFormat="1" applyFont="1" applyFill="1" applyBorder="1" applyAlignment="1">
      <alignment vertical="center" shrinkToFit="1"/>
    </xf>
    <xf numFmtId="0" fontId="1" fillId="0" borderId="7" xfId="0" applyFont="1" applyBorder="1" applyAlignment="1">
      <alignment horizontal="center" vertical="center" shrinkToFit="1"/>
    </xf>
    <xf numFmtId="0" fontId="17" fillId="3" borderId="13" xfId="0" applyNumberFormat="1" applyFont="1" applyFill="1" applyBorder="1" applyAlignment="1">
      <alignment vertical="center" shrinkToFit="1"/>
    </xf>
    <xf numFmtId="0" fontId="1" fillId="0" borderId="13" xfId="0" applyFont="1" applyBorder="1" applyAlignment="1">
      <alignment horizontal="center" vertical="center" shrinkToFit="1"/>
    </xf>
    <xf numFmtId="0" fontId="1" fillId="0" borderId="13" xfId="0" applyFont="1" applyFill="1" applyBorder="1" applyAlignment="1">
      <alignment horizontal="center" vertical="center"/>
    </xf>
    <xf numFmtId="10" fontId="1" fillId="0" borderId="13" xfId="24" applyNumberFormat="1" applyFont="1" applyBorder="1" applyAlignment="1">
      <alignment vertical="center"/>
    </xf>
    <xf numFmtId="0" fontId="1" fillId="0" borderId="11" xfId="0" applyFont="1" applyBorder="1" applyAlignment="1">
      <alignment horizontal="center" vertical="center" shrinkToFit="1"/>
    </xf>
    <xf numFmtId="0" fontId="17" fillId="3" borderId="11" xfId="0" applyNumberFormat="1" applyFont="1" applyFill="1" applyBorder="1" applyAlignment="1">
      <alignment vertical="center"/>
    </xf>
    <xf numFmtId="0" fontId="17" fillId="3" borderId="12" xfId="0" applyNumberFormat="1" applyFont="1" applyFill="1" applyBorder="1" applyAlignment="1">
      <alignment vertical="center"/>
    </xf>
    <xf numFmtId="0" fontId="17" fillId="0" borderId="84" xfId="0" applyNumberFormat="1" applyFont="1" applyFill="1" applyBorder="1" applyAlignment="1">
      <alignment vertical="center" shrinkToFit="1"/>
    </xf>
    <xf numFmtId="0" fontId="1" fillId="0" borderId="86" xfId="0" applyFont="1" applyFill="1" applyBorder="1" applyAlignment="1">
      <alignment horizontal="center" vertical="center"/>
    </xf>
    <xf numFmtId="10" fontId="1" fillId="0" borderId="86" xfId="24" applyNumberFormat="1" applyFont="1" applyBorder="1" applyAlignment="1">
      <alignment vertical="center"/>
    </xf>
    <xf numFmtId="0" fontId="1" fillId="0" borderId="83" xfId="0" applyFont="1" applyFill="1" applyBorder="1" applyAlignment="1">
      <alignment horizontal="center" vertical="center" shrinkToFit="1"/>
    </xf>
    <xf numFmtId="0" fontId="1" fillId="0" borderId="14" xfId="0" applyFont="1" applyFill="1" applyBorder="1" applyAlignment="1">
      <alignment horizontal="center" vertical="center"/>
    </xf>
    <xf numFmtId="10" fontId="1" fillId="0" borderId="14" xfId="24" applyNumberFormat="1" applyFont="1" applyBorder="1" applyAlignment="1">
      <alignment vertical="center"/>
    </xf>
    <xf numFmtId="0" fontId="1" fillId="0" borderId="8" xfId="0" applyFont="1" applyBorder="1" applyAlignment="1">
      <alignment horizontal="center" vertical="center" shrinkToFit="1"/>
    </xf>
    <xf numFmtId="0" fontId="1" fillId="0" borderId="83" xfId="0" applyFont="1" applyBorder="1" applyAlignment="1">
      <alignment horizontal="center" vertical="center" shrinkToFit="1"/>
    </xf>
    <xf numFmtId="0" fontId="1" fillId="0" borderId="14" xfId="0" applyFont="1" applyBorder="1" applyAlignment="1">
      <alignment horizontal="center" vertical="center" shrinkToFit="1"/>
    </xf>
    <xf numFmtId="0" fontId="17" fillId="3" borderId="8" xfId="0" applyNumberFormat="1" applyFont="1" applyFill="1" applyBorder="1" applyAlignment="1">
      <alignment vertical="center" shrinkToFit="1"/>
    </xf>
    <xf numFmtId="0" fontId="17" fillId="3" borderId="25" xfId="0" applyNumberFormat="1" applyFont="1" applyFill="1" applyBorder="1" applyAlignment="1">
      <alignment vertical="center"/>
    </xf>
    <xf numFmtId="0" fontId="17" fillId="3" borderId="92" xfId="0" applyNumberFormat="1" applyFont="1" applyFill="1" applyBorder="1" applyAlignment="1">
      <alignment vertical="center"/>
    </xf>
    <xf numFmtId="0" fontId="1" fillId="0" borderId="2" xfId="0" applyFont="1" applyBorder="1" applyAlignment="1">
      <alignment horizontal="center" vertical="center" shrinkToFit="1"/>
    </xf>
    <xf numFmtId="0" fontId="17" fillId="3" borderId="80" xfId="0" applyNumberFormat="1" applyFont="1" applyFill="1" applyBorder="1" applyAlignment="1">
      <alignment vertical="center"/>
    </xf>
    <xf numFmtId="0" fontId="17" fillId="3" borderId="81" xfId="0" applyNumberFormat="1" applyFont="1" applyFill="1" applyBorder="1" applyAlignment="1">
      <alignment vertical="center"/>
    </xf>
    <xf numFmtId="0" fontId="17" fillId="3" borderId="82" xfId="0" applyNumberFormat="1" applyFont="1" applyFill="1" applyBorder="1" applyAlignment="1">
      <alignment vertical="center"/>
    </xf>
    <xf numFmtId="0" fontId="17" fillId="3" borderId="3" xfId="0" applyNumberFormat="1" applyFont="1" applyFill="1" applyBorder="1" applyAlignment="1">
      <alignment vertical="center"/>
    </xf>
    <xf numFmtId="0" fontId="212" fillId="0" borderId="75" xfId="0" applyNumberFormat="1" applyFont="1" applyBorder="1" applyAlignment="1">
      <alignment horizontal="left" vertical="center" shrinkToFit="1"/>
    </xf>
    <xf numFmtId="0" fontId="212" fillId="0" borderId="75" xfId="0" applyNumberFormat="1" applyFont="1" applyBorder="1" applyAlignment="1">
      <alignment horizontal="center" vertical="center" shrinkToFit="1"/>
    </xf>
    <xf numFmtId="164" fontId="212" fillId="0" borderId="75" xfId="0" applyNumberFormat="1" applyFont="1" applyBorder="1" applyAlignment="1">
      <alignment horizontal="center" vertical="center" shrinkToFit="1"/>
    </xf>
    <xf numFmtId="0" fontId="1" fillId="0" borderId="7" xfId="0" applyFont="1" applyFill="1" applyBorder="1" applyAlignment="1">
      <alignment vertical="center" shrinkToFit="1"/>
    </xf>
    <xf numFmtId="0" fontId="1" fillId="3" borderId="4"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3" borderId="14" xfId="0" applyFont="1" applyFill="1" applyBorder="1" applyAlignment="1">
      <alignment horizontal="right" vertical="center" shrinkToFit="1"/>
    </xf>
    <xf numFmtId="0" fontId="1" fillId="0" borderId="95" xfId="0" applyFont="1" applyFill="1" applyBorder="1" applyAlignment="1">
      <alignment horizontal="right" vertical="center" shrinkToFit="1"/>
    </xf>
    <xf numFmtId="0" fontId="1" fillId="0" borderId="95" xfId="0" applyFont="1" applyFill="1" applyBorder="1" applyAlignment="1">
      <alignment horizontal="center" vertical="center" shrinkToFit="1"/>
    </xf>
    <xf numFmtId="0" fontId="2" fillId="0" borderId="79" xfId="0" applyFont="1" applyFill="1" applyBorder="1" applyAlignment="1">
      <alignment horizontal="center" vertical="center"/>
    </xf>
    <xf numFmtId="0" fontId="2" fillId="0" borderId="0" xfId="0" applyFont="1" applyFill="1" applyBorder="1" applyAlignment="1">
      <alignment horizontal="center" vertical="center"/>
    </xf>
    <xf numFmtId="0" fontId="16" fillId="0" borderId="79"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5" fillId="0" borderId="79" xfId="0" applyFont="1" applyFill="1" applyBorder="1" applyAlignment="1">
      <alignment horizontal="center" wrapText="1"/>
    </xf>
    <xf numFmtId="0" fontId="5" fillId="0" borderId="0" xfId="0" applyFont="1" applyFill="1" applyBorder="1" applyAlignment="1">
      <alignment horizontal="center" wrapText="1"/>
    </xf>
    <xf numFmtId="0" fontId="18" fillId="0" borderId="79"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5" xfId="1" applyFont="1" applyFill="1" applyBorder="1" applyAlignment="1">
      <alignment horizontal="center" vertical="center"/>
    </xf>
    <xf numFmtId="0" fontId="16" fillId="0" borderId="79" xfId="0" quotePrefix="1" applyFont="1" applyBorder="1" applyAlignment="1">
      <alignment horizontal="center" vertical="center" wrapText="1"/>
    </xf>
    <xf numFmtId="0" fontId="16" fillId="0" borderId="0" xfId="0" quotePrefix="1" applyFont="1" applyBorder="1" applyAlignment="1">
      <alignment horizontal="center" vertical="center" wrapText="1"/>
    </xf>
    <xf numFmtId="0" fontId="16" fillId="0" borderId="4" xfId="0" quotePrefix="1" applyFont="1" applyBorder="1" applyAlignment="1">
      <alignment horizontal="center" vertical="center" wrapText="1"/>
    </xf>
    <xf numFmtId="0" fontId="16" fillId="0" borderId="3" xfId="0" quotePrefix="1" applyFont="1" applyBorder="1" applyAlignment="1">
      <alignment horizontal="center" vertical="center" wrapText="1"/>
    </xf>
    <xf numFmtId="0" fontId="114" fillId="0" borderId="0" xfId="0" applyFont="1" applyBorder="1" applyAlignment="1">
      <alignment horizontal="left"/>
    </xf>
    <xf numFmtId="0" fontId="114" fillId="0" borderId="3" xfId="0" applyFont="1" applyBorder="1" applyAlignment="1">
      <alignment horizontal="left"/>
    </xf>
    <xf numFmtId="0" fontId="199" fillId="0" borderId="0" xfId="40986" applyNumberFormat="1" applyFill="1" applyAlignment="1">
      <alignment horizontal="left" vertical="center" wrapText="1"/>
    </xf>
    <xf numFmtId="0" fontId="18" fillId="0" borderId="0" xfId="40986" applyNumberFormat="1" applyFont="1" applyFill="1" applyAlignment="1">
      <alignment horizontal="left" vertical="center" wrapText="1"/>
    </xf>
    <xf numFmtId="0" fontId="218" fillId="0" borderId="0" xfId="40986" applyNumberFormat="1" applyFont="1" applyFill="1" applyAlignment="1">
      <alignment horizontal="left" vertical="center" wrapText="1"/>
    </xf>
    <xf numFmtId="0" fontId="7" fillId="0" borderId="0" xfId="0" applyFont="1" applyBorder="1" applyAlignment="1">
      <alignment horizontal="left"/>
    </xf>
    <xf numFmtId="0" fontId="7" fillId="0" borderId="3" xfId="0" applyFon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top" wrapText="1"/>
    </xf>
    <xf numFmtId="0" fontId="10" fillId="0" borderId="0" xfId="0" applyFont="1" applyAlignment="1">
      <alignment horizontal="left" vertical="center" wrapText="1"/>
    </xf>
    <xf numFmtId="0" fontId="17" fillId="0" borderId="0" xfId="0" applyFont="1" applyAlignment="1">
      <alignment horizontal="left" vertical="center" wrapText="1"/>
    </xf>
    <xf numFmtId="0" fontId="1" fillId="0" borderId="0" xfId="0" applyFont="1" applyFill="1" applyAlignment="1">
      <alignment horizontal="left" vertical="center" wrapText="1"/>
    </xf>
    <xf numFmtId="0" fontId="8" fillId="0" borderId="0" xfId="0" applyFont="1" applyAlignment="1">
      <alignment horizontal="left" vertical="center" wrapText="1"/>
    </xf>
    <xf numFmtId="0" fontId="219" fillId="0" borderId="0" xfId="40986" applyFont="1" applyAlignment="1">
      <alignment horizontal="left" vertical="center" wrapText="1"/>
    </xf>
    <xf numFmtId="0" fontId="217" fillId="0" borderId="0" xfId="40986" applyNumberFormat="1" applyFont="1" applyFill="1" applyAlignment="1">
      <alignment horizontal="left" wrapText="1"/>
    </xf>
    <xf numFmtId="0" fontId="208"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Alignment="1">
      <alignment horizontal="left" vertical="center"/>
    </xf>
    <xf numFmtId="0" fontId="17" fillId="0" borderId="0" xfId="0" applyNumberFormat="1" applyFont="1" applyFill="1" applyAlignment="1"/>
    <xf numFmtId="0" fontId="18" fillId="0" borderId="0" xfId="0" applyFont="1" applyFill="1" applyAlignment="1">
      <alignment horizontal="left" vertical="center" wrapText="1"/>
    </xf>
    <xf numFmtId="0" fontId="10" fillId="0" borderId="3" xfId="0" applyFont="1" applyBorder="1" applyAlignment="1">
      <alignment horizontal="center" vertical="center"/>
    </xf>
    <xf numFmtId="0" fontId="1" fillId="0" borderId="6" xfId="0" applyFont="1" applyBorder="1" applyAlignment="1">
      <alignment horizontal="left" vertical="center"/>
    </xf>
    <xf numFmtId="0" fontId="5" fillId="0" borderId="3" xfId="0" applyFont="1" applyBorder="1" applyAlignment="1">
      <alignment horizontal="center" vertical="center"/>
    </xf>
    <xf numFmtId="0" fontId="1" fillId="0" borderId="6" xfId="0" applyFont="1" applyBorder="1" applyAlignment="1">
      <alignment horizontal="left"/>
    </xf>
    <xf numFmtId="0" fontId="1" fillId="0" borderId="0" xfId="0" applyFont="1" applyBorder="1" applyAlignment="1">
      <alignment horizontal="left" vertical="center"/>
    </xf>
    <xf numFmtId="0" fontId="1" fillId="0" borderId="0" xfId="0" applyFont="1" applyAlignment="1">
      <alignment horizontal="left"/>
    </xf>
    <xf numFmtId="0" fontId="5" fillId="0" borderId="3" xfId="0" applyFont="1" applyBorder="1" applyAlignment="1">
      <alignment horizontal="center"/>
    </xf>
    <xf numFmtId="0" fontId="8" fillId="0" borderId="0" xfId="0" applyFont="1" applyAlignment="1">
      <alignment horizontal="center" vertical="center"/>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1" fillId="0" borderId="79"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6" fillId="0" borderId="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0" fontId="5" fillId="0" borderId="1" xfId="0" applyFont="1" applyFill="1" applyBorder="1" applyAlignment="1">
      <alignment horizontal="center" wrapText="1"/>
    </xf>
    <xf numFmtId="0" fontId="18" fillId="0" borderId="1" xfId="1" applyFont="1" applyFill="1" applyBorder="1" applyAlignment="1">
      <alignment horizontal="center" vertical="center"/>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 fillId="0" borderId="77" xfId="0" applyFont="1" applyBorder="1" applyAlignment="1">
      <alignment horizontal="left" vertical="center"/>
    </xf>
    <xf numFmtId="0" fontId="1" fillId="0" borderId="76" xfId="0" applyFont="1" applyBorder="1" applyAlignment="1">
      <alignment horizontal="left" vertical="center"/>
    </xf>
    <xf numFmtId="0" fontId="1" fillId="0" borderId="78" xfId="0" applyFont="1" applyBorder="1" applyAlignment="1">
      <alignment horizontal="left"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212" fillId="0" borderId="79" xfId="0" applyNumberFormat="1" applyFont="1" applyFill="1" applyBorder="1" applyAlignment="1">
      <alignment horizontal="left" vertical="center"/>
    </xf>
    <xf numFmtId="0" fontId="212" fillId="0" borderId="0" xfId="0" applyNumberFormat="1" applyFont="1" applyFill="1" applyBorder="1" applyAlignment="1">
      <alignment horizontal="left" vertical="center"/>
    </xf>
    <xf numFmtId="0" fontId="212" fillId="0" borderId="2" xfId="0" applyNumberFormat="1" applyFont="1" applyFill="1" applyBorder="1" applyAlignment="1">
      <alignment horizontal="left" vertical="center"/>
    </xf>
    <xf numFmtId="49" fontId="212" fillId="0" borderId="77" xfId="0" applyNumberFormat="1" applyFont="1" applyBorder="1" applyAlignment="1">
      <alignment horizontal="center" vertical="center"/>
    </xf>
    <xf numFmtId="49" fontId="212" fillId="0" borderId="78" xfId="0" applyNumberFormat="1" applyFont="1" applyBorder="1" applyAlignment="1">
      <alignment horizontal="center" vertical="center"/>
    </xf>
    <xf numFmtId="49" fontId="212" fillId="0" borderId="4" xfId="0" applyNumberFormat="1" applyFont="1" applyBorder="1" applyAlignment="1">
      <alignment horizontal="center" vertical="center"/>
    </xf>
    <xf numFmtId="49" fontId="212" fillId="0" borderId="5" xfId="0" applyNumberFormat="1" applyFont="1" applyBorder="1" applyAlignment="1">
      <alignment horizontal="center" vertical="center"/>
    </xf>
    <xf numFmtId="0" fontId="10" fillId="3" borderId="82" xfId="0" applyFont="1" applyFill="1" applyBorder="1" applyAlignment="1">
      <alignment horizontal="center" vertical="center"/>
    </xf>
    <xf numFmtId="0" fontId="212" fillId="0" borderId="4" xfId="0" applyNumberFormat="1" applyFont="1" applyFill="1" applyBorder="1" applyAlignment="1">
      <alignment horizontal="left" vertical="center" shrinkToFit="1"/>
    </xf>
    <xf numFmtId="0" fontId="212" fillId="0" borderId="3" xfId="0" applyNumberFormat="1" applyFont="1" applyFill="1" applyBorder="1" applyAlignment="1">
      <alignment horizontal="left" vertical="center" shrinkToFit="1"/>
    </xf>
    <xf numFmtId="0" fontId="212" fillId="0" borderId="5" xfId="0" applyNumberFormat="1" applyFont="1" applyFill="1" applyBorder="1" applyAlignment="1">
      <alignment horizontal="left" vertical="center" shrinkToFit="1"/>
    </xf>
    <xf numFmtId="0" fontId="212" fillId="0" borderId="4" xfId="0" applyNumberFormat="1" applyFont="1" applyFill="1" applyBorder="1" applyAlignment="1">
      <alignment horizontal="left" vertical="center"/>
    </xf>
    <xf numFmtId="0" fontId="212" fillId="0" borderId="3" xfId="0" applyNumberFormat="1" applyFont="1" applyFill="1" applyBorder="1" applyAlignment="1">
      <alignment horizontal="left" vertical="center"/>
    </xf>
    <xf numFmtId="0" fontId="212" fillId="0" borderId="5" xfId="0" applyNumberFormat="1" applyFont="1" applyFill="1" applyBorder="1" applyAlignment="1">
      <alignment horizontal="left" vertical="center"/>
    </xf>
    <xf numFmtId="49" fontId="212" fillId="0" borderId="4" xfId="0" applyNumberFormat="1" applyFont="1" applyFill="1" applyBorder="1" applyAlignment="1">
      <alignment horizontal="left" vertical="center"/>
    </xf>
    <xf numFmtId="49" fontId="212" fillId="0" borderId="5" xfId="0" applyNumberFormat="1" applyFont="1" applyFill="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49" fontId="212" fillId="0" borderId="3" xfId="0" applyNumberFormat="1" applyFont="1" applyFill="1" applyBorder="1" applyAlignment="1">
      <alignment horizontal="left" vertical="center"/>
    </xf>
    <xf numFmtId="0" fontId="10" fillId="3" borderId="8" xfId="0" applyFont="1" applyFill="1" applyBorder="1" applyAlignment="1">
      <alignment horizontal="center" vertical="center"/>
    </xf>
    <xf numFmtId="0" fontId="1" fillId="0" borderId="79" xfId="0" applyFont="1" applyBorder="1" applyAlignment="1">
      <alignment horizontal="left" vertical="center"/>
    </xf>
    <xf numFmtId="0" fontId="1" fillId="0" borderId="2" xfId="0" applyFont="1" applyBorder="1" applyAlignment="1">
      <alignment horizontal="left" vertical="center"/>
    </xf>
    <xf numFmtId="0" fontId="2" fillId="0" borderId="0" xfId="0" applyFont="1" applyAlignment="1">
      <alignment horizontal="center" vertical="center" wrapText="1"/>
    </xf>
    <xf numFmtId="0" fontId="213" fillId="0" borderId="0" xfId="0" applyFont="1" applyAlignment="1">
      <alignment horizontal="left"/>
    </xf>
    <xf numFmtId="14" fontId="213" fillId="0" borderId="0" xfId="0" applyNumberFormat="1" applyFont="1" applyFill="1" applyAlignment="1">
      <alignment horizontal="center"/>
    </xf>
    <xf numFmtId="0" fontId="5" fillId="0" borderId="0" xfId="0" applyFont="1" applyAlignment="1">
      <alignment horizontal="center" vertical="center"/>
    </xf>
    <xf numFmtId="0" fontId="1" fillId="0" borderId="77" xfId="0" applyFont="1" applyBorder="1" applyAlignment="1">
      <alignment horizontal="left" vertical="top" wrapText="1"/>
    </xf>
    <xf numFmtId="0" fontId="1" fillId="0" borderId="76" xfId="0" applyFont="1" applyBorder="1" applyAlignment="1">
      <alignment horizontal="left" vertical="top" wrapText="1"/>
    </xf>
    <xf numFmtId="0" fontId="1" fillId="0" borderId="78" xfId="0" applyFont="1" applyBorder="1" applyAlignment="1">
      <alignment horizontal="left" vertical="top"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0" fillId="3" borderId="80" xfId="0" applyFont="1" applyFill="1" applyBorder="1" applyAlignment="1">
      <alignment horizontal="center" vertical="center"/>
    </xf>
    <xf numFmtId="0" fontId="10" fillId="3" borderId="81" xfId="0" applyFont="1" applyFill="1" applyBorder="1" applyAlignment="1">
      <alignment horizontal="center" vertical="center"/>
    </xf>
    <xf numFmtId="0" fontId="17" fillId="0" borderId="77" xfId="0" applyFont="1" applyFill="1" applyBorder="1" applyAlignment="1">
      <alignment horizontal="left" vertical="center"/>
    </xf>
    <xf numFmtId="0" fontId="17" fillId="0" borderId="76" xfId="0" applyFont="1" applyFill="1" applyBorder="1" applyAlignment="1">
      <alignment horizontal="left" vertical="center"/>
    </xf>
    <xf numFmtId="0" fontId="17" fillId="0" borderId="0" xfId="0" applyNumberFormat="1" applyFont="1" applyFill="1" applyBorder="1" applyAlignment="1"/>
    <xf numFmtId="0" fontId="10" fillId="3" borderId="10" xfId="0" applyFont="1" applyFill="1" applyBorder="1" applyAlignment="1">
      <alignment horizontal="left" vertical="center"/>
    </xf>
    <xf numFmtId="0" fontId="212" fillId="0" borderId="10" xfId="0" quotePrefix="1" applyFont="1" applyBorder="1" applyAlignment="1">
      <alignment horizontal="left"/>
    </xf>
    <xf numFmtId="0" fontId="212" fillId="0" borderId="10" xfId="0" applyFont="1" applyBorder="1" applyAlignment="1">
      <alignment horizontal="left"/>
    </xf>
    <xf numFmtId="0" fontId="212" fillId="0" borderId="80" xfId="0" quotePrefix="1" applyFont="1" applyBorder="1" applyAlignment="1">
      <alignment horizontal="center"/>
    </xf>
    <xf numFmtId="0" fontId="212" fillId="0" borderId="81" xfId="0" applyFont="1" applyBorder="1" applyAlignment="1">
      <alignment horizontal="center"/>
    </xf>
    <xf numFmtId="0" fontId="17" fillId="0" borderId="3" xfId="0" applyNumberFormat="1" applyFont="1" applyFill="1" applyBorder="1" applyAlignment="1"/>
    <xf numFmtId="0" fontId="17" fillId="0" borderId="0" xfId="0" applyNumberFormat="1" applyFont="1" applyFill="1" applyBorder="1" applyAlignment="1">
      <alignment vertical="center"/>
    </xf>
    <xf numFmtId="0" fontId="17" fillId="0" borderId="2" xfId="0" applyNumberFormat="1" applyFont="1" applyFill="1" applyBorder="1" applyAlignment="1">
      <alignment vertical="center"/>
    </xf>
    <xf numFmtId="0" fontId="212" fillId="0" borderId="4" xfId="0" applyFont="1" applyBorder="1" applyAlignment="1">
      <alignment horizontal="left" vertical="center"/>
    </xf>
    <xf numFmtId="0" fontId="212" fillId="0" borderId="3" xfId="0" applyFont="1" applyBorder="1" applyAlignment="1">
      <alignment horizontal="left" vertical="center"/>
    </xf>
    <xf numFmtId="0" fontId="212" fillId="0" borderId="5" xfId="0" applyFont="1" applyBorder="1" applyAlignment="1">
      <alignment horizontal="left" vertical="center"/>
    </xf>
    <xf numFmtId="0" fontId="1" fillId="0" borderId="79" xfId="0" applyFont="1" applyFill="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77" xfId="0" applyFont="1" applyBorder="1" applyAlignment="1">
      <alignment horizontal="left"/>
    </xf>
    <xf numFmtId="0" fontId="1" fillId="0" borderId="76" xfId="0" applyFont="1" applyBorder="1" applyAlignment="1">
      <alignment horizontal="left"/>
    </xf>
    <xf numFmtId="0" fontId="17" fillId="0" borderId="7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 fillId="0" borderId="79" xfId="0" applyFont="1" applyBorder="1" applyAlignment="1">
      <alignment horizontal="right" vertical="center"/>
    </xf>
    <xf numFmtId="0" fontId="1" fillId="0" borderId="0" xfId="0" applyFont="1" applyBorder="1" applyAlignment="1">
      <alignment horizontal="right" vertical="center"/>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 fillId="0" borderId="4" xfId="0" applyFont="1" applyBorder="1" applyAlignment="1">
      <alignment horizontal="right" vertical="center"/>
    </xf>
    <xf numFmtId="0" fontId="1" fillId="0" borderId="3" xfId="0" applyFont="1" applyBorder="1" applyAlignment="1">
      <alignment horizontal="right"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212" fillId="0" borderId="82" xfId="0" applyFont="1" applyBorder="1" applyAlignment="1">
      <alignment horizontal="left" vertical="center"/>
    </xf>
    <xf numFmtId="0" fontId="212" fillId="0" borderId="81" xfId="0" applyFont="1" applyBorder="1" applyAlignment="1">
      <alignment horizontal="left" vertical="center"/>
    </xf>
    <xf numFmtId="0" fontId="1" fillId="0" borderId="80" xfId="0" applyFont="1" applyBorder="1" applyAlignment="1">
      <alignment horizontal="left" vertical="center"/>
    </xf>
    <xf numFmtId="0" fontId="1" fillId="0" borderId="82" xfId="0" applyFont="1" applyBorder="1" applyAlignment="1">
      <alignment horizontal="left" vertical="center"/>
    </xf>
    <xf numFmtId="14" fontId="212" fillId="0" borderId="82" xfId="0" applyNumberFormat="1" applyFont="1" applyBorder="1" applyAlignment="1">
      <alignment horizontal="left" vertical="center"/>
    </xf>
    <xf numFmtId="0" fontId="212" fillId="0" borderId="79" xfId="0" applyFont="1" applyBorder="1" applyAlignment="1">
      <alignment horizontal="center" vertical="center"/>
    </xf>
    <xf numFmtId="0" fontId="212" fillId="0" borderId="2" xfId="0" applyFont="1" applyBorder="1" applyAlignment="1">
      <alignment horizontal="center" vertical="center"/>
    </xf>
    <xf numFmtId="0" fontId="212" fillId="0" borderId="4" xfId="0" applyFont="1" applyBorder="1" applyAlignment="1">
      <alignment horizontal="center" vertical="center"/>
    </xf>
    <xf numFmtId="0" fontId="212" fillId="0" borderId="5" xfId="0" applyFont="1" applyBorder="1" applyAlignment="1">
      <alignment horizontal="center" vertical="center"/>
    </xf>
    <xf numFmtId="0" fontId="1" fillId="0" borderId="10" xfId="0" applyFont="1" applyBorder="1" applyAlignment="1">
      <alignment horizontal="left" vertical="center"/>
    </xf>
    <xf numFmtId="0" fontId="212" fillId="0" borderId="79" xfId="0" applyFont="1" applyBorder="1" applyAlignment="1">
      <alignment horizontal="left" vertical="center"/>
    </xf>
    <xf numFmtId="0" fontId="212" fillId="0" borderId="0" xfId="0" applyFont="1" applyBorder="1" applyAlignment="1">
      <alignment horizontal="left" vertical="center"/>
    </xf>
    <xf numFmtId="0" fontId="212" fillId="0" borderId="2" xfId="0" applyFont="1" applyBorder="1" applyAlignment="1">
      <alignment horizontal="left" vertical="center"/>
    </xf>
    <xf numFmtId="0" fontId="1" fillId="0" borderId="79"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0" fillId="3" borderId="10" xfId="0" applyFont="1" applyFill="1" applyBorder="1" applyAlignment="1">
      <alignment horizontal="center" vertical="center"/>
    </xf>
    <xf numFmtId="0" fontId="1" fillId="0" borderId="0" xfId="0" applyFont="1" applyBorder="1" applyAlignment="1">
      <alignment horizontal="center"/>
    </xf>
    <xf numFmtId="49" fontId="212" fillId="0" borderId="4" xfId="0" applyNumberFormat="1" applyFont="1" applyBorder="1" applyAlignment="1">
      <alignment horizontal="left" vertical="center"/>
    </xf>
    <xf numFmtId="49" fontId="212" fillId="0" borderId="5" xfId="0" applyNumberFormat="1" applyFont="1" applyBorder="1" applyAlignment="1">
      <alignment horizontal="left" vertical="center"/>
    </xf>
    <xf numFmtId="0" fontId="212" fillId="0" borderId="3" xfId="0" applyFont="1" applyBorder="1" applyAlignment="1">
      <alignment horizontal="left"/>
    </xf>
    <xf numFmtId="0" fontId="5" fillId="0" borderId="0" xfId="0" applyFont="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164" fontId="212" fillId="0" borderId="7" xfId="0" applyNumberFormat="1" applyFont="1" applyFill="1" applyBorder="1" applyAlignment="1">
      <alignment horizontal="left" vertical="center"/>
    </xf>
    <xf numFmtId="164" fontId="212" fillId="0" borderId="8" xfId="0" applyNumberFormat="1" applyFont="1" applyFill="1" applyBorder="1" applyAlignment="1">
      <alignment horizontal="left" vertical="center"/>
    </xf>
    <xf numFmtId="164" fontId="212" fillId="0" borderId="9" xfId="0" applyNumberFormat="1" applyFont="1" applyFill="1" applyBorder="1" applyAlignment="1">
      <alignment horizontal="left"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8" fillId="0" borderId="7" xfId="0" applyFont="1" applyFill="1" applyBorder="1" applyAlignment="1">
      <alignment horizontal="left" vertical="center"/>
    </xf>
    <xf numFmtId="0" fontId="18" fillId="0" borderId="9" xfId="0" applyFont="1" applyFill="1" applyBorder="1" applyAlignment="1">
      <alignment horizontal="left" vertical="center"/>
    </xf>
    <xf numFmtId="0" fontId="18" fillId="0" borderId="8" xfId="0" applyFont="1" applyFill="1" applyBorder="1" applyAlignment="1">
      <alignment horizontal="left" vertical="center"/>
    </xf>
    <xf numFmtId="0" fontId="16" fillId="0" borderId="1" xfId="0" quotePrefix="1" applyFont="1" applyBorder="1" applyAlignment="1">
      <alignment horizontal="center" vertical="center" wrapText="1"/>
    </xf>
    <xf numFmtId="0" fontId="212" fillId="0" borderId="10" xfId="0" quotePrefix="1" applyFont="1" applyBorder="1" applyAlignment="1">
      <alignment horizontal="left" shrinkToFit="1"/>
    </xf>
    <xf numFmtId="0" fontId="212" fillId="0" borderId="10" xfId="0" applyFont="1" applyBorder="1" applyAlignment="1">
      <alignment horizontal="left" shrinkToFit="1"/>
    </xf>
    <xf numFmtId="0" fontId="212" fillId="0" borderId="7" xfId="0" quotePrefix="1" applyFont="1" applyBorder="1" applyAlignment="1">
      <alignment horizontal="center" shrinkToFit="1"/>
    </xf>
    <xf numFmtId="0" fontId="212" fillId="0" borderId="9" xfId="0" applyFont="1" applyBorder="1" applyAlignment="1">
      <alignment horizontal="center" shrinkToFit="1"/>
    </xf>
    <xf numFmtId="0" fontId="1" fillId="0" borderId="10" xfId="0" applyFont="1" applyFill="1" applyBorder="1" applyAlignment="1">
      <alignment horizontal="center" vertical="center"/>
    </xf>
    <xf numFmtId="165" fontId="212" fillId="0" borderId="10" xfId="0" applyNumberFormat="1" applyFont="1" applyFill="1" applyBorder="1" applyAlignment="1">
      <alignment horizontal="left" vertical="center"/>
    </xf>
    <xf numFmtId="165" fontId="212" fillId="0" borderId="7" xfId="0" applyNumberFormat="1" applyFont="1" applyFill="1" applyBorder="1" applyAlignment="1">
      <alignment horizontal="left" vertical="center"/>
    </xf>
    <xf numFmtId="165" fontId="212" fillId="0" borderId="9" xfId="0" applyNumberFormat="1" applyFont="1" applyFill="1" applyBorder="1" applyAlignment="1">
      <alignment horizontal="left" vertical="center"/>
    </xf>
    <xf numFmtId="0" fontId="1" fillId="0" borderId="74"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1"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9" xfId="0" applyFont="1" applyFill="1" applyBorder="1" applyAlignment="1">
      <alignment horizontal="left" vertical="center"/>
    </xf>
    <xf numFmtId="0" fontId="18" fillId="0" borderId="8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5" xfId="0" applyFont="1" applyFill="1" applyBorder="1" applyAlignment="1">
      <alignment horizontal="left" vertical="center"/>
    </xf>
    <xf numFmtId="0" fontId="1" fillId="0" borderId="77" xfId="0" applyFont="1" applyFill="1" applyBorder="1" applyAlignment="1">
      <alignment horizontal="left" vertical="top" wrapText="1"/>
    </xf>
    <xf numFmtId="0" fontId="1" fillId="0" borderId="76" xfId="0" applyFont="1" applyFill="1" applyBorder="1" applyAlignment="1">
      <alignment horizontal="left" vertical="top" wrapText="1"/>
    </xf>
    <xf numFmtId="0" fontId="1" fillId="0" borderId="78" xfId="0" applyFont="1" applyFill="1" applyBorder="1" applyAlignment="1">
      <alignment horizontal="left" vertical="top" wrapText="1"/>
    </xf>
    <xf numFmtId="0" fontId="1" fillId="0" borderId="7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left" vertical="center" wrapText="1"/>
    </xf>
    <xf numFmtId="0" fontId="18" fillId="0" borderId="0" xfId="0" applyFont="1" applyFill="1" applyAlignment="1">
      <alignment horizontal="left" vertical="center"/>
    </xf>
    <xf numFmtId="0" fontId="10" fillId="3" borderId="10" xfId="0" applyFont="1" applyFill="1" applyBorder="1" applyAlignment="1">
      <alignment vertical="center"/>
    </xf>
    <xf numFmtId="0" fontId="212" fillId="0" borderId="80" xfId="0" quotePrefix="1" applyFont="1" applyBorder="1" applyAlignment="1">
      <alignment horizontal="center" shrinkToFit="1"/>
    </xf>
    <xf numFmtId="0" fontId="212" fillId="0" borderId="81" xfId="0" applyFont="1" applyBorder="1" applyAlignment="1">
      <alignment horizontal="center" shrinkToFit="1"/>
    </xf>
    <xf numFmtId="164" fontId="214" fillId="0" borderId="15" xfId="0" applyNumberFormat="1"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 fillId="0" borderId="81" xfId="0" applyFont="1" applyBorder="1" applyAlignment="1">
      <alignment horizontal="left" vertical="center"/>
    </xf>
    <xf numFmtId="164" fontId="212" fillId="0" borderId="80" xfId="0" applyNumberFormat="1" applyFont="1" applyBorder="1" applyAlignment="1">
      <alignment horizontal="center" vertical="center"/>
    </xf>
    <xf numFmtId="164" fontId="212" fillId="0" borderId="81" xfId="0" applyNumberFormat="1" applyFont="1" applyBorder="1" applyAlignment="1">
      <alignment horizontal="center" vertical="center"/>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164" fontId="212" fillId="0" borderId="16" xfId="0" applyNumberFormat="1" applyFont="1" applyFill="1" applyBorder="1" applyAlignment="1">
      <alignment horizontal="center" vertical="center"/>
    </xf>
    <xf numFmtId="164" fontId="212" fillId="0" borderId="17" xfId="0" applyNumberFormat="1" applyFont="1" applyFill="1" applyBorder="1" applyAlignment="1">
      <alignment horizontal="center" vertical="center"/>
    </xf>
    <xf numFmtId="164" fontId="18" fillId="0" borderId="14" xfId="0" quotePrefix="1" applyNumberFormat="1" applyFont="1" applyBorder="1" applyAlignment="1">
      <alignment horizontal="center" vertical="center"/>
    </xf>
    <xf numFmtId="164" fontId="18" fillId="0" borderId="14" xfId="0" applyNumberFormat="1" applyFont="1" applyBorder="1" applyAlignment="1">
      <alignment horizontal="center" vertical="center"/>
    </xf>
    <xf numFmtId="0" fontId="17" fillId="0" borderId="77" xfId="0" applyFont="1" applyFill="1" applyBorder="1" applyAlignment="1">
      <alignment horizontal="left" vertical="top" wrapText="1"/>
    </xf>
    <xf numFmtId="0" fontId="17" fillId="0" borderId="76" xfId="0" applyFont="1" applyFill="1" applyBorder="1" applyAlignment="1">
      <alignment horizontal="left" vertical="top" wrapText="1"/>
    </xf>
    <xf numFmtId="0" fontId="17" fillId="0" borderId="78" xfId="0" applyFont="1" applyFill="1" applyBorder="1" applyAlignment="1">
      <alignment horizontal="left" vertical="top" wrapText="1"/>
    </xf>
    <xf numFmtId="0" fontId="1" fillId="0" borderId="80" xfId="0" applyFont="1" applyBorder="1" applyAlignment="1">
      <alignment horizontal="center"/>
    </xf>
    <xf numFmtId="0" fontId="1" fillId="0" borderId="81" xfId="0" applyFont="1" applyBorder="1" applyAlignment="1">
      <alignment horizontal="center"/>
    </xf>
    <xf numFmtId="164" fontId="212" fillId="0" borderId="80" xfId="0" applyNumberFormat="1" applyFont="1" applyBorder="1" applyAlignment="1">
      <alignment horizontal="center"/>
    </xf>
    <xf numFmtId="164" fontId="212" fillId="0" borderId="81" xfId="0" applyNumberFormat="1" applyFont="1" applyBorder="1" applyAlignment="1">
      <alignment horizontal="center"/>
    </xf>
    <xf numFmtId="164" fontId="1" fillId="0" borderId="80" xfId="0" applyNumberFormat="1" applyFont="1" applyBorder="1" applyAlignment="1">
      <alignment horizontal="center"/>
    </xf>
    <xf numFmtId="164" fontId="1" fillId="0" borderId="81" xfId="0" applyNumberFormat="1" applyFont="1" applyBorder="1" applyAlignment="1">
      <alignment horizontal="center"/>
    </xf>
    <xf numFmtId="0" fontId="20" fillId="0" borderId="77"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14" xfId="0" applyFont="1" applyBorder="1" applyAlignment="1">
      <alignment horizontal="center" vertical="center" wrapText="1"/>
    </xf>
    <xf numFmtId="164" fontId="212" fillId="0" borderId="16" xfId="0" applyNumberFormat="1" applyFont="1" applyBorder="1" applyAlignment="1">
      <alignment horizontal="center"/>
    </xf>
    <xf numFmtId="164" fontId="212" fillId="0" borderId="17" xfId="0" applyNumberFormat="1" applyFont="1" applyBorder="1" applyAlignment="1">
      <alignment horizontal="center"/>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0" fontId="10" fillId="0" borderId="80" xfId="0" applyFont="1" applyFill="1" applyBorder="1" applyAlignment="1">
      <alignment horizontal="center" vertical="center"/>
    </xf>
    <xf numFmtId="0" fontId="10" fillId="0" borderId="81" xfId="0" applyFont="1" applyFill="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 fillId="0" borderId="0" xfId="0" applyFont="1" applyAlignment="1">
      <alignment horizontal="center" vertical="center"/>
    </xf>
    <xf numFmtId="0" fontId="212" fillId="0" borderId="3" xfId="0" applyFont="1" applyBorder="1" applyAlignment="1">
      <alignment horizontal="center" vertical="center"/>
    </xf>
    <xf numFmtId="49" fontId="212" fillId="0" borderId="8" xfId="0" applyNumberFormat="1" applyFont="1" applyBorder="1" applyAlignment="1">
      <alignment horizontal="center" vertical="center"/>
    </xf>
    <xf numFmtId="14" fontId="212" fillId="0" borderId="8" xfId="0" applyNumberFormat="1" applyFont="1" applyBorder="1" applyAlignment="1">
      <alignment horizontal="center" vertical="center"/>
    </xf>
    <xf numFmtId="164" fontId="212" fillId="0" borderId="8" xfId="0" applyNumberFormat="1" applyFont="1" applyBorder="1" applyAlignment="1">
      <alignment horizontal="center" vertical="center"/>
    </xf>
    <xf numFmtId="232" fontId="212" fillId="0" borderId="8" xfId="24" applyNumberFormat="1" applyFont="1" applyBorder="1" applyAlignment="1">
      <alignment horizontal="center" vertical="center"/>
    </xf>
    <xf numFmtId="164" fontId="212" fillId="0" borderId="3" xfId="0" applyNumberFormat="1" applyFont="1" applyBorder="1" applyAlignment="1">
      <alignment horizontal="center" vertical="center"/>
    </xf>
    <xf numFmtId="0" fontId="18"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Fill="1" applyBorder="1" applyAlignment="1">
      <alignment horizontal="center" vertical="center" wrapText="1"/>
    </xf>
    <xf numFmtId="0" fontId="212" fillId="0" borderId="10" xfId="0" applyFont="1" applyFill="1" applyBorder="1" applyAlignment="1">
      <alignment horizontal="left" vertical="center" shrinkToFit="1"/>
    </xf>
    <xf numFmtId="0" fontId="212" fillId="0" borderId="10" xfId="0" quotePrefix="1" applyFont="1" applyFill="1" applyBorder="1" applyAlignment="1">
      <alignment horizontal="left" vertical="center" shrinkToFit="1"/>
    </xf>
    <xf numFmtId="0" fontId="18" fillId="3" borderId="10" xfId="0" applyFont="1" applyFill="1" applyBorder="1" applyAlignment="1">
      <alignment horizontal="center" vertical="center"/>
    </xf>
    <xf numFmtId="0" fontId="19" fillId="0" borderId="0" xfId="0" applyFont="1" applyFill="1" applyAlignment="1">
      <alignment horizontal="center" vertical="center"/>
    </xf>
    <xf numFmtId="0" fontId="17" fillId="0" borderId="0" xfId="0" applyFont="1" applyFill="1" applyAlignment="1">
      <alignment vertical="center" wrapText="1"/>
    </xf>
    <xf numFmtId="0" fontId="18" fillId="0" borderId="7"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8" fillId="0" borderId="9" xfId="0" applyFont="1" applyFill="1" applyBorder="1" applyAlignment="1">
      <alignment horizontal="left" vertical="center" shrinkToFit="1"/>
    </xf>
    <xf numFmtId="164" fontId="10" fillId="0" borderId="14" xfId="0" applyNumberFormat="1" applyFont="1" applyFill="1" applyBorder="1" applyAlignment="1">
      <alignment horizontal="center" vertical="center"/>
    </xf>
    <xf numFmtId="0" fontId="1" fillId="0" borderId="1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5" fillId="0" borderId="0" xfId="0" applyFont="1" applyFill="1" applyAlignment="1">
      <alignment horizontal="center" vertical="center"/>
    </xf>
    <xf numFmtId="0" fontId="202" fillId="0" borderId="4" xfId="1" applyFont="1" applyFill="1" applyBorder="1" applyAlignment="1">
      <alignment horizontal="center" vertical="center"/>
    </xf>
    <xf numFmtId="0" fontId="202" fillId="0" borderId="3" xfId="1" applyFont="1" applyFill="1" applyBorder="1" applyAlignment="1">
      <alignment horizontal="center" vertical="center"/>
    </xf>
    <xf numFmtId="0" fontId="202" fillId="0" borderId="5" xfId="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12" fillId="0" borderId="80" xfId="0" quotePrefix="1" applyFont="1" applyBorder="1" applyAlignment="1">
      <alignment horizontal="left" shrinkToFit="1"/>
    </xf>
    <xf numFmtId="0" fontId="212" fillId="0" borderId="81" xfId="0" applyFont="1" applyBorder="1" applyAlignment="1">
      <alignment horizontal="left"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7" fillId="0" borderId="7"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9" xfId="0" applyFont="1" applyFill="1" applyBorder="1" applyAlignment="1">
      <alignment horizontal="left" vertical="center" shrinkToFit="1"/>
    </xf>
    <xf numFmtId="164" fontId="212" fillId="0" borderId="14" xfId="0" applyNumberFormat="1" applyFont="1" applyFill="1" applyBorder="1" applyAlignment="1">
      <alignment horizontal="right" vertical="center"/>
    </xf>
    <xf numFmtId="164" fontId="212" fillId="0" borderId="10" xfId="0" applyNumberFormat="1" applyFont="1" applyFill="1" applyBorder="1" applyAlignment="1">
      <alignment horizontal="right" vertical="center"/>
    </xf>
    <xf numFmtId="164" fontId="212" fillId="0" borderId="20" xfId="0" applyNumberFormat="1" applyFont="1" applyFill="1" applyBorder="1" applyAlignment="1">
      <alignment horizontal="right" vertical="center"/>
    </xf>
    <xf numFmtId="164" fontId="212" fillId="0" borderId="15" xfId="0" applyNumberFormat="1" applyFont="1" applyFill="1" applyBorder="1" applyAlignment="1">
      <alignment horizontal="right" vertical="center"/>
    </xf>
    <xf numFmtId="164" fontId="212" fillId="0" borderId="21" xfId="0" applyNumberFormat="1" applyFont="1" applyFill="1" applyBorder="1" applyAlignment="1">
      <alignment horizontal="right" vertical="center"/>
    </xf>
    <xf numFmtId="164" fontId="10" fillId="0" borderId="83" xfId="0" applyNumberFormat="1" applyFont="1" applyFill="1" applyBorder="1" applyAlignment="1">
      <alignment horizontal="center" vertical="center"/>
    </xf>
    <xf numFmtId="0" fontId="10" fillId="0" borderId="9" xfId="0" applyFont="1" applyFill="1" applyBorder="1" applyAlignment="1">
      <alignment horizontal="center" vertical="center" shrinkToFit="1"/>
    </xf>
    <xf numFmtId="164" fontId="212" fillId="0" borderId="18" xfId="0" applyNumberFormat="1" applyFont="1" applyFill="1" applyBorder="1" applyAlignment="1">
      <alignment horizontal="right" vertical="center"/>
    </xf>
    <xf numFmtId="164" fontId="10" fillId="0" borderId="22" xfId="0" applyNumberFormat="1" applyFont="1" applyFill="1" applyBorder="1" applyAlignment="1">
      <alignment horizontal="center" vertical="center"/>
    </xf>
    <xf numFmtId="164" fontId="10" fillId="4" borderId="14" xfId="0" applyNumberFormat="1" applyFont="1" applyFill="1" applyBorder="1" applyAlignment="1">
      <alignment horizontal="center" vertical="center"/>
    </xf>
    <xf numFmtId="0" fontId="10" fillId="4" borderId="14" xfId="0" applyFont="1" applyFill="1" applyBorder="1" applyAlignment="1">
      <alignment horizontal="center" vertical="center"/>
    </xf>
    <xf numFmtId="164" fontId="212" fillId="0" borderId="83" xfId="0" applyNumberFormat="1" applyFont="1" applyFill="1" applyBorder="1" applyAlignment="1">
      <alignment horizontal="right" vertical="center"/>
    </xf>
    <xf numFmtId="164" fontId="212" fillId="0" borderId="13" xfId="0" applyNumberFormat="1" applyFont="1" applyFill="1" applyBorder="1" applyAlignment="1">
      <alignment horizontal="right" vertical="center"/>
    </xf>
    <xf numFmtId="0" fontId="18" fillId="3" borderId="7"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208" fontId="212" fillId="0" borderId="10" xfId="40987" applyNumberFormat="1" applyFont="1" applyFill="1" applyBorder="1" applyAlignment="1">
      <alignment horizontal="right" vertical="center"/>
    </xf>
    <xf numFmtId="164" fontId="10" fillId="0" borderId="88" xfId="0" applyNumberFormat="1" applyFont="1" applyFill="1" applyBorder="1" applyAlignment="1">
      <alignment horizontal="center" vertical="center"/>
    </xf>
    <xf numFmtId="164" fontId="10" fillId="0" borderId="89" xfId="0" applyNumberFormat="1" applyFont="1" applyFill="1" applyBorder="1" applyAlignment="1">
      <alignment horizontal="center" vertical="center"/>
    </xf>
    <xf numFmtId="164" fontId="10" fillId="0" borderId="90" xfId="0" applyNumberFormat="1" applyFont="1" applyFill="1" applyBorder="1" applyAlignment="1">
      <alignment horizontal="center" vertical="center"/>
    </xf>
    <xf numFmtId="164" fontId="10" fillId="0" borderId="23" xfId="0" applyNumberFormat="1" applyFont="1" applyFill="1" applyBorder="1" applyAlignment="1">
      <alignment horizontal="center" vertical="center"/>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9" xfId="0" applyFont="1" applyFill="1" applyBorder="1" applyAlignment="1">
      <alignment horizontal="left" vertical="center" shrinkToFit="1"/>
    </xf>
    <xf numFmtId="164" fontId="212" fillId="0" borderId="24" xfId="0" applyNumberFormat="1" applyFont="1" applyFill="1" applyBorder="1" applyAlignment="1">
      <alignment horizontal="right" vertical="center"/>
    </xf>
    <xf numFmtId="164" fontId="212" fillId="0" borderId="91" xfId="0" applyNumberFormat="1" applyFont="1" applyFill="1" applyBorder="1" applyAlignment="1">
      <alignment horizontal="right" vertical="center"/>
    </xf>
    <xf numFmtId="164" fontId="212" fillId="0" borderId="25" xfId="0" applyNumberFormat="1" applyFont="1" applyFill="1" applyBorder="1" applyAlignment="1">
      <alignment horizontal="right" vertical="center"/>
    </xf>
    <xf numFmtId="164" fontId="212" fillId="0" borderId="92" xfId="0" applyNumberFormat="1" applyFont="1" applyFill="1" applyBorder="1" applyAlignment="1">
      <alignment horizontal="right" vertical="center"/>
    </xf>
    <xf numFmtId="0" fontId="212" fillId="0" borderId="7" xfId="0" quotePrefix="1" applyFont="1" applyBorder="1" applyAlignment="1">
      <alignment horizontal="left" shrinkToFit="1"/>
    </xf>
    <xf numFmtId="0" fontId="212" fillId="0" borderId="9" xfId="0" applyFont="1" applyBorder="1" applyAlignment="1">
      <alignment horizontal="left" shrinkToFi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8" fillId="0" borderId="14" xfId="0" applyNumberFormat="1" applyFont="1" applyFill="1" applyBorder="1" applyAlignment="1">
      <alignment horizontal="center" vertical="center"/>
    </xf>
    <xf numFmtId="164" fontId="18" fillId="0" borderId="22" xfId="0" applyNumberFormat="1" applyFont="1" applyFill="1" applyBorder="1" applyAlignment="1">
      <alignment horizontal="center" vertical="center"/>
    </xf>
    <xf numFmtId="164" fontId="18" fillId="0" borderId="26" xfId="0" applyNumberFormat="1" applyFont="1" applyFill="1" applyBorder="1" applyAlignment="1">
      <alignment horizontal="center" vertical="center"/>
    </xf>
    <xf numFmtId="164" fontId="18" fillId="0" borderId="36" xfId="0" applyNumberFormat="1" applyFont="1" applyFill="1" applyBorder="1" applyAlignment="1">
      <alignment horizontal="center" vertical="center"/>
    </xf>
    <xf numFmtId="164" fontId="18" fillId="0" borderId="37" xfId="0" applyNumberFormat="1" applyFont="1" applyFill="1" applyBorder="1" applyAlignment="1">
      <alignment horizontal="center" vertical="center"/>
    </xf>
    <xf numFmtId="164" fontId="18" fillId="0" borderId="38" xfId="0" applyNumberFormat="1" applyFont="1" applyFill="1" applyBorder="1" applyAlignment="1">
      <alignment horizontal="center" vertical="center"/>
    </xf>
    <xf numFmtId="164" fontId="18" fillId="0" borderId="4"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164" fontId="18" fillId="0" borderId="5" xfId="0" applyNumberFormat="1" applyFont="1" applyFill="1" applyBorder="1" applyAlignment="1">
      <alignment horizontal="center" vertical="center"/>
    </xf>
    <xf numFmtId="0" fontId="1" fillId="0" borderId="76" xfId="0" applyFont="1" applyFill="1" applyBorder="1" applyAlignment="1">
      <alignment horizontal="left" vertical="top"/>
    </xf>
    <xf numFmtId="0" fontId="1" fillId="0" borderId="78" xfId="0" applyFont="1" applyFill="1" applyBorder="1" applyAlignment="1">
      <alignment horizontal="left" vertical="top"/>
    </xf>
    <xf numFmtId="0" fontId="1" fillId="0" borderId="79" xfId="0"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horizontal="left" vertical="top"/>
    </xf>
    <xf numFmtId="0" fontId="1" fillId="0" borderId="4" xfId="0" applyFont="1" applyFill="1" applyBorder="1" applyAlignment="1">
      <alignment horizontal="left" vertical="top"/>
    </xf>
    <xf numFmtId="0" fontId="1" fillId="0" borderId="3" xfId="0" applyFont="1" applyFill="1" applyBorder="1" applyAlignment="1">
      <alignment horizontal="left" vertical="top"/>
    </xf>
    <xf numFmtId="0" fontId="1" fillId="0" borderId="5" xfId="0" applyFont="1" applyFill="1" applyBorder="1" applyAlignment="1">
      <alignment horizontal="left" vertical="top"/>
    </xf>
    <xf numFmtId="164" fontId="18" fillId="0" borderId="23" xfId="0" applyNumberFormat="1" applyFont="1" applyFill="1" applyBorder="1" applyAlignment="1">
      <alignment horizontal="center" vertical="center"/>
    </xf>
    <xf numFmtId="0" fontId="16" fillId="0" borderId="1" xfId="1" applyFont="1" applyFill="1" applyBorder="1" applyAlignment="1">
      <alignment horizontal="center"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9" xfId="0" applyFont="1" applyFill="1" applyBorder="1" applyAlignment="1">
      <alignment horizontal="left" vertical="center" shrinkToFit="1"/>
    </xf>
    <xf numFmtId="0" fontId="10" fillId="0" borderId="1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3" borderId="8"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164" fontId="212" fillId="0" borderId="7" xfId="0" applyNumberFormat="1" applyFont="1" applyFill="1" applyBorder="1" applyAlignment="1">
      <alignment horizontal="right" vertical="center"/>
    </xf>
    <xf numFmtId="164" fontId="212" fillId="0" borderId="8" xfId="0" applyNumberFormat="1" applyFont="1" applyFill="1" applyBorder="1" applyAlignment="1">
      <alignment horizontal="right" vertical="center"/>
    </xf>
    <xf numFmtId="164" fontId="212" fillId="0" borderId="9" xfId="0" applyNumberFormat="1" applyFont="1" applyFill="1" applyBorder="1" applyAlignment="1">
      <alignment horizontal="right" vertical="center"/>
    </xf>
    <xf numFmtId="0" fontId="1" fillId="0" borderId="96" xfId="0" applyFont="1" applyFill="1" applyBorder="1" applyAlignment="1">
      <alignment horizontal="left" vertical="center" shrinkToFit="1"/>
    </xf>
    <xf numFmtId="0" fontId="1" fillId="0" borderId="97" xfId="0" applyFont="1" applyFill="1" applyBorder="1" applyAlignment="1">
      <alignment horizontal="left" vertical="center" shrinkToFit="1"/>
    </xf>
    <xf numFmtId="0" fontId="1" fillId="0" borderId="98" xfId="0" applyFont="1" applyFill="1" applyBorder="1" applyAlignment="1">
      <alignment horizontal="left" vertical="center" shrinkToFit="1"/>
    </xf>
    <xf numFmtId="164" fontId="212" fillId="0" borderId="95" xfId="0" applyNumberFormat="1" applyFont="1" applyFill="1" applyBorder="1" applyAlignment="1">
      <alignment horizontal="right" vertical="center"/>
    </xf>
    <xf numFmtId="0" fontId="10" fillId="0" borderId="4"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164" fontId="212" fillId="3" borderId="99" xfId="0" applyNumberFormat="1" applyFont="1" applyFill="1" applyBorder="1" applyAlignment="1">
      <alignment horizontal="right" vertical="center"/>
    </xf>
    <xf numFmtId="164" fontId="212" fillId="3" borderId="14" xfId="0" applyNumberFormat="1" applyFont="1" applyFill="1" applyBorder="1" applyAlignment="1">
      <alignment horizontal="right" vertical="center"/>
    </xf>
    <xf numFmtId="0" fontId="1" fillId="0" borderId="10" xfId="0" applyFont="1" applyFill="1" applyBorder="1" applyAlignment="1">
      <alignment horizontal="left" vertical="center" shrinkToFit="1"/>
    </xf>
    <xf numFmtId="0" fontId="10" fillId="0" borderId="10" xfId="0" applyFont="1" applyFill="1" applyBorder="1" applyAlignment="1">
      <alignment horizontal="left" vertical="center" shrinkToFit="1"/>
    </xf>
    <xf numFmtId="164" fontId="1" fillId="0" borderId="8"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212" fillId="0" borderId="8" xfId="0" applyFont="1" applyBorder="1" applyAlignment="1">
      <alignment horizontal="left" shrinkToFit="1"/>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0" fillId="0" borderId="74" xfId="0" applyFont="1" applyFill="1" applyBorder="1" applyAlignment="1">
      <alignment horizontal="center" vertical="center" wrapText="1"/>
    </xf>
    <xf numFmtId="0" fontId="18" fillId="0" borderId="4"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0" fillId="3" borderId="82" xfId="0" applyFont="1" applyFill="1" applyBorder="1" applyAlignment="1">
      <alignment horizontal="center" vertical="center" shrinkToFit="1"/>
    </xf>
    <xf numFmtId="164" fontId="212" fillId="0" borderId="4" xfId="0" applyNumberFormat="1" applyFont="1" applyFill="1" applyBorder="1" applyAlignment="1">
      <alignment horizontal="right" vertical="center"/>
    </xf>
    <xf numFmtId="164" fontId="212" fillId="0" borderId="3" xfId="0" applyNumberFormat="1" applyFont="1" applyFill="1" applyBorder="1" applyAlignment="1">
      <alignment horizontal="right" vertical="center"/>
    </xf>
    <xf numFmtId="164" fontId="212" fillId="0" borderId="5" xfId="0" applyNumberFormat="1" applyFont="1" applyFill="1" applyBorder="1" applyAlignment="1">
      <alignment horizontal="right" vertical="center"/>
    </xf>
    <xf numFmtId="164" fontId="18" fillId="0" borderId="19" xfId="0" applyNumberFormat="1" applyFont="1" applyFill="1" applyBorder="1" applyAlignment="1">
      <alignment horizontal="center" vertical="center"/>
    </xf>
    <xf numFmtId="0" fontId="18" fillId="3" borderId="82" xfId="0" applyFont="1" applyFill="1" applyBorder="1" applyAlignment="1">
      <alignment horizontal="center" vertical="center" shrinkToFit="1"/>
    </xf>
    <xf numFmtId="0" fontId="18" fillId="0" borderId="77" xfId="0" applyFont="1" applyFill="1" applyBorder="1" applyAlignment="1">
      <alignment horizontal="left" vertical="center" shrinkToFit="1"/>
    </xf>
    <xf numFmtId="0" fontId="18" fillId="0" borderId="76" xfId="0" applyFont="1" applyFill="1" applyBorder="1" applyAlignment="1">
      <alignment horizontal="left" vertical="center" shrinkToFit="1"/>
    </xf>
    <xf numFmtId="0" fontId="18" fillId="0" borderId="78" xfId="0" applyFont="1" applyFill="1" applyBorder="1" applyAlignment="1">
      <alignment horizontal="left" vertical="center" shrinkToFit="1"/>
    </xf>
    <xf numFmtId="0" fontId="18" fillId="0" borderId="7" xfId="0" applyFont="1" applyFill="1" applyBorder="1" applyAlignment="1">
      <alignment horizontal="center" vertical="center" shrinkToFit="1"/>
    </xf>
    <xf numFmtId="0" fontId="18" fillId="0" borderId="82" xfId="0" applyFont="1" applyFill="1" applyBorder="1" applyAlignment="1">
      <alignment horizontal="center" vertical="center" shrinkToFit="1"/>
    </xf>
    <xf numFmtId="0" fontId="18" fillId="0" borderId="80" xfId="0" applyFont="1" applyFill="1" applyBorder="1" applyAlignment="1">
      <alignment horizontal="center" vertical="center" shrinkToFit="1"/>
    </xf>
    <xf numFmtId="0" fontId="18" fillId="0" borderId="80" xfId="0" applyFont="1" applyFill="1" applyBorder="1" applyAlignment="1">
      <alignment horizontal="left" vertical="center" shrinkToFit="1"/>
    </xf>
    <xf numFmtId="0" fontId="18" fillId="0" borderId="82" xfId="0" applyFont="1" applyFill="1" applyBorder="1" applyAlignment="1">
      <alignment horizontal="left" vertical="center" shrinkToFit="1"/>
    </xf>
    <xf numFmtId="0" fontId="18" fillId="0" borderId="81" xfId="0" applyFont="1" applyFill="1" applyBorder="1" applyAlignment="1">
      <alignment horizontal="left" vertical="center" shrinkToFit="1"/>
    </xf>
    <xf numFmtId="0" fontId="17" fillId="0" borderId="80" xfId="0" applyFont="1" applyFill="1" applyBorder="1" applyAlignment="1">
      <alignment horizontal="left" vertical="center" shrinkToFit="1"/>
    </xf>
    <xf numFmtId="0" fontId="17" fillId="0" borderId="82" xfId="0" applyFont="1" applyFill="1" applyBorder="1" applyAlignment="1">
      <alignment horizontal="left" vertical="center" shrinkToFit="1"/>
    </xf>
    <xf numFmtId="0" fontId="17" fillId="0" borderId="81"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0" borderId="5" xfId="0" applyFont="1" applyFill="1" applyBorder="1" applyAlignment="1">
      <alignment horizontal="left" vertical="center" shrinkToFit="1"/>
    </xf>
    <xf numFmtId="164" fontId="18" fillId="0" borderId="79"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164" fontId="212" fillId="0" borderId="18" xfId="0" applyNumberFormat="1" applyFont="1" applyFill="1" applyBorder="1" applyAlignment="1">
      <alignment vertical="center"/>
    </xf>
    <xf numFmtId="164" fontId="212" fillId="0" borderId="18" xfId="0" applyNumberFormat="1" applyFont="1" applyBorder="1" applyAlignment="1">
      <alignment vertical="center"/>
    </xf>
    <xf numFmtId="164" fontId="10" fillId="0" borderId="4" xfId="0"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0" fontId="11" fillId="0" borderId="79"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 fillId="0" borderId="79"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5" xfId="0" applyFont="1" applyBorder="1" applyAlignment="1">
      <alignment horizontal="center" vertical="center"/>
    </xf>
    <xf numFmtId="0" fontId="1" fillId="0" borderId="14" xfId="0" applyFont="1" applyBorder="1" applyAlignment="1">
      <alignment horizontal="center" vertical="center"/>
    </xf>
    <xf numFmtId="164" fontId="212" fillId="0" borderId="14" xfId="0" applyNumberFormat="1" applyFont="1" applyFill="1" applyBorder="1" applyAlignment="1">
      <alignment vertical="center"/>
    </xf>
    <xf numFmtId="164" fontId="212" fillId="0" borderId="14" xfId="0" applyNumberFormat="1"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164" fontId="212" fillId="0" borderId="10" xfId="0" applyNumberFormat="1" applyFont="1" applyFill="1" applyBorder="1" applyAlignment="1">
      <alignment vertical="center"/>
    </xf>
    <xf numFmtId="164" fontId="212" fillId="0" borderId="10" xfId="0" applyNumberFormat="1" applyFont="1" applyBorder="1" applyAlignment="1">
      <alignment vertical="center"/>
    </xf>
    <xf numFmtId="0" fontId="17" fillId="0" borderId="79"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17" fillId="0" borderId="2" xfId="0" applyNumberFormat="1" applyFont="1" applyFill="1" applyBorder="1" applyAlignment="1">
      <alignment vertical="center" shrinkToFit="1"/>
    </xf>
    <xf numFmtId="0" fontId="17" fillId="0" borderId="4" xfId="0" applyNumberFormat="1" applyFont="1" applyFill="1" applyBorder="1" applyAlignment="1">
      <alignment vertical="center" shrinkToFit="1"/>
    </xf>
    <xf numFmtId="0" fontId="17" fillId="0" borderId="3" xfId="0" applyNumberFormat="1" applyFont="1" applyFill="1" applyBorder="1" applyAlignment="1">
      <alignment vertical="center" shrinkToFit="1"/>
    </xf>
    <xf numFmtId="0" fontId="17" fillId="0" borderId="5" xfId="0" applyNumberFormat="1" applyFont="1" applyFill="1" applyBorder="1" applyAlignment="1">
      <alignment vertical="center" shrinkToFit="1"/>
    </xf>
    <xf numFmtId="0" fontId="1" fillId="0" borderId="13" xfId="0" applyFont="1" applyBorder="1" applyAlignment="1">
      <alignment horizontal="center" vertical="center"/>
    </xf>
    <xf numFmtId="0" fontId="1" fillId="0" borderId="86" xfId="0" applyFont="1" applyBorder="1" applyAlignment="1">
      <alignment horizontal="center" vertical="center"/>
    </xf>
    <xf numFmtId="164" fontId="212" fillId="0" borderId="86" xfId="0" applyNumberFormat="1" applyFont="1" applyFill="1" applyBorder="1" applyAlignment="1">
      <alignment vertical="center"/>
    </xf>
    <xf numFmtId="164" fontId="212" fillId="0" borderId="86" xfId="0" applyNumberFormat="1" applyFont="1" applyBorder="1" applyAlignment="1">
      <alignment vertical="center"/>
    </xf>
    <xf numFmtId="0" fontId="17" fillId="0" borderId="85" xfId="0" applyNumberFormat="1" applyFont="1" applyFill="1" applyBorder="1" applyAlignment="1">
      <alignment vertical="center" shrinkToFit="1"/>
    </xf>
    <xf numFmtId="0" fontId="17" fillId="0" borderId="87" xfId="0" applyNumberFormat="1" applyFont="1" applyFill="1" applyBorder="1" applyAlignment="1">
      <alignment vertical="center" shrinkToFit="1"/>
    </xf>
    <xf numFmtId="0" fontId="17" fillId="0" borderId="93" xfId="0" applyNumberFormat="1" applyFont="1" applyFill="1" applyBorder="1" applyAlignment="1">
      <alignment vertical="center" shrinkToFit="1"/>
    </xf>
    <xf numFmtId="0" fontId="1" fillId="0" borderId="12" xfId="0" applyFont="1" applyBorder="1" applyAlignment="1">
      <alignment horizontal="center" vertical="center"/>
    </xf>
    <xf numFmtId="0" fontId="1" fillId="0" borderId="11"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 fillId="0" borderId="12" xfId="0" applyFont="1" applyFill="1" applyBorder="1" applyAlignment="1">
      <alignment horizontal="left" vertical="center" shrinkToFit="1"/>
    </xf>
    <xf numFmtId="164" fontId="10" fillId="0" borderId="14" xfId="0" applyNumberFormat="1" applyFont="1" applyBorder="1" applyAlignment="1">
      <alignment horizontal="center" vertical="center"/>
    </xf>
    <xf numFmtId="0" fontId="212" fillId="0" borderId="13" xfId="0" quotePrefix="1" applyFont="1" applyBorder="1" applyAlignment="1">
      <alignment horizontal="left" shrinkToFit="1"/>
    </xf>
    <xf numFmtId="0" fontId="212" fillId="0" borderId="13" xfId="0" applyFont="1" applyBorder="1" applyAlignment="1">
      <alignment horizontal="left" shrinkToFit="1"/>
    </xf>
    <xf numFmtId="0" fontId="212" fillId="0" borderId="11" xfId="0" quotePrefix="1" applyFont="1" applyBorder="1" applyAlignment="1">
      <alignment horizontal="center" shrinkToFit="1"/>
    </xf>
    <xf numFmtId="0" fontId="212" fillId="0" borderId="12" xfId="0" applyFont="1" applyBorder="1" applyAlignment="1">
      <alignment horizontal="center" shrinkToFit="1"/>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215" fillId="0" borderId="79" xfId="0" applyNumberFormat="1" applyFont="1" applyFill="1" applyBorder="1" applyAlignment="1">
      <alignment horizontal="left" vertical="center" wrapText="1" shrinkToFit="1"/>
    </xf>
    <xf numFmtId="0" fontId="215" fillId="0" borderId="0" xfId="0" applyNumberFormat="1" applyFont="1" applyFill="1" applyBorder="1" applyAlignment="1">
      <alignment horizontal="left" vertical="center" wrapText="1" shrinkToFit="1"/>
    </xf>
    <xf numFmtId="0" fontId="215" fillId="0" borderId="2" xfId="0" applyNumberFormat="1" applyFont="1" applyFill="1" applyBorder="1" applyAlignment="1">
      <alignment horizontal="left" vertical="center" wrapText="1" shrinkToFit="1"/>
    </xf>
    <xf numFmtId="0" fontId="10" fillId="0" borderId="11"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12" xfId="0" applyFont="1" applyFill="1" applyBorder="1" applyAlignment="1">
      <alignment horizontal="left" vertical="center" shrinkToFit="1"/>
    </xf>
    <xf numFmtId="164" fontId="10" fillId="0" borderId="79"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164" fontId="10" fillId="0" borderId="79" xfId="0" applyNumberFormat="1" applyFont="1" applyBorder="1" applyAlignment="1">
      <alignment horizontal="center" vertical="center"/>
    </xf>
    <xf numFmtId="164" fontId="10" fillId="0" borderId="2" xfId="0" applyNumberFormat="1" applyFont="1" applyBorder="1" applyAlignment="1">
      <alignment horizontal="center" vertical="center"/>
    </xf>
    <xf numFmtId="0" fontId="10" fillId="0" borderId="76" xfId="0" applyFont="1" applyFill="1" applyBorder="1" applyAlignment="1">
      <alignment horizontal="left" vertical="center" shrinkToFit="1"/>
    </xf>
    <xf numFmtId="0" fontId="1" fillId="0" borderId="76" xfId="0" applyFont="1" applyFill="1" applyBorder="1" applyAlignment="1">
      <alignment horizontal="left" vertical="center" shrinkToFit="1"/>
    </xf>
    <xf numFmtId="0" fontId="1" fillId="0" borderId="7" xfId="0" applyFont="1" applyBorder="1" applyAlignment="1">
      <alignment horizontal="center" vertical="center"/>
    </xf>
    <xf numFmtId="164" fontId="212" fillId="0" borderId="7" xfId="0" applyNumberFormat="1" applyFont="1" applyFill="1" applyBorder="1" applyAlignment="1">
      <alignment vertical="center"/>
    </xf>
    <xf numFmtId="164" fontId="212" fillId="0" borderId="9" xfId="0" applyNumberFormat="1" applyFont="1" applyFill="1" applyBorder="1" applyAlignment="1">
      <alignment vertical="center"/>
    </xf>
    <xf numFmtId="164" fontId="212" fillId="0" borderId="7" xfId="0" applyNumberFormat="1" applyFont="1" applyBorder="1" applyAlignment="1">
      <alignment vertical="center"/>
    </xf>
    <xf numFmtId="164" fontId="212" fillId="0" borderId="9" xfId="0" applyNumberFormat="1" applyFont="1" applyBorder="1" applyAlignment="1">
      <alignment vertical="center"/>
    </xf>
    <xf numFmtId="0" fontId="18" fillId="0" borderId="0" xfId="0" applyFont="1" applyAlignment="1">
      <alignment horizontal="left" vertical="center"/>
    </xf>
    <xf numFmtId="0" fontId="10" fillId="0" borderId="83" xfId="0" applyFont="1" applyFill="1" applyBorder="1" applyAlignment="1">
      <alignment horizontal="left" vertical="center" shrinkToFit="1"/>
    </xf>
    <xf numFmtId="0" fontId="10" fillId="0" borderId="79" xfId="0" applyFont="1" applyFill="1" applyBorder="1" applyAlignment="1">
      <alignment horizontal="left" vertical="center" shrinkToFit="1"/>
    </xf>
    <xf numFmtId="0" fontId="215" fillId="0" borderId="4" xfId="0" applyNumberFormat="1" applyFont="1" applyFill="1" applyBorder="1" applyAlignment="1">
      <alignment horizontal="left" vertical="center" wrapText="1" shrinkToFit="1"/>
    </xf>
    <xf numFmtId="0" fontId="215" fillId="0" borderId="3" xfId="0" applyNumberFormat="1" applyFont="1" applyFill="1" applyBorder="1" applyAlignment="1">
      <alignment horizontal="left" vertical="center" wrapText="1" shrinkToFit="1"/>
    </xf>
    <xf numFmtId="0" fontId="215" fillId="0" borderId="5" xfId="0" applyNumberFormat="1" applyFont="1" applyFill="1" applyBorder="1" applyAlignment="1">
      <alignment horizontal="left" vertical="center" wrapText="1" shrinkToFit="1"/>
    </xf>
    <xf numFmtId="0" fontId="10" fillId="0" borderId="13" xfId="0" applyFont="1" applyFill="1" applyBorder="1" applyAlignment="1">
      <alignment horizontal="left" vertical="center" shrinkToFit="1"/>
    </xf>
    <xf numFmtId="0" fontId="1" fillId="0" borderId="94" xfId="0" applyFont="1" applyBorder="1" applyAlignment="1">
      <alignment horizontal="center" vertical="center"/>
    </xf>
    <xf numFmtId="164" fontId="212" fillId="0" borderId="16" xfId="0" applyNumberFormat="1" applyFont="1" applyFill="1" applyBorder="1" applyAlignment="1">
      <alignment vertical="center"/>
    </xf>
    <xf numFmtId="164" fontId="212" fillId="0" borderId="17" xfId="0" applyNumberFormat="1" applyFont="1" applyFill="1" applyBorder="1" applyAlignment="1">
      <alignment vertical="center"/>
    </xf>
    <xf numFmtId="164" fontId="212" fillId="0" borderId="16" xfId="0" applyNumberFormat="1" applyFont="1" applyBorder="1" applyAlignment="1">
      <alignment vertical="center"/>
    </xf>
    <xf numFmtId="164" fontId="212" fillId="0" borderId="17" xfId="0" applyNumberFormat="1" applyFont="1" applyBorder="1" applyAlignment="1">
      <alignment vertical="center"/>
    </xf>
    <xf numFmtId="164" fontId="10" fillId="0" borderId="36" xfId="0" applyNumberFormat="1" applyFont="1" applyFill="1" applyBorder="1" applyAlignment="1">
      <alignment horizontal="center" vertical="center"/>
    </xf>
    <xf numFmtId="164" fontId="10" fillId="0" borderId="38" xfId="0" applyNumberFormat="1" applyFont="1" applyFill="1" applyBorder="1" applyAlignment="1">
      <alignment horizontal="center" vertical="center"/>
    </xf>
    <xf numFmtId="164" fontId="10" fillId="0" borderId="36" xfId="0" applyNumberFormat="1" applyFont="1" applyBorder="1" applyAlignment="1">
      <alignment horizontal="center" vertical="center"/>
    </xf>
    <xf numFmtId="164" fontId="10" fillId="0" borderId="38"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212" fillId="0" borderId="10" xfId="0" quotePrefix="1" applyFont="1" applyBorder="1" applyAlignment="1">
      <alignment horizontal="center" shrinkToFit="1"/>
    </xf>
    <xf numFmtId="0" fontId="212" fillId="0" borderId="10" xfId="0" applyFont="1" applyBorder="1" applyAlignment="1">
      <alignment horizontal="center" shrinkToFit="1"/>
    </xf>
    <xf numFmtId="0" fontId="10" fillId="0" borderId="7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212" fillId="0" borderId="10" xfId="0" applyFont="1" applyBorder="1" applyAlignment="1">
      <alignment horizontal="left" vertical="center" shrinkToFit="1"/>
    </xf>
    <xf numFmtId="164" fontId="212" fillId="0" borderId="10" xfId="0" applyNumberFormat="1" applyFont="1" applyBorder="1" applyAlignment="1">
      <alignment horizontal="right" vertical="center"/>
    </xf>
    <xf numFmtId="0" fontId="212" fillId="0" borderId="80" xfId="0" applyFont="1" applyBorder="1" applyAlignment="1">
      <alignment horizontal="left"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12" fillId="0" borderId="7" xfId="0" applyFont="1" applyBorder="1" applyAlignment="1">
      <alignment horizontal="left" vertical="center" shrinkToFit="1"/>
    </xf>
    <xf numFmtId="0" fontId="212" fillId="0" borderId="8" xfId="0" applyFont="1" applyBorder="1" applyAlignment="1">
      <alignment horizontal="left" vertical="center" shrinkToFit="1"/>
    </xf>
    <xf numFmtId="0" fontId="212" fillId="0" borderId="9" xfId="0" applyFont="1" applyBorder="1" applyAlignment="1">
      <alignment horizontal="left" vertical="center" shrinkToFit="1"/>
    </xf>
    <xf numFmtId="0" fontId="10" fillId="3" borderId="80" xfId="0" applyFont="1" applyFill="1" applyBorder="1" applyAlignment="1">
      <alignment horizontal="left" vertical="center"/>
    </xf>
    <xf numFmtId="0" fontId="10" fillId="3" borderId="81" xfId="0" applyFont="1" applyFill="1" applyBorder="1" applyAlignment="1">
      <alignment horizontal="left" vertical="center"/>
    </xf>
    <xf numFmtId="0" fontId="212" fillId="0" borderId="82" xfId="0" quotePrefix="1" applyFont="1" applyBorder="1" applyAlignment="1">
      <alignment horizontal="left" shrinkToFit="1"/>
    </xf>
    <xf numFmtId="0" fontId="212" fillId="0" borderId="81" xfId="0" quotePrefix="1" applyFont="1" applyBorder="1" applyAlignment="1">
      <alignment horizontal="left" shrinkToFit="1"/>
    </xf>
    <xf numFmtId="0" fontId="10" fillId="3" borderId="82" xfId="0" applyFont="1" applyFill="1" applyBorder="1" applyAlignment="1">
      <alignment horizontal="left" vertical="center"/>
    </xf>
    <xf numFmtId="164" fontId="212" fillId="0" borderId="80" xfId="0" applyNumberFormat="1" applyFont="1" applyBorder="1" applyAlignment="1">
      <alignment horizontal="right" vertical="center"/>
    </xf>
    <xf numFmtId="164" fontId="212" fillId="0" borderId="82" xfId="0" applyNumberFormat="1" applyFont="1" applyBorder="1" applyAlignment="1">
      <alignment horizontal="right" vertical="center"/>
    </xf>
    <xf numFmtId="164" fontId="212" fillId="0" borderId="81" xfId="0" applyNumberFormat="1" applyFont="1" applyBorder="1" applyAlignment="1">
      <alignment horizontal="right" vertical="center"/>
    </xf>
    <xf numFmtId="0" fontId="212" fillId="0" borderId="75" xfId="0" applyNumberFormat="1" applyFont="1" applyBorder="1" applyAlignment="1">
      <alignment horizontal="left" vertical="center" shrinkToFit="1"/>
    </xf>
    <xf numFmtId="0" fontId="212" fillId="0" borderId="75" xfId="0" applyNumberFormat="1" applyFont="1" applyBorder="1" applyAlignment="1">
      <alignment horizontal="left" vertical="center"/>
    </xf>
    <xf numFmtId="0" fontId="10" fillId="0" borderId="75" xfId="0" applyFont="1" applyBorder="1" applyAlignment="1">
      <alignment horizontal="center" vertical="center" wrapText="1"/>
    </xf>
    <xf numFmtId="0" fontId="10" fillId="0" borderId="75" xfId="0" applyFont="1" applyBorder="1" applyAlignment="1">
      <alignment horizontal="center" vertical="center"/>
    </xf>
    <xf numFmtId="0" fontId="133" fillId="0" borderId="0" xfId="40986" applyFont="1" applyFill="1" applyBorder="1" applyAlignment="1" applyProtection="1">
      <alignment horizontal="left" vertical="center"/>
    </xf>
    <xf numFmtId="0" fontId="4" fillId="0" borderId="7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2" xfId="1" applyFont="1" applyFill="1" applyBorder="1" applyAlignment="1">
      <alignment horizontal="center" vertical="center"/>
    </xf>
    <xf numFmtId="0" fontId="18" fillId="119" borderId="79" xfId="1" applyFont="1" applyFill="1" applyBorder="1" applyAlignment="1">
      <alignment horizontal="center" vertical="center"/>
    </xf>
    <xf numFmtId="0" fontId="18" fillId="119" borderId="0" xfId="1" applyFont="1" applyFill="1" applyBorder="1" applyAlignment="1">
      <alignment horizontal="center" vertical="center"/>
    </xf>
    <xf numFmtId="0" fontId="18" fillId="119" borderId="2" xfId="1" applyFont="1" applyFill="1" applyBorder="1" applyAlignment="1">
      <alignment horizontal="center" vertical="center"/>
    </xf>
    <xf numFmtId="0" fontId="18" fillId="119" borderId="4" xfId="1" applyFont="1" applyFill="1" applyBorder="1" applyAlignment="1">
      <alignment horizontal="center" vertical="center"/>
    </xf>
    <xf numFmtId="0" fontId="18" fillId="119" borderId="3" xfId="1" applyFont="1" applyFill="1" applyBorder="1" applyAlignment="1">
      <alignment horizontal="center" vertical="center"/>
    </xf>
    <xf numFmtId="0" fontId="18" fillId="119" borderId="5" xfId="1" applyFont="1" applyFill="1" applyBorder="1" applyAlignment="1">
      <alignment horizontal="center" vertical="center"/>
    </xf>
    <xf numFmtId="0" fontId="19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10" fillId="0" borderId="0" xfId="0" applyFont="1" applyBorder="1" applyAlignment="1">
      <alignment horizontal="left" vertical="center"/>
    </xf>
    <xf numFmtId="0" fontId="1" fillId="0" borderId="0" xfId="0" applyFont="1" applyAlignment="1">
      <alignment vertical="center"/>
    </xf>
    <xf numFmtId="0" fontId="1" fillId="0" borderId="11" xfId="0" applyFont="1" applyBorder="1" applyAlignment="1">
      <alignment horizontal="left" vertical="top"/>
    </xf>
    <xf numFmtId="0" fontId="1" fillId="0" borderId="6" xfId="0" applyFont="1" applyBorder="1" applyAlignment="1">
      <alignment horizontal="left" vertical="top"/>
    </xf>
    <xf numFmtId="0" fontId="1" fillId="0" borderId="12" xfId="0" applyFont="1" applyBorder="1" applyAlignment="1">
      <alignment horizontal="left" vertical="top"/>
    </xf>
    <xf numFmtId="0" fontId="1" fillId="0" borderId="79" xfId="0" applyFont="1" applyBorder="1" applyAlignment="1">
      <alignment horizontal="left" vertical="top"/>
    </xf>
    <xf numFmtId="0" fontId="1" fillId="0" borderId="0"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3" xfId="0" applyFont="1" applyBorder="1" applyAlignment="1">
      <alignment horizontal="left" vertical="top"/>
    </xf>
    <xf numFmtId="0" fontId="1" fillId="0" borderId="5" xfId="0" applyFont="1" applyBorder="1" applyAlignment="1">
      <alignment horizontal="left" vertical="top"/>
    </xf>
    <xf numFmtId="0" fontId="220" fillId="0" borderId="0" xfId="40986" applyFont="1" applyFill="1" applyBorder="1" applyAlignment="1" applyProtection="1">
      <alignment horizontal="left" vertical="center"/>
    </xf>
    <xf numFmtId="0" fontId="10" fillId="0" borderId="0" xfId="0" applyFont="1" applyAlignment="1">
      <alignment horizontal="left" vertical="center"/>
    </xf>
    <xf numFmtId="0" fontId="6" fillId="0" borderId="4"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1" fillId="0" borderId="0" xfId="0" applyFont="1" applyFill="1" applyAlignment="1">
      <alignment horizontal="left" vertical="center"/>
    </xf>
    <xf numFmtId="0" fontId="10" fillId="0" borderId="0" xfId="0" applyFont="1" applyFill="1" applyBorder="1" applyAlignment="1">
      <alignment horizontal="left" vertical="center"/>
    </xf>
    <xf numFmtId="0" fontId="199" fillId="0" borderId="0" xfId="40986" applyFill="1" applyBorder="1" applyAlignment="1" applyProtection="1">
      <alignment horizontal="left" vertical="center"/>
    </xf>
  </cellXfs>
  <cellStyles count="40988">
    <cellStyle name="_x0013_" xfId="36" xr:uid="{00000000-0005-0000-0000-000000000000}"/>
    <cellStyle name="_x0013_ 2" xfId="37" xr:uid="{00000000-0005-0000-0000-000001000000}"/>
    <cellStyle name="_x0013_ 3" xfId="38" xr:uid="{00000000-0005-0000-0000-000002000000}"/>
    <cellStyle name="_x0013_ 4" xfId="39" xr:uid="{00000000-0005-0000-0000-000003000000}"/>
    <cellStyle name="_x0013_ 5" xfId="40" xr:uid="{00000000-0005-0000-0000-000004000000}"/>
    <cellStyle name="_x0013_ 6" xfId="41" xr:uid="{00000000-0005-0000-0000-000005000000}"/>
    <cellStyle name="_x0013_ 7" xfId="42" xr:uid="{00000000-0005-0000-0000-000006000000}"/>
    <cellStyle name="(z*¯_x000f_°(”,¯?À(¢,¯?Ð(°,¯?à(Â,¯?ð(Ô,¯?" xfId="43" xr:uid="{00000000-0005-0000-0000-000007000000}"/>
    <cellStyle name="(z*¯_x000f_°(”,¯?À(¢,¯?Ð(°,¯?à(Â,¯?ð(Ô,¯? 2" xfId="44" xr:uid="{00000000-0005-0000-0000-000008000000}"/>
    <cellStyle name="(z*¯_x000f_°(”,¯?À(¢,¯?Ð(°,¯?à(Â,¯?ð(Ô,¯? 3" xfId="45" xr:uid="{00000000-0005-0000-0000-000009000000}"/>
    <cellStyle name="(z*¯_x000f_°(”,¯?À(¢,¯?Ð(°,¯?à(Â,¯?ð(Ô,¯? 4" xfId="46" xr:uid="{00000000-0005-0000-0000-00000A000000}"/>
    <cellStyle name="(z*¯_x000f_°(”,¯?À(¢,¯?Ð(°,¯?à(Â,¯?ð(Ô,¯? 5" xfId="47" xr:uid="{00000000-0005-0000-0000-00000B000000}"/>
    <cellStyle name="(z*¯_x000f_°(”,¯?À(¢,¯?Ð(°,¯?à(Â,¯?ð(Ô,¯? 6" xfId="48" xr:uid="{00000000-0005-0000-0000-00000C000000}"/>
    <cellStyle name="(z*¯_x000f_°(”,¯?À(¢,¯?Ð(°,¯?à(Â,¯?ð(Ô,¯? 7" xfId="49" xr:uid="{00000000-0005-0000-0000-00000D000000}"/>
    <cellStyle name="_Kaneb SFAS 141 Draft Exhibits" xfId="50" xr:uid="{00000000-0005-0000-0000-00000E000000}"/>
    <cellStyle name="_PL Tangible Analysis v.3" xfId="51" xr:uid="{00000000-0005-0000-0000-00000F000000}"/>
    <cellStyle name="_PL Tangible Analysis v.3 2" xfId="52" xr:uid="{00000000-0005-0000-0000-000010000000}"/>
    <cellStyle name="_PL Tangible Analysis v.3 3" xfId="53" xr:uid="{00000000-0005-0000-0000-000011000000}"/>
    <cellStyle name="_PL Tangible Analysis v.3 4" xfId="54" xr:uid="{00000000-0005-0000-0000-000012000000}"/>
    <cellStyle name="_PL Tangible Analysis v.3 5" xfId="55" xr:uid="{00000000-0005-0000-0000-000013000000}"/>
    <cellStyle name="_PL Tangible Analysis v.3 6" xfId="56" xr:uid="{00000000-0005-0000-0000-000014000000}"/>
    <cellStyle name="_PL Tangible Analysis v.3 7" xfId="57" xr:uid="{00000000-0005-0000-0000-000015000000}"/>
    <cellStyle name="_PL Tangible Analysis v.4" xfId="58" xr:uid="{00000000-0005-0000-0000-000016000000}"/>
    <cellStyle name="_PL Tangible Analysis v.4 2" xfId="59" xr:uid="{00000000-0005-0000-0000-000017000000}"/>
    <cellStyle name="_PL Tangible Analysis v.4 3" xfId="60" xr:uid="{00000000-0005-0000-0000-000018000000}"/>
    <cellStyle name="_PL Tangible Analysis v.4 4" xfId="61" xr:uid="{00000000-0005-0000-0000-000019000000}"/>
    <cellStyle name="_PL Tangible Analysis v.4 5" xfId="62" xr:uid="{00000000-0005-0000-0000-00001A000000}"/>
    <cellStyle name="_PL Tangible Analysis v.4 6" xfId="63" xr:uid="{00000000-0005-0000-0000-00001B000000}"/>
    <cellStyle name="_PL Tangible Analysis v.4 7" xfId="64" xr:uid="{00000000-0005-0000-0000-00001C000000}"/>
    <cellStyle name="_Preliminary Tank Exhibit 12-15 v2" xfId="65" xr:uid="{00000000-0005-0000-0000-00001D000000}"/>
    <cellStyle name="_Preliminary Tank Exhibit 12-15 v2 2" xfId="66" xr:uid="{00000000-0005-0000-0000-00001E000000}"/>
    <cellStyle name="_Preliminary Tank Exhibit 12-15 v2 3" xfId="67" xr:uid="{00000000-0005-0000-0000-00001F000000}"/>
    <cellStyle name="_Preliminary Tank Exhibit 12-15 v2 4" xfId="68" xr:uid="{00000000-0005-0000-0000-000020000000}"/>
    <cellStyle name="_Preliminary Tank Exhibit 12-15 v2 5" xfId="69" xr:uid="{00000000-0005-0000-0000-000021000000}"/>
    <cellStyle name="_Preliminary Tank Exhibit 12-15 v2 6" xfId="70" xr:uid="{00000000-0005-0000-0000-000022000000}"/>
    <cellStyle name="_Preliminary Tank Exhibit 12-15 v2 7" xfId="71" xr:uid="{00000000-0005-0000-0000-000023000000}"/>
    <cellStyle name="_Terminals" xfId="72" xr:uid="{00000000-0005-0000-0000-000024000000}"/>
    <cellStyle name="_Terminals 2" xfId="73" xr:uid="{00000000-0005-0000-0000-000025000000}"/>
    <cellStyle name="_Terminals 3" xfId="74" xr:uid="{00000000-0005-0000-0000-000026000000}"/>
    <cellStyle name="_Terminals 4" xfId="75" xr:uid="{00000000-0005-0000-0000-000027000000}"/>
    <cellStyle name="_Terminals 5" xfId="76" xr:uid="{00000000-0005-0000-0000-000028000000}"/>
    <cellStyle name="_Terminals 6" xfId="77" xr:uid="{00000000-0005-0000-0000-000029000000}"/>
    <cellStyle name="_Terminals 7" xfId="78" xr:uid="{00000000-0005-0000-0000-00002A000000}"/>
    <cellStyle name="_Wiebull Curve1" xfId="79" xr:uid="{00000000-0005-0000-0000-00002B000000}"/>
    <cellStyle name="_Wiebull Curve1 2" xfId="80" xr:uid="{00000000-0005-0000-0000-00002C000000}"/>
    <cellStyle name="_Wiebull Curve1 3" xfId="81" xr:uid="{00000000-0005-0000-0000-00002D000000}"/>
    <cellStyle name="_Wiebull Curve1 4" xfId="82" xr:uid="{00000000-0005-0000-0000-00002E000000}"/>
    <cellStyle name="_Wiebull Curve1 5" xfId="83" xr:uid="{00000000-0005-0000-0000-00002F000000}"/>
    <cellStyle name="_Wiebull Curve1 6" xfId="84" xr:uid="{00000000-0005-0000-0000-000030000000}"/>
    <cellStyle name="_Wiebull Curve1 7" xfId="85" xr:uid="{00000000-0005-0000-0000-000031000000}"/>
    <cellStyle name="_Will Tangibles NK (1)" xfId="86" xr:uid="{00000000-0005-0000-0000-000032000000}"/>
    <cellStyle name="_Will Tangibles NK (1) 2" xfId="87" xr:uid="{00000000-0005-0000-0000-000033000000}"/>
    <cellStyle name="_Will Tangibles NK (1) 3" xfId="88" xr:uid="{00000000-0005-0000-0000-000034000000}"/>
    <cellStyle name="_Will Tangibles NK (1) 4" xfId="89" xr:uid="{00000000-0005-0000-0000-000035000000}"/>
    <cellStyle name="_Will Tangibles NK (1) 5" xfId="90" xr:uid="{00000000-0005-0000-0000-000036000000}"/>
    <cellStyle name="_Will Tangibles NK (1) 6" xfId="91" xr:uid="{00000000-0005-0000-0000-000037000000}"/>
    <cellStyle name="_Will Tangibles NK (1) 7" xfId="92" xr:uid="{00000000-0005-0000-0000-000038000000}"/>
    <cellStyle name="£ BP" xfId="93" xr:uid="{00000000-0005-0000-0000-000039000000}"/>
    <cellStyle name="£ BP 2" xfId="94" xr:uid="{00000000-0005-0000-0000-00003A000000}"/>
    <cellStyle name="£ BP 3" xfId="95" xr:uid="{00000000-0005-0000-0000-00003B000000}"/>
    <cellStyle name="£ BP 4" xfId="96" xr:uid="{00000000-0005-0000-0000-00003C000000}"/>
    <cellStyle name="£ BP 5" xfId="97" xr:uid="{00000000-0005-0000-0000-00003D000000}"/>
    <cellStyle name="£ BP 6" xfId="98" xr:uid="{00000000-0005-0000-0000-00003E000000}"/>
    <cellStyle name="£ BP 7" xfId="99" xr:uid="{00000000-0005-0000-0000-00003F000000}"/>
    <cellStyle name="¥ JY" xfId="100" xr:uid="{00000000-0005-0000-0000-000040000000}"/>
    <cellStyle name="¥ JY 2" xfId="101" xr:uid="{00000000-0005-0000-0000-000041000000}"/>
    <cellStyle name="¥ JY 3" xfId="102" xr:uid="{00000000-0005-0000-0000-000042000000}"/>
    <cellStyle name="¥ JY 4" xfId="103" xr:uid="{00000000-0005-0000-0000-000043000000}"/>
    <cellStyle name="¥ JY 5" xfId="104" xr:uid="{00000000-0005-0000-0000-000044000000}"/>
    <cellStyle name="¥ JY 6" xfId="105" xr:uid="{00000000-0005-0000-0000-000045000000}"/>
    <cellStyle name="¥ JY 7" xfId="106" xr:uid="{00000000-0005-0000-0000-000046000000}"/>
    <cellStyle name="•W€_GE 3 MINIMUM" xfId="107" xr:uid="{00000000-0005-0000-0000-000047000000}"/>
    <cellStyle name="0" xfId="108" xr:uid="{00000000-0005-0000-0000-000048000000}"/>
    <cellStyle name="000" xfId="109" xr:uid="{00000000-0005-0000-0000-000049000000}"/>
    <cellStyle name="20% - Accent1 10" xfId="110" xr:uid="{00000000-0005-0000-0000-00004A000000}"/>
    <cellStyle name="20% - Accent1 10 2" xfId="111" xr:uid="{00000000-0005-0000-0000-00004B000000}"/>
    <cellStyle name="20% - Accent1 10 2 2" xfId="112" xr:uid="{00000000-0005-0000-0000-00004C000000}"/>
    <cellStyle name="20% - Accent1 10 2 2 2" xfId="113" xr:uid="{00000000-0005-0000-0000-00004D000000}"/>
    <cellStyle name="20% - Accent1 10 2 3" xfId="114" xr:uid="{00000000-0005-0000-0000-00004E000000}"/>
    <cellStyle name="20% - Accent1 10 3" xfId="115" xr:uid="{00000000-0005-0000-0000-00004F000000}"/>
    <cellStyle name="20% - Accent1 10 3 2" xfId="116" xr:uid="{00000000-0005-0000-0000-000050000000}"/>
    <cellStyle name="20% - Accent1 10 4" xfId="117" xr:uid="{00000000-0005-0000-0000-000051000000}"/>
    <cellStyle name="20% - Accent1 10 5" xfId="118" xr:uid="{00000000-0005-0000-0000-000052000000}"/>
    <cellStyle name="20% - Accent1 10 6" xfId="119" xr:uid="{00000000-0005-0000-0000-000053000000}"/>
    <cellStyle name="20% - Accent1 10 7" xfId="120" xr:uid="{00000000-0005-0000-0000-000054000000}"/>
    <cellStyle name="20% - Accent1 11" xfId="121" xr:uid="{00000000-0005-0000-0000-000055000000}"/>
    <cellStyle name="20% - Accent1 11 2" xfId="122" xr:uid="{00000000-0005-0000-0000-000056000000}"/>
    <cellStyle name="20% - Accent1 11 2 2" xfId="123" xr:uid="{00000000-0005-0000-0000-000057000000}"/>
    <cellStyle name="20% - Accent1 11 2 2 2" xfId="124" xr:uid="{00000000-0005-0000-0000-000058000000}"/>
    <cellStyle name="20% - Accent1 11 2 3" xfId="125" xr:uid="{00000000-0005-0000-0000-000059000000}"/>
    <cellStyle name="20% - Accent1 11 3" xfId="126" xr:uid="{00000000-0005-0000-0000-00005A000000}"/>
    <cellStyle name="20% - Accent1 11 3 2" xfId="127" xr:uid="{00000000-0005-0000-0000-00005B000000}"/>
    <cellStyle name="20% - Accent1 11 4" xfId="128" xr:uid="{00000000-0005-0000-0000-00005C000000}"/>
    <cellStyle name="20% - Accent1 11 5" xfId="129" xr:uid="{00000000-0005-0000-0000-00005D000000}"/>
    <cellStyle name="20% - Accent1 11 6" xfId="130" xr:uid="{00000000-0005-0000-0000-00005E000000}"/>
    <cellStyle name="20% - Accent1 11 7" xfId="131" xr:uid="{00000000-0005-0000-0000-00005F000000}"/>
    <cellStyle name="20% - Accent1 12" xfId="132" xr:uid="{00000000-0005-0000-0000-000060000000}"/>
    <cellStyle name="20% - Accent1 12 2" xfId="133" xr:uid="{00000000-0005-0000-0000-000061000000}"/>
    <cellStyle name="20% - Accent1 12 2 2" xfId="134" xr:uid="{00000000-0005-0000-0000-000062000000}"/>
    <cellStyle name="20% - Accent1 12 2 2 2" xfId="135" xr:uid="{00000000-0005-0000-0000-000063000000}"/>
    <cellStyle name="20% - Accent1 12 2 3" xfId="136" xr:uid="{00000000-0005-0000-0000-000064000000}"/>
    <cellStyle name="20% - Accent1 12 3" xfId="137" xr:uid="{00000000-0005-0000-0000-000065000000}"/>
    <cellStyle name="20% - Accent1 12 3 2" xfId="138" xr:uid="{00000000-0005-0000-0000-000066000000}"/>
    <cellStyle name="20% - Accent1 12 4" xfId="139" xr:uid="{00000000-0005-0000-0000-000067000000}"/>
    <cellStyle name="20% - Accent1 12 5" xfId="140" xr:uid="{00000000-0005-0000-0000-000068000000}"/>
    <cellStyle name="20% - Accent1 12 6" xfId="141" xr:uid="{00000000-0005-0000-0000-000069000000}"/>
    <cellStyle name="20% - Accent1 12 7" xfId="142" xr:uid="{00000000-0005-0000-0000-00006A000000}"/>
    <cellStyle name="20% - Accent1 13" xfId="143" xr:uid="{00000000-0005-0000-0000-00006B000000}"/>
    <cellStyle name="20% - Accent1 13 2" xfId="144" xr:uid="{00000000-0005-0000-0000-00006C000000}"/>
    <cellStyle name="20% - Accent1 13 2 2" xfId="145" xr:uid="{00000000-0005-0000-0000-00006D000000}"/>
    <cellStyle name="20% - Accent1 13 2 2 2" xfId="146" xr:uid="{00000000-0005-0000-0000-00006E000000}"/>
    <cellStyle name="20% - Accent1 13 3" xfId="147" xr:uid="{00000000-0005-0000-0000-00006F000000}"/>
    <cellStyle name="20% - Accent1 13 4" xfId="148" xr:uid="{00000000-0005-0000-0000-000070000000}"/>
    <cellStyle name="20% - Accent1 13 5" xfId="149" xr:uid="{00000000-0005-0000-0000-000071000000}"/>
    <cellStyle name="20% - Accent1 13 6" xfId="150" xr:uid="{00000000-0005-0000-0000-000072000000}"/>
    <cellStyle name="20% - Accent1 13 7" xfId="151" xr:uid="{00000000-0005-0000-0000-000073000000}"/>
    <cellStyle name="20% - Accent1 14" xfId="152" xr:uid="{00000000-0005-0000-0000-000074000000}"/>
    <cellStyle name="20% - Accent1 14 2" xfId="153" xr:uid="{00000000-0005-0000-0000-000075000000}"/>
    <cellStyle name="20% - Accent1 14 3" xfId="154" xr:uid="{00000000-0005-0000-0000-000076000000}"/>
    <cellStyle name="20% - Accent1 14 4" xfId="155" xr:uid="{00000000-0005-0000-0000-000077000000}"/>
    <cellStyle name="20% - Accent1 14 5" xfId="156" xr:uid="{00000000-0005-0000-0000-000078000000}"/>
    <cellStyle name="20% - Accent1 14 6" xfId="157" xr:uid="{00000000-0005-0000-0000-000079000000}"/>
    <cellStyle name="20% - Accent1 14 7" xfId="158" xr:uid="{00000000-0005-0000-0000-00007A000000}"/>
    <cellStyle name="20% - Accent1 15" xfId="159" xr:uid="{00000000-0005-0000-0000-00007B000000}"/>
    <cellStyle name="20% - Accent1 15 2" xfId="160" xr:uid="{00000000-0005-0000-0000-00007C000000}"/>
    <cellStyle name="20% - Accent1 15 3" xfId="161" xr:uid="{00000000-0005-0000-0000-00007D000000}"/>
    <cellStyle name="20% - Accent1 15 4" xfId="162" xr:uid="{00000000-0005-0000-0000-00007E000000}"/>
    <cellStyle name="20% - Accent1 15 5" xfId="163" xr:uid="{00000000-0005-0000-0000-00007F000000}"/>
    <cellStyle name="20% - Accent1 15 6" xfId="164" xr:uid="{00000000-0005-0000-0000-000080000000}"/>
    <cellStyle name="20% - Accent1 15 7" xfId="165" xr:uid="{00000000-0005-0000-0000-000081000000}"/>
    <cellStyle name="20% - Accent1 16" xfId="166" xr:uid="{00000000-0005-0000-0000-000082000000}"/>
    <cellStyle name="20% - Accent1 16 2" xfId="167" xr:uid="{00000000-0005-0000-0000-000083000000}"/>
    <cellStyle name="20% - Accent1 16 3" xfId="168" xr:uid="{00000000-0005-0000-0000-000084000000}"/>
    <cellStyle name="20% - Accent1 16 4" xfId="169" xr:uid="{00000000-0005-0000-0000-000085000000}"/>
    <cellStyle name="20% - Accent1 16 5" xfId="170" xr:uid="{00000000-0005-0000-0000-000086000000}"/>
    <cellStyle name="20% - Accent1 16 6" xfId="171" xr:uid="{00000000-0005-0000-0000-000087000000}"/>
    <cellStyle name="20% - Accent1 16 7" xfId="172" xr:uid="{00000000-0005-0000-0000-000088000000}"/>
    <cellStyle name="20% - Accent1 17" xfId="173" xr:uid="{00000000-0005-0000-0000-000089000000}"/>
    <cellStyle name="20% - Accent1 17 2" xfId="174" xr:uid="{00000000-0005-0000-0000-00008A000000}"/>
    <cellStyle name="20% - Accent1 17 3" xfId="175" xr:uid="{00000000-0005-0000-0000-00008B000000}"/>
    <cellStyle name="20% - Accent1 17 4" xfId="176" xr:uid="{00000000-0005-0000-0000-00008C000000}"/>
    <cellStyle name="20% - Accent1 17 5" xfId="177" xr:uid="{00000000-0005-0000-0000-00008D000000}"/>
    <cellStyle name="20% - Accent1 17 6" xfId="178" xr:uid="{00000000-0005-0000-0000-00008E000000}"/>
    <cellStyle name="20% - Accent1 17 7" xfId="179" xr:uid="{00000000-0005-0000-0000-00008F000000}"/>
    <cellStyle name="20% - Accent1 18" xfId="180" xr:uid="{00000000-0005-0000-0000-000090000000}"/>
    <cellStyle name="20% - Accent1 18 2" xfId="181" xr:uid="{00000000-0005-0000-0000-000091000000}"/>
    <cellStyle name="20% - Accent1 18 3" xfId="182" xr:uid="{00000000-0005-0000-0000-000092000000}"/>
    <cellStyle name="20% - Accent1 18 4" xfId="183" xr:uid="{00000000-0005-0000-0000-000093000000}"/>
    <cellStyle name="20% - Accent1 18 5" xfId="184" xr:uid="{00000000-0005-0000-0000-000094000000}"/>
    <cellStyle name="20% - Accent1 18 6" xfId="185" xr:uid="{00000000-0005-0000-0000-000095000000}"/>
    <cellStyle name="20% - Accent1 18 7" xfId="186" xr:uid="{00000000-0005-0000-0000-000096000000}"/>
    <cellStyle name="20% - Accent1 19" xfId="187" xr:uid="{00000000-0005-0000-0000-000097000000}"/>
    <cellStyle name="20% - Accent1 19 2" xfId="188" xr:uid="{00000000-0005-0000-0000-000098000000}"/>
    <cellStyle name="20% - Accent1 19 3" xfId="189" xr:uid="{00000000-0005-0000-0000-000099000000}"/>
    <cellStyle name="20% - Accent1 19 4" xfId="190" xr:uid="{00000000-0005-0000-0000-00009A000000}"/>
    <cellStyle name="20% - Accent1 19 5" xfId="191" xr:uid="{00000000-0005-0000-0000-00009B000000}"/>
    <cellStyle name="20% - Accent1 19 6" xfId="192" xr:uid="{00000000-0005-0000-0000-00009C000000}"/>
    <cellStyle name="20% - Accent1 19 7" xfId="193" xr:uid="{00000000-0005-0000-0000-00009D000000}"/>
    <cellStyle name="20% - Accent1 2" xfId="194" xr:uid="{00000000-0005-0000-0000-00009E000000}"/>
    <cellStyle name="20% - Accent1 2 10" xfId="195" xr:uid="{00000000-0005-0000-0000-00009F000000}"/>
    <cellStyle name="20% - Accent1 2 10 2" xfId="196" xr:uid="{00000000-0005-0000-0000-0000A0000000}"/>
    <cellStyle name="20% - Accent1 2 10 2 2" xfId="197" xr:uid="{00000000-0005-0000-0000-0000A1000000}"/>
    <cellStyle name="20% - Accent1 2 10 2 2 2" xfId="198" xr:uid="{00000000-0005-0000-0000-0000A2000000}"/>
    <cellStyle name="20% - Accent1 2 10 2 2 2 2" xfId="199" xr:uid="{00000000-0005-0000-0000-0000A3000000}"/>
    <cellStyle name="20% - Accent1 2 10 2 2 2 2 2" xfId="200" xr:uid="{00000000-0005-0000-0000-0000A4000000}"/>
    <cellStyle name="20% - Accent1 2 10 2 2 2 3" xfId="201" xr:uid="{00000000-0005-0000-0000-0000A5000000}"/>
    <cellStyle name="20% - Accent1 2 10 2 2 2 3 2" xfId="202" xr:uid="{00000000-0005-0000-0000-0000A6000000}"/>
    <cellStyle name="20% - Accent1 2 10 2 2 2 4" xfId="203" xr:uid="{00000000-0005-0000-0000-0000A7000000}"/>
    <cellStyle name="20% - Accent1 2 10 2 2 3" xfId="204" xr:uid="{00000000-0005-0000-0000-0000A8000000}"/>
    <cellStyle name="20% - Accent1 2 10 2 2 3 2" xfId="205" xr:uid="{00000000-0005-0000-0000-0000A9000000}"/>
    <cellStyle name="20% - Accent1 2 10 2 2 3 2 2" xfId="206" xr:uid="{00000000-0005-0000-0000-0000AA000000}"/>
    <cellStyle name="20% - Accent1 2 10 2 2 3 3" xfId="207" xr:uid="{00000000-0005-0000-0000-0000AB000000}"/>
    <cellStyle name="20% - Accent1 2 10 2 2 3 3 2" xfId="208" xr:uid="{00000000-0005-0000-0000-0000AC000000}"/>
    <cellStyle name="20% - Accent1 2 10 2 2 3 4" xfId="209" xr:uid="{00000000-0005-0000-0000-0000AD000000}"/>
    <cellStyle name="20% - Accent1 2 10 2 2 4" xfId="210" xr:uid="{00000000-0005-0000-0000-0000AE000000}"/>
    <cellStyle name="20% - Accent1 2 10 2 2 4 2" xfId="211" xr:uid="{00000000-0005-0000-0000-0000AF000000}"/>
    <cellStyle name="20% - Accent1 2 10 2 2 4 2 2" xfId="212" xr:uid="{00000000-0005-0000-0000-0000B0000000}"/>
    <cellStyle name="20% - Accent1 2 10 2 2 4 3" xfId="213" xr:uid="{00000000-0005-0000-0000-0000B1000000}"/>
    <cellStyle name="20% - Accent1 2 10 2 2 4 3 2" xfId="214" xr:uid="{00000000-0005-0000-0000-0000B2000000}"/>
    <cellStyle name="20% - Accent1 2 10 2 2 4 4" xfId="215" xr:uid="{00000000-0005-0000-0000-0000B3000000}"/>
    <cellStyle name="20% - Accent1 2 10 2 2 5" xfId="216" xr:uid="{00000000-0005-0000-0000-0000B4000000}"/>
    <cellStyle name="20% - Accent1 2 10 2 2 5 2" xfId="217" xr:uid="{00000000-0005-0000-0000-0000B5000000}"/>
    <cellStyle name="20% - Accent1 2 10 2 2 6" xfId="218" xr:uid="{00000000-0005-0000-0000-0000B6000000}"/>
    <cellStyle name="20% - Accent1 2 10 2 2 6 2" xfId="219" xr:uid="{00000000-0005-0000-0000-0000B7000000}"/>
    <cellStyle name="20% - Accent1 2 10 2 2 7" xfId="220" xr:uid="{00000000-0005-0000-0000-0000B8000000}"/>
    <cellStyle name="20% - Accent1 2 10 2 3" xfId="221" xr:uid="{00000000-0005-0000-0000-0000B9000000}"/>
    <cellStyle name="20% - Accent1 2 10 2 3 2" xfId="222" xr:uid="{00000000-0005-0000-0000-0000BA000000}"/>
    <cellStyle name="20% - Accent1 2 10 2 3 2 2" xfId="223" xr:uid="{00000000-0005-0000-0000-0000BB000000}"/>
    <cellStyle name="20% - Accent1 2 10 2 3 3" xfId="224" xr:uid="{00000000-0005-0000-0000-0000BC000000}"/>
    <cellStyle name="20% - Accent1 2 10 2 3 3 2" xfId="225" xr:uid="{00000000-0005-0000-0000-0000BD000000}"/>
    <cellStyle name="20% - Accent1 2 10 2 3 4" xfId="226" xr:uid="{00000000-0005-0000-0000-0000BE000000}"/>
    <cellStyle name="20% - Accent1 2 10 2 4" xfId="227" xr:uid="{00000000-0005-0000-0000-0000BF000000}"/>
    <cellStyle name="20% - Accent1 2 10 2 4 2" xfId="228" xr:uid="{00000000-0005-0000-0000-0000C0000000}"/>
    <cellStyle name="20% - Accent1 2 10 2 4 2 2" xfId="229" xr:uid="{00000000-0005-0000-0000-0000C1000000}"/>
    <cellStyle name="20% - Accent1 2 10 2 4 3" xfId="230" xr:uid="{00000000-0005-0000-0000-0000C2000000}"/>
    <cellStyle name="20% - Accent1 2 10 2 4 3 2" xfId="231" xr:uid="{00000000-0005-0000-0000-0000C3000000}"/>
    <cellStyle name="20% - Accent1 2 10 2 4 4" xfId="232" xr:uid="{00000000-0005-0000-0000-0000C4000000}"/>
    <cellStyle name="20% - Accent1 2 10 2 5" xfId="233" xr:uid="{00000000-0005-0000-0000-0000C5000000}"/>
    <cellStyle name="20% - Accent1 2 10 2 5 2" xfId="234" xr:uid="{00000000-0005-0000-0000-0000C6000000}"/>
    <cellStyle name="20% - Accent1 2 10 2 5 2 2" xfId="235" xr:uid="{00000000-0005-0000-0000-0000C7000000}"/>
    <cellStyle name="20% - Accent1 2 10 2 5 3" xfId="236" xr:uid="{00000000-0005-0000-0000-0000C8000000}"/>
    <cellStyle name="20% - Accent1 2 10 2 5 3 2" xfId="237" xr:uid="{00000000-0005-0000-0000-0000C9000000}"/>
    <cellStyle name="20% - Accent1 2 10 2 5 4" xfId="238" xr:uid="{00000000-0005-0000-0000-0000CA000000}"/>
    <cellStyle name="20% - Accent1 2 10 2 6" xfId="239" xr:uid="{00000000-0005-0000-0000-0000CB000000}"/>
    <cellStyle name="20% - Accent1 2 10 2 6 2" xfId="240" xr:uid="{00000000-0005-0000-0000-0000CC000000}"/>
    <cellStyle name="20% - Accent1 2 10 2 7" xfId="241" xr:uid="{00000000-0005-0000-0000-0000CD000000}"/>
    <cellStyle name="20% - Accent1 2 10 2 7 2" xfId="242" xr:uid="{00000000-0005-0000-0000-0000CE000000}"/>
    <cellStyle name="20% - Accent1 2 10 2 8" xfId="243" xr:uid="{00000000-0005-0000-0000-0000CF000000}"/>
    <cellStyle name="20% - Accent1 2 10 3" xfId="244" xr:uid="{00000000-0005-0000-0000-0000D0000000}"/>
    <cellStyle name="20% - Accent1 2 10 3 2" xfId="245" xr:uid="{00000000-0005-0000-0000-0000D1000000}"/>
    <cellStyle name="20% - Accent1 2 10 3 2 2" xfId="246" xr:uid="{00000000-0005-0000-0000-0000D2000000}"/>
    <cellStyle name="20% - Accent1 2 10 3 2 2 2" xfId="247" xr:uid="{00000000-0005-0000-0000-0000D3000000}"/>
    <cellStyle name="20% - Accent1 2 10 3 2 3" xfId="248" xr:uid="{00000000-0005-0000-0000-0000D4000000}"/>
    <cellStyle name="20% - Accent1 2 10 3 2 3 2" xfId="249" xr:uid="{00000000-0005-0000-0000-0000D5000000}"/>
    <cellStyle name="20% - Accent1 2 10 3 2 4" xfId="250" xr:uid="{00000000-0005-0000-0000-0000D6000000}"/>
    <cellStyle name="20% - Accent1 2 10 3 3" xfId="251" xr:uid="{00000000-0005-0000-0000-0000D7000000}"/>
    <cellStyle name="20% - Accent1 2 10 3 3 2" xfId="252" xr:uid="{00000000-0005-0000-0000-0000D8000000}"/>
    <cellStyle name="20% - Accent1 2 10 3 3 2 2" xfId="253" xr:uid="{00000000-0005-0000-0000-0000D9000000}"/>
    <cellStyle name="20% - Accent1 2 10 3 3 3" xfId="254" xr:uid="{00000000-0005-0000-0000-0000DA000000}"/>
    <cellStyle name="20% - Accent1 2 10 3 3 3 2" xfId="255" xr:uid="{00000000-0005-0000-0000-0000DB000000}"/>
    <cellStyle name="20% - Accent1 2 10 3 3 4" xfId="256" xr:uid="{00000000-0005-0000-0000-0000DC000000}"/>
    <cellStyle name="20% - Accent1 2 10 3 4" xfId="257" xr:uid="{00000000-0005-0000-0000-0000DD000000}"/>
    <cellStyle name="20% - Accent1 2 10 3 4 2" xfId="258" xr:uid="{00000000-0005-0000-0000-0000DE000000}"/>
    <cellStyle name="20% - Accent1 2 10 3 4 2 2" xfId="259" xr:uid="{00000000-0005-0000-0000-0000DF000000}"/>
    <cellStyle name="20% - Accent1 2 10 3 4 3" xfId="260" xr:uid="{00000000-0005-0000-0000-0000E0000000}"/>
    <cellStyle name="20% - Accent1 2 10 3 4 3 2" xfId="261" xr:uid="{00000000-0005-0000-0000-0000E1000000}"/>
    <cellStyle name="20% - Accent1 2 10 3 4 4" xfId="262" xr:uid="{00000000-0005-0000-0000-0000E2000000}"/>
    <cellStyle name="20% - Accent1 2 10 3 5" xfId="263" xr:uid="{00000000-0005-0000-0000-0000E3000000}"/>
    <cellStyle name="20% - Accent1 2 10 3 5 2" xfId="264" xr:uid="{00000000-0005-0000-0000-0000E4000000}"/>
    <cellStyle name="20% - Accent1 2 10 3 6" xfId="265" xr:uid="{00000000-0005-0000-0000-0000E5000000}"/>
    <cellStyle name="20% - Accent1 2 10 3 6 2" xfId="266" xr:uid="{00000000-0005-0000-0000-0000E6000000}"/>
    <cellStyle name="20% - Accent1 2 10 3 7" xfId="267" xr:uid="{00000000-0005-0000-0000-0000E7000000}"/>
    <cellStyle name="20% - Accent1 2 10 4" xfId="268" xr:uid="{00000000-0005-0000-0000-0000E8000000}"/>
    <cellStyle name="20% - Accent1 2 10 4 2" xfId="269" xr:uid="{00000000-0005-0000-0000-0000E9000000}"/>
    <cellStyle name="20% - Accent1 2 10 4 2 2" xfId="270" xr:uid="{00000000-0005-0000-0000-0000EA000000}"/>
    <cellStyle name="20% - Accent1 2 10 4 3" xfId="271" xr:uid="{00000000-0005-0000-0000-0000EB000000}"/>
    <cellStyle name="20% - Accent1 2 10 4 3 2" xfId="272" xr:uid="{00000000-0005-0000-0000-0000EC000000}"/>
    <cellStyle name="20% - Accent1 2 10 4 4" xfId="273" xr:uid="{00000000-0005-0000-0000-0000ED000000}"/>
    <cellStyle name="20% - Accent1 2 10 5" xfId="274" xr:uid="{00000000-0005-0000-0000-0000EE000000}"/>
    <cellStyle name="20% - Accent1 2 10 5 2" xfId="275" xr:uid="{00000000-0005-0000-0000-0000EF000000}"/>
    <cellStyle name="20% - Accent1 2 10 5 2 2" xfId="276" xr:uid="{00000000-0005-0000-0000-0000F0000000}"/>
    <cellStyle name="20% - Accent1 2 10 5 3" xfId="277" xr:uid="{00000000-0005-0000-0000-0000F1000000}"/>
    <cellStyle name="20% - Accent1 2 10 5 3 2" xfId="278" xr:uid="{00000000-0005-0000-0000-0000F2000000}"/>
    <cellStyle name="20% - Accent1 2 10 5 4" xfId="279" xr:uid="{00000000-0005-0000-0000-0000F3000000}"/>
    <cellStyle name="20% - Accent1 2 10 6" xfId="280" xr:uid="{00000000-0005-0000-0000-0000F4000000}"/>
    <cellStyle name="20% - Accent1 2 10 6 2" xfId="281" xr:uid="{00000000-0005-0000-0000-0000F5000000}"/>
    <cellStyle name="20% - Accent1 2 10 6 2 2" xfId="282" xr:uid="{00000000-0005-0000-0000-0000F6000000}"/>
    <cellStyle name="20% - Accent1 2 10 6 3" xfId="283" xr:uid="{00000000-0005-0000-0000-0000F7000000}"/>
    <cellStyle name="20% - Accent1 2 10 6 3 2" xfId="284" xr:uid="{00000000-0005-0000-0000-0000F8000000}"/>
    <cellStyle name="20% - Accent1 2 10 6 4" xfId="285" xr:uid="{00000000-0005-0000-0000-0000F9000000}"/>
    <cellStyle name="20% - Accent1 2 10 7" xfId="286" xr:uid="{00000000-0005-0000-0000-0000FA000000}"/>
    <cellStyle name="20% - Accent1 2 10 7 2" xfId="287" xr:uid="{00000000-0005-0000-0000-0000FB000000}"/>
    <cellStyle name="20% - Accent1 2 10 8" xfId="288" xr:uid="{00000000-0005-0000-0000-0000FC000000}"/>
    <cellStyle name="20% - Accent1 2 10 8 2" xfId="289" xr:uid="{00000000-0005-0000-0000-0000FD000000}"/>
    <cellStyle name="20% - Accent1 2 10 9" xfId="290" xr:uid="{00000000-0005-0000-0000-0000FE000000}"/>
    <cellStyle name="20% - Accent1 2 11" xfId="291" xr:uid="{00000000-0005-0000-0000-0000FF000000}"/>
    <cellStyle name="20% - Accent1 2 11 2" xfId="292" xr:uid="{00000000-0005-0000-0000-000000010000}"/>
    <cellStyle name="20% - Accent1 2 11 2 2" xfId="293" xr:uid="{00000000-0005-0000-0000-000001010000}"/>
    <cellStyle name="20% - Accent1 2 11 2 2 2" xfId="294" xr:uid="{00000000-0005-0000-0000-000002010000}"/>
    <cellStyle name="20% - Accent1 2 11 2 2 2 2" xfId="295" xr:uid="{00000000-0005-0000-0000-000003010000}"/>
    <cellStyle name="20% - Accent1 2 11 2 2 2 2 2" xfId="296" xr:uid="{00000000-0005-0000-0000-000004010000}"/>
    <cellStyle name="20% - Accent1 2 11 2 2 2 3" xfId="297" xr:uid="{00000000-0005-0000-0000-000005010000}"/>
    <cellStyle name="20% - Accent1 2 11 2 2 2 3 2" xfId="298" xr:uid="{00000000-0005-0000-0000-000006010000}"/>
    <cellStyle name="20% - Accent1 2 11 2 2 2 4" xfId="299" xr:uid="{00000000-0005-0000-0000-000007010000}"/>
    <cellStyle name="20% - Accent1 2 11 2 2 3" xfId="300" xr:uid="{00000000-0005-0000-0000-000008010000}"/>
    <cellStyle name="20% - Accent1 2 11 2 2 3 2" xfId="301" xr:uid="{00000000-0005-0000-0000-000009010000}"/>
    <cellStyle name="20% - Accent1 2 11 2 2 3 2 2" xfId="302" xr:uid="{00000000-0005-0000-0000-00000A010000}"/>
    <cellStyle name="20% - Accent1 2 11 2 2 3 3" xfId="303" xr:uid="{00000000-0005-0000-0000-00000B010000}"/>
    <cellStyle name="20% - Accent1 2 11 2 2 3 3 2" xfId="304" xr:uid="{00000000-0005-0000-0000-00000C010000}"/>
    <cellStyle name="20% - Accent1 2 11 2 2 3 4" xfId="305" xr:uid="{00000000-0005-0000-0000-00000D010000}"/>
    <cellStyle name="20% - Accent1 2 11 2 2 4" xfId="306" xr:uid="{00000000-0005-0000-0000-00000E010000}"/>
    <cellStyle name="20% - Accent1 2 11 2 2 4 2" xfId="307" xr:uid="{00000000-0005-0000-0000-00000F010000}"/>
    <cellStyle name="20% - Accent1 2 11 2 2 4 2 2" xfId="308" xr:uid="{00000000-0005-0000-0000-000010010000}"/>
    <cellStyle name="20% - Accent1 2 11 2 2 4 3" xfId="309" xr:uid="{00000000-0005-0000-0000-000011010000}"/>
    <cellStyle name="20% - Accent1 2 11 2 2 4 3 2" xfId="310" xr:uid="{00000000-0005-0000-0000-000012010000}"/>
    <cellStyle name="20% - Accent1 2 11 2 2 4 4" xfId="311" xr:uid="{00000000-0005-0000-0000-000013010000}"/>
    <cellStyle name="20% - Accent1 2 11 2 2 5" xfId="312" xr:uid="{00000000-0005-0000-0000-000014010000}"/>
    <cellStyle name="20% - Accent1 2 11 2 2 5 2" xfId="313" xr:uid="{00000000-0005-0000-0000-000015010000}"/>
    <cellStyle name="20% - Accent1 2 11 2 2 6" xfId="314" xr:uid="{00000000-0005-0000-0000-000016010000}"/>
    <cellStyle name="20% - Accent1 2 11 2 2 6 2" xfId="315" xr:uid="{00000000-0005-0000-0000-000017010000}"/>
    <cellStyle name="20% - Accent1 2 11 2 2 7" xfId="316" xr:uid="{00000000-0005-0000-0000-000018010000}"/>
    <cellStyle name="20% - Accent1 2 11 2 3" xfId="317" xr:uid="{00000000-0005-0000-0000-000019010000}"/>
    <cellStyle name="20% - Accent1 2 11 2 3 2" xfId="318" xr:uid="{00000000-0005-0000-0000-00001A010000}"/>
    <cellStyle name="20% - Accent1 2 11 2 3 2 2" xfId="319" xr:uid="{00000000-0005-0000-0000-00001B010000}"/>
    <cellStyle name="20% - Accent1 2 11 2 3 3" xfId="320" xr:uid="{00000000-0005-0000-0000-00001C010000}"/>
    <cellStyle name="20% - Accent1 2 11 2 3 3 2" xfId="321" xr:uid="{00000000-0005-0000-0000-00001D010000}"/>
    <cellStyle name="20% - Accent1 2 11 2 3 4" xfId="322" xr:uid="{00000000-0005-0000-0000-00001E010000}"/>
    <cellStyle name="20% - Accent1 2 11 2 4" xfId="323" xr:uid="{00000000-0005-0000-0000-00001F010000}"/>
    <cellStyle name="20% - Accent1 2 11 2 4 2" xfId="324" xr:uid="{00000000-0005-0000-0000-000020010000}"/>
    <cellStyle name="20% - Accent1 2 11 2 4 2 2" xfId="325" xr:uid="{00000000-0005-0000-0000-000021010000}"/>
    <cellStyle name="20% - Accent1 2 11 2 4 3" xfId="326" xr:uid="{00000000-0005-0000-0000-000022010000}"/>
    <cellStyle name="20% - Accent1 2 11 2 4 3 2" xfId="327" xr:uid="{00000000-0005-0000-0000-000023010000}"/>
    <cellStyle name="20% - Accent1 2 11 2 4 4" xfId="328" xr:uid="{00000000-0005-0000-0000-000024010000}"/>
    <cellStyle name="20% - Accent1 2 11 2 5" xfId="329" xr:uid="{00000000-0005-0000-0000-000025010000}"/>
    <cellStyle name="20% - Accent1 2 11 2 5 2" xfId="330" xr:uid="{00000000-0005-0000-0000-000026010000}"/>
    <cellStyle name="20% - Accent1 2 11 2 5 2 2" xfId="331" xr:uid="{00000000-0005-0000-0000-000027010000}"/>
    <cellStyle name="20% - Accent1 2 11 2 5 3" xfId="332" xr:uid="{00000000-0005-0000-0000-000028010000}"/>
    <cellStyle name="20% - Accent1 2 11 2 5 3 2" xfId="333" xr:uid="{00000000-0005-0000-0000-000029010000}"/>
    <cellStyle name="20% - Accent1 2 11 2 5 4" xfId="334" xr:uid="{00000000-0005-0000-0000-00002A010000}"/>
    <cellStyle name="20% - Accent1 2 11 2 6" xfId="335" xr:uid="{00000000-0005-0000-0000-00002B010000}"/>
    <cellStyle name="20% - Accent1 2 11 2 6 2" xfId="336" xr:uid="{00000000-0005-0000-0000-00002C010000}"/>
    <cellStyle name="20% - Accent1 2 11 2 7" xfId="337" xr:uid="{00000000-0005-0000-0000-00002D010000}"/>
    <cellStyle name="20% - Accent1 2 11 2 7 2" xfId="338" xr:uid="{00000000-0005-0000-0000-00002E010000}"/>
    <cellStyle name="20% - Accent1 2 11 2 8" xfId="339" xr:uid="{00000000-0005-0000-0000-00002F010000}"/>
    <cellStyle name="20% - Accent1 2 11 3" xfId="340" xr:uid="{00000000-0005-0000-0000-000030010000}"/>
    <cellStyle name="20% - Accent1 2 11 3 2" xfId="341" xr:uid="{00000000-0005-0000-0000-000031010000}"/>
    <cellStyle name="20% - Accent1 2 11 3 2 2" xfId="342" xr:uid="{00000000-0005-0000-0000-000032010000}"/>
    <cellStyle name="20% - Accent1 2 11 3 2 2 2" xfId="343" xr:uid="{00000000-0005-0000-0000-000033010000}"/>
    <cellStyle name="20% - Accent1 2 11 3 2 3" xfId="344" xr:uid="{00000000-0005-0000-0000-000034010000}"/>
    <cellStyle name="20% - Accent1 2 11 3 2 3 2" xfId="345" xr:uid="{00000000-0005-0000-0000-000035010000}"/>
    <cellStyle name="20% - Accent1 2 11 3 2 4" xfId="346" xr:uid="{00000000-0005-0000-0000-000036010000}"/>
    <cellStyle name="20% - Accent1 2 11 3 3" xfId="347" xr:uid="{00000000-0005-0000-0000-000037010000}"/>
    <cellStyle name="20% - Accent1 2 11 3 3 2" xfId="348" xr:uid="{00000000-0005-0000-0000-000038010000}"/>
    <cellStyle name="20% - Accent1 2 11 3 3 2 2" xfId="349" xr:uid="{00000000-0005-0000-0000-000039010000}"/>
    <cellStyle name="20% - Accent1 2 11 3 3 3" xfId="350" xr:uid="{00000000-0005-0000-0000-00003A010000}"/>
    <cellStyle name="20% - Accent1 2 11 3 3 3 2" xfId="351" xr:uid="{00000000-0005-0000-0000-00003B010000}"/>
    <cellStyle name="20% - Accent1 2 11 3 3 4" xfId="352" xr:uid="{00000000-0005-0000-0000-00003C010000}"/>
    <cellStyle name="20% - Accent1 2 11 3 4" xfId="353" xr:uid="{00000000-0005-0000-0000-00003D010000}"/>
    <cellStyle name="20% - Accent1 2 11 3 4 2" xfId="354" xr:uid="{00000000-0005-0000-0000-00003E010000}"/>
    <cellStyle name="20% - Accent1 2 11 3 4 2 2" xfId="355" xr:uid="{00000000-0005-0000-0000-00003F010000}"/>
    <cellStyle name="20% - Accent1 2 11 3 4 3" xfId="356" xr:uid="{00000000-0005-0000-0000-000040010000}"/>
    <cellStyle name="20% - Accent1 2 11 3 4 3 2" xfId="357" xr:uid="{00000000-0005-0000-0000-000041010000}"/>
    <cellStyle name="20% - Accent1 2 11 3 4 4" xfId="358" xr:uid="{00000000-0005-0000-0000-000042010000}"/>
    <cellStyle name="20% - Accent1 2 11 3 5" xfId="359" xr:uid="{00000000-0005-0000-0000-000043010000}"/>
    <cellStyle name="20% - Accent1 2 11 3 5 2" xfId="360" xr:uid="{00000000-0005-0000-0000-000044010000}"/>
    <cellStyle name="20% - Accent1 2 11 3 6" xfId="361" xr:uid="{00000000-0005-0000-0000-000045010000}"/>
    <cellStyle name="20% - Accent1 2 11 3 6 2" xfId="362" xr:uid="{00000000-0005-0000-0000-000046010000}"/>
    <cellStyle name="20% - Accent1 2 11 3 7" xfId="363" xr:uid="{00000000-0005-0000-0000-000047010000}"/>
    <cellStyle name="20% - Accent1 2 11 4" xfId="364" xr:uid="{00000000-0005-0000-0000-000048010000}"/>
    <cellStyle name="20% - Accent1 2 11 4 2" xfId="365" xr:uid="{00000000-0005-0000-0000-000049010000}"/>
    <cellStyle name="20% - Accent1 2 11 4 2 2" xfId="366" xr:uid="{00000000-0005-0000-0000-00004A010000}"/>
    <cellStyle name="20% - Accent1 2 11 4 3" xfId="367" xr:uid="{00000000-0005-0000-0000-00004B010000}"/>
    <cellStyle name="20% - Accent1 2 11 4 3 2" xfId="368" xr:uid="{00000000-0005-0000-0000-00004C010000}"/>
    <cellStyle name="20% - Accent1 2 11 4 4" xfId="369" xr:uid="{00000000-0005-0000-0000-00004D010000}"/>
    <cellStyle name="20% - Accent1 2 11 5" xfId="370" xr:uid="{00000000-0005-0000-0000-00004E010000}"/>
    <cellStyle name="20% - Accent1 2 11 5 2" xfId="371" xr:uid="{00000000-0005-0000-0000-00004F010000}"/>
    <cellStyle name="20% - Accent1 2 11 5 2 2" xfId="372" xr:uid="{00000000-0005-0000-0000-000050010000}"/>
    <cellStyle name="20% - Accent1 2 11 5 3" xfId="373" xr:uid="{00000000-0005-0000-0000-000051010000}"/>
    <cellStyle name="20% - Accent1 2 11 5 3 2" xfId="374" xr:uid="{00000000-0005-0000-0000-000052010000}"/>
    <cellStyle name="20% - Accent1 2 11 5 4" xfId="375" xr:uid="{00000000-0005-0000-0000-000053010000}"/>
    <cellStyle name="20% - Accent1 2 11 6" xfId="376" xr:uid="{00000000-0005-0000-0000-000054010000}"/>
    <cellStyle name="20% - Accent1 2 11 6 2" xfId="377" xr:uid="{00000000-0005-0000-0000-000055010000}"/>
    <cellStyle name="20% - Accent1 2 11 6 2 2" xfId="378" xr:uid="{00000000-0005-0000-0000-000056010000}"/>
    <cellStyle name="20% - Accent1 2 11 6 3" xfId="379" xr:uid="{00000000-0005-0000-0000-000057010000}"/>
    <cellStyle name="20% - Accent1 2 11 6 3 2" xfId="380" xr:uid="{00000000-0005-0000-0000-000058010000}"/>
    <cellStyle name="20% - Accent1 2 11 6 4" xfId="381" xr:uid="{00000000-0005-0000-0000-000059010000}"/>
    <cellStyle name="20% - Accent1 2 11 7" xfId="382" xr:uid="{00000000-0005-0000-0000-00005A010000}"/>
    <cellStyle name="20% - Accent1 2 11 7 2" xfId="383" xr:uid="{00000000-0005-0000-0000-00005B010000}"/>
    <cellStyle name="20% - Accent1 2 11 8" xfId="384" xr:uid="{00000000-0005-0000-0000-00005C010000}"/>
    <cellStyle name="20% - Accent1 2 11 8 2" xfId="385" xr:uid="{00000000-0005-0000-0000-00005D010000}"/>
    <cellStyle name="20% - Accent1 2 11 9" xfId="386" xr:uid="{00000000-0005-0000-0000-00005E010000}"/>
    <cellStyle name="20% - Accent1 2 12" xfId="387" xr:uid="{00000000-0005-0000-0000-00005F010000}"/>
    <cellStyle name="20% - Accent1 2 12 2" xfId="388" xr:uid="{00000000-0005-0000-0000-000060010000}"/>
    <cellStyle name="20% - Accent1 2 12 2 2" xfId="389" xr:uid="{00000000-0005-0000-0000-000061010000}"/>
    <cellStyle name="20% - Accent1 2 12 2 2 2" xfId="390" xr:uid="{00000000-0005-0000-0000-000062010000}"/>
    <cellStyle name="20% - Accent1 2 12 2 2 2 2" xfId="391" xr:uid="{00000000-0005-0000-0000-000063010000}"/>
    <cellStyle name="20% - Accent1 2 12 2 2 2 2 2" xfId="392" xr:uid="{00000000-0005-0000-0000-000064010000}"/>
    <cellStyle name="20% - Accent1 2 12 2 2 2 3" xfId="393" xr:uid="{00000000-0005-0000-0000-000065010000}"/>
    <cellStyle name="20% - Accent1 2 12 2 2 2 3 2" xfId="394" xr:uid="{00000000-0005-0000-0000-000066010000}"/>
    <cellStyle name="20% - Accent1 2 12 2 2 2 4" xfId="395" xr:uid="{00000000-0005-0000-0000-000067010000}"/>
    <cellStyle name="20% - Accent1 2 12 2 2 3" xfId="396" xr:uid="{00000000-0005-0000-0000-000068010000}"/>
    <cellStyle name="20% - Accent1 2 12 2 2 3 2" xfId="397" xr:uid="{00000000-0005-0000-0000-000069010000}"/>
    <cellStyle name="20% - Accent1 2 12 2 2 3 2 2" xfId="398" xr:uid="{00000000-0005-0000-0000-00006A010000}"/>
    <cellStyle name="20% - Accent1 2 12 2 2 3 3" xfId="399" xr:uid="{00000000-0005-0000-0000-00006B010000}"/>
    <cellStyle name="20% - Accent1 2 12 2 2 3 3 2" xfId="400" xr:uid="{00000000-0005-0000-0000-00006C010000}"/>
    <cellStyle name="20% - Accent1 2 12 2 2 3 4" xfId="401" xr:uid="{00000000-0005-0000-0000-00006D010000}"/>
    <cellStyle name="20% - Accent1 2 12 2 2 4" xfId="402" xr:uid="{00000000-0005-0000-0000-00006E010000}"/>
    <cellStyle name="20% - Accent1 2 12 2 2 4 2" xfId="403" xr:uid="{00000000-0005-0000-0000-00006F010000}"/>
    <cellStyle name="20% - Accent1 2 12 2 2 4 2 2" xfId="404" xr:uid="{00000000-0005-0000-0000-000070010000}"/>
    <cellStyle name="20% - Accent1 2 12 2 2 4 3" xfId="405" xr:uid="{00000000-0005-0000-0000-000071010000}"/>
    <cellStyle name="20% - Accent1 2 12 2 2 4 3 2" xfId="406" xr:uid="{00000000-0005-0000-0000-000072010000}"/>
    <cellStyle name="20% - Accent1 2 12 2 2 4 4" xfId="407" xr:uid="{00000000-0005-0000-0000-000073010000}"/>
    <cellStyle name="20% - Accent1 2 12 2 2 5" xfId="408" xr:uid="{00000000-0005-0000-0000-000074010000}"/>
    <cellStyle name="20% - Accent1 2 12 2 2 5 2" xfId="409" xr:uid="{00000000-0005-0000-0000-000075010000}"/>
    <cellStyle name="20% - Accent1 2 12 2 2 6" xfId="410" xr:uid="{00000000-0005-0000-0000-000076010000}"/>
    <cellStyle name="20% - Accent1 2 12 2 2 6 2" xfId="411" xr:uid="{00000000-0005-0000-0000-000077010000}"/>
    <cellStyle name="20% - Accent1 2 12 2 2 7" xfId="412" xr:uid="{00000000-0005-0000-0000-000078010000}"/>
    <cellStyle name="20% - Accent1 2 12 2 3" xfId="413" xr:uid="{00000000-0005-0000-0000-000079010000}"/>
    <cellStyle name="20% - Accent1 2 12 2 3 2" xfId="414" xr:uid="{00000000-0005-0000-0000-00007A010000}"/>
    <cellStyle name="20% - Accent1 2 12 2 3 2 2" xfId="415" xr:uid="{00000000-0005-0000-0000-00007B010000}"/>
    <cellStyle name="20% - Accent1 2 12 2 3 3" xfId="416" xr:uid="{00000000-0005-0000-0000-00007C010000}"/>
    <cellStyle name="20% - Accent1 2 12 2 3 3 2" xfId="417" xr:uid="{00000000-0005-0000-0000-00007D010000}"/>
    <cellStyle name="20% - Accent1 2 12 2 3 4" xfId="418" xr:uid="{00000000-0005-0000-0000-00007E010000}"/>
    <cellStyle name="20% - Accent1 2 12 2 4" xfId="419" xr:uid="{00000000-0005-0000-0000-00007F010000}"/>
    <cellStyle name="20% - Accent1 2 12 2 4 2" xfId="420" xr:uid="{00000000-0005-0000-0000-000080010000}"/>
    <cellStyle name="20% - Accent1 2 12 2 4 2 2" xfId="421" xr:uid="{00000000-0005-0000-0000-000081010000}"/>
    <cellStyle name="20% - Accent1 2 12 2 4 3" xfId="422" xr:uid="{00000000-0005-0000-0000-000082010000}"/>
    <cellStyle name="20% - Accent1 2 12 2 4 3 2" xfId="423" xr:uid="{00000000-0005-0000-0000-000083010000}"/>
    <cellStyle name="20% - Accent1 2 12 2 4 4" xfId="424" xr:uid="{00000000-0005-0000-0000-000084010000}"/>
    <cellStyle name="20% - Accent1 2 12 2 5" xfId="425" xr:uid="{00000000-0005-0000-0000-000085010000}"/>
    <cellStyle name="20% - Accent1 2 12 2 5 2" xfId="426" xr:uid="{00000000-0005-0000-0000-000086010000}"/>
    <cellStyle name="20% - Accent1 2 12 2 5 2 2" xfId="427" xr:uid="{00000000-0005-0000-0000-000087010000}"/>
    <cellStyle name="20% - Accent1 2 12 2 5 3" xfId="428" xr:uid="{00000000-0005-0000-0000-000088010000}"/>
    <cellStyle name="20% - Accent1 2 12 2 5 3 2" xfId="429" xr:uid="{00000000-0005-0000-0000-000089010000}"/>
    <cellStyle name="20% - Accent1 2 12 2 5 4" xfId="430" xr:uid="{00000000-0005-0000-0000-00008A010000}"/>
    <cellStyle name="20% - Accent1 2 12 2 6" xfId="431" xr:uid="{00000000-0005-0000-0000-00008B010000}"/>
    <cellStyle name="20% - Accent1 2 12 2 6 2" xfId="432" xr:uid="{00000000-0005-0000-0000-00008C010000}"/>
    <cellStyle name="20% - Accent1 2 12 2 7" xfId="433" xr:uid="{00000000-0005-0000-0000-00008D010000}"/>
    <cellStyle name="20% - Accent1 2 12 2 7 2" xfId="434" xr:uid="{00000000-0005-0000-0000-00008E010000}"/>
    <cellStyle name="20% - Accent1 2 12 2 8" xfId="435" xr:uid="{00000000-0005-0000-0000-00008F010000}"/>
    <cellStyle name="20% - Accent1 2 12 3" xfId="436" xr:uid="{00000000-0005-0000-0000-000090010000}"/>
    <cellStyle name="20% - Accent1 2 12 3 2" xfId="437" xr:uid="{00000000-0005-0000-0000-000091010000}"/>
    <cellStyle name="20% - Accent1 2 12 3 2 2" xfId="438" xr:uid="{00000000-0005-0000-0000-000092010000}"/>
    <cellStyle name="20% - Accent1 2 12 3 2 2 2" xfId="439" xr:uid="{00000000-0005-0000-0000-000093010000}"/>
    <cellStyle name="20% - Accent1 2 12 3 2 3" xfId="440" xr:uid="{00000000-0005-0000-0000-000094010000}"/>
    <cellStyle name="20% - Accent1 2 12 3 2 3 2" xfId="441" xr:uid="{00000000-0005-0000-0000-000095010000}"/>
    <cellStyle name="20% - Accent1 2 12 3 2 4" xfId="442" xr:uid="{00000000-0005-0000-0000-000096010000}"/>
    <cellStyle name="20% - Accent1 2 12 3 3" xfId="443" xr:uid="{00000000-0005-0000-0000-000097010000}"/>
    <cellStyle name="20% - Accent1 2 12 3 3 2" xfId="444" xr:uid="{00000000-0005-0000-0000-000098010000}"/>
    <cellStyle name="20% - Accent1 2 12 3 3 2 2" xfId="445" xr:uid="{00000000-0005-0000-0000-000099010000}"/>
    <cellStyle name="20% - Accent1 2 12 3 3 3" xfId="446" xr:uid="{00000000-0005-0000-0000-00009A010000}"/>
    <cellStyle name="20% - Accent1 2 12 3 3 3 2" xfId="447" xr:uid="{00000000-0005-0000-0000-00009B010000}"/>
    <cellStyle name="20% - Accent1 2 12 3 3 4" xfId="448" xr:uid="{00000000-0005-0000-0000-00009C010000}"/>
    <cellStyle name="20% - Accent1 2 12 3 4" xfId="449" xr:uid="{00000000-0005-0000-0000-00009D010000}"/>
    <cellStyle name="20% - Accent1 2 12 3 4 2" xfId="450" xr:uid="{00000000-0005-0000-0000-00009E010000}"/>
    <cellStyle name="20% - Accent1 2 12 3 4 2 2" xfId="451" xr:uid="{00000000-0005-0000-0000-00009F010000}"/>
    <cellStyle name="20% - Accent1 2 12 3 4 3" xfId="452" xr:uid="{00000000-0005-0000-0000-0000A0010000}"/>
    <cellStyle name="20% - Accent1 2 12 3 4 3 2" xfId="453" xr:uid="{00000000-0005-0000-0000-0000A1010000}"/>
    <cellStyle name="20% - Accent1 2 12 3 4 4" xfId="454" xr:uid="{00000000-0005-0000-0000-0000A2010000}"/>
    <cellStyle name="20% - Accent1 2 12 3 5" xfId="455" xr:uid="{00000000-0005-0000-0000-0000A3010000}"/>
    <cellStyle name="20% - Accent1 2 12 3 5 2" xfId="456" xr:uid="{00000000-0005-0000-0000-0000A4010000}"/>
    <cellStyle name="20% - Accent1 2 12 3 6" xfId="457" xr:uid="{00000000-0005-0000-0000-0000A5010000}"/>
    <cellStyle name="20% - Accent1 2 12 3 6 2" xfId="458" xr:uid="{00000000-0005-0000-0000-0000A6010000}"/>
    <cellStyle name="20% - Accent1 2 12 3 7" xfId="459" xr:uid="{00000000-0005-0000-0000-0000A7010000}"/>
    <cellStyle name="20% - Accent1 2 12 4" xfId="460" xr:uid="{00000000-0005-0000-0000-0000A8010000}"/>
    <cellStyle name="20% - Accent1 2 12 4 2" xfId="461" xr:uid="{00000000-0005-0000-0000-0000A9010000}"/>
    <cellStyle name="20% - Accent1 2 12 4 2 2" xfId="462" xr:uid="{00000000-0005-0000-0000-0000AA010000}"/>
    <cellStyle name="20% - Accent1 2 12 4 3" xfId="463" xr:uid="{00000000-0005-0000-0000-0000AB010000}"/>
    <cellStyle name="20% - Accent1 2 12 4 3 2" xfId="464" xr:uid="{00000000-0005-0000-0000-0000AC010000}"/>
    <cellStyle name="20% - Accent1 2 12 4 4" xfId="465" xr:uid="{00000000-0005-0000-0000-0000AD010000}"/>
    <cellStyle name="20% - Accent1 2 12 5" xfId="466" xr:uid="{00000000-0005-0000-0000-0000AE010000}"/>
    <cellStyle name="20% - Accent1 2 12 5 2" xfId="467" xr:uid="{00000000-0005-0000-0000-0000AF010000}"/>
    <cellStyle name="20% - Accent1 2 12 5 2 2" xfId="468" xr:uid="{00000000-0005-0000-0000-0000B0010000}"/>
    <cellStyle name="20% - Accent1 2 12 5 3" xfId="469" xr:uid="{00000000-0005-0000-0000-0000B1010000}"/>
    <cellStyle name="20% - Accent1 2 12 5 3 2" xfId="470" xr:uid="{00000000-0005-0000-0000-0000B2010000}"/>
    <cellStyle name="20% - Accent1 2 12 5 4" xfId="471" xr:uid="{00000000-0005-0000-0000-0000B3010000}"/>
    <cellStyle name="20% - Accent1 2 12 6" xfId="472" xr:uid="{00000000-0005-0000-0000-0000B4010000}"/>
    <cellStyle name="20% - Accent1 2 12 6 2" xfId="473" xr:uid="{00000000-0005-0000-0000-0000B5010000}"/>
    <cellStyle name="20% - Accent1 2 12 6 2 2" xfId="474" xr:uid="{00000000-0005-0000-0000-0000B6010000}"/>
    <cellStyle name="20% - Accent1 2 12 6 3" xfId="475" xr:uid="{00000000-0005-0000-0000-0000B7010000}"/>
    <cellStyle name="20% - Accent1 2 12 6 3 2" xfId="476" xr:uid="{00000000-0005-0000-0000-0000B8010000}"/>
    <cellStyle name="20% - Accent1 2 12 6 4" xfId="477" xr:uid="{00000000-0005-0000-0000-0000B9010000}"/>
    <cellStyle name="20% - Accent1 2 12 7" xfId="478" xr:uid="{00000000-0005-0000-0000-0000BA010000}"/>
    <cellStyle name="20% - Accent1 2 12 7 2" xfId="479" xr:uid="{00000000-0005-0000-0000-0000BB010000}"/>
    <cellStyle name="20% - Accent1 2 12 8" xfId="480" xr:uid="{00000000-0005-0000-0000-0000BC010000}"/>
    <cellStyle name="20% - Accent1 2 12 8 2" xfId="481" xr:uid="{00000000-0005-0000-0000-0000BD010000}"/>
    <cellStyle name="20% - Accent1 2 12 9" xfId="482" xr:uid="{00000000-0005-0000-0000-0000BE010000}"/>
    <cellStyle name="20% - Accent1 2 13" xfId="483" xr:uid="{00000000-0005-0000-0000-0000BF010000}"/>
    <cellStyle name="20% - Accent1 2 13 2" xfId="484" xr:uid="{00000000-0005-0000-0000-0000C0010000}"/>
    <cellStyle name="20% - Accent1 2 13 2 2" xfId="485" xr:uid="{00000000-0005-0000-0000-0000C1010000}"/>
    <cellStyle name="20% - Accent1 2 13 2 2 2" xfId="486" xr:uid="{00000000-0005-0000-0000-0000C2010000}"/>
    <cellStyle name="20% - Accent1 2 13 2 2 2 2" xfId="487" xr:uid="{00000000-0005-0000-0000-0000C3010000}"/>
    <cellStyle name="20% - Accent1 2 13 2 2 2 2 2" xfId="488" xr:uid="{00000000-0005-0000-0000-0000C4010000}"/>
    <cellStyle name="20% - Accent1 2 13 2 2 2 3" xfId="489" xr:uid="{00000000-0005-0000-0000-0000C5010000}"/>
    <cellStyle name="20% - Accent1 2 13 2 2 2 3 2" xfId="490" xr:uid="{00000000-0005-0000-0000-0000C6010000}"/>
    <cellStyle name="20% - Accent1 2 13 2 2 2 4" xfId="491" xr:uid="{00000000-0005-0000-0000-0000C7010000}"/>
    <cellStyle name="20% - Accent1 2 13 2 2 3" xfId="492" xr:uid="{00000000-0005-0000-0000-0000C8010000}"/>
    <cellStyle name="20% - Accent1 2 13 2 2 3 2" xfId="493" xr:uid="{00000000-0005-0000-0000-0000C9010000}"/>
    <cellStyle name="20% - Accent1 2 13 2 2 3 2 2" xfId="494" xr:uid="{00000000-0005-0000-0000-0000CA010000}"/>
    <cellStyle name="20% - Accent1 2 13 2 2 3 3" xfId="495" xr:uid="{00000000-0005-0000-0000-0000CB010000}"/>
    <cellStyle name="20% - Accent1 2 13 2 2 3 3 2" xfId="496" xr:uid="{00000000-0005-0000-0000-0000CC010000}"/>
    <cellStyle name="20% - Accent1 2 13 2 2 3 4" xfId="497" xr:uid="{00000000-0005-0000-0000-0000CD010000}"/>
    <cellStyle name="20% - Accent1 2 13 2 2 4" xfId="498" xr:uid="{00000000-0005-0000-0000-0000CE010000}"/>
    <cellStyle name="20% - Accent1 2 13 2 2 4 2" xfId="499" xr:uid="{00000000-0005-0000-0000-0000CF010000}"/>
    <cellStyle name="20% - Accent1 2 13 2 2 4 2 2" xfId="500" xr:uid="{00000000-0005-0000-0000-0000D0010000}"/>
    <cellStyle name="20% - Accent1 2 13 2 2 4 3" xfId="501" xr:uid="{00000000-0005-0000-0000-0000D1010000}"/>
    <cellStyle name="20% - Accent1 2 13 2 2 4 3 2" xfId="502" xr:uid="{00000000-0005-0000-0000-0000D2010000}"/>
    <cellStyle name="20% - Accent1 2 13 2 2 4 4" xfId="503" xr:uid="{00000000-0005-0000-0000-0000D3010000}"/>
    <cellStyle name="20% - Accent1 2 13 2 2 5" xfId="504" xr:uid="{00000000-0005-0000-0000-0000D4010000}"/>
    <cellStyle name="20% - Accent1 2 13 2 2 5 2" xfId="505" xr:uid="{00000000-0005-0000-0000-0000D5010000}"/>
    <cellStyle name="20% - Accent1 2 13 2 2 6" xfId="506" xr:uid="{00000000-0005-0000-0000-0000D6010000}"/>
    <cellStyle name="20% - Accent1 2 13 2 2 6 2" xfId="507" xr:uid="{00000000-0005-0000-0000-0000D7010000}"/>
    <cellStyle name="20% - Accent1 2 13 2 2 7" xfId="508" xr:uid="{00000000-0005-0000-0000-0000D8010000}"/>
    <cellStyle name="20% - Accent1 2 13 2 3" xfId="509" xr:uid="{00000000-0005-0000-0000-0000D9010000}"/>
    <cellStyle name="20% - Accent1 2 13 2 3 2" xfId="510" xr:uid="{00000000-0005-0000-0000-0000DA010000}"/>
    <cellStyle name="20% - Accent1 2 13 2 3 2 2" xfId="511" xr:uid="{00000000-0005-0000-0000-0000DB010000}"/>
    <cellStyle name="20% - Accent1 2 13 2 3 3" xfId="512" xr:uid="{00000000-0005-0000-0000-0000DC010000}"/>
    <cellStyle name="20% - Accent1 2 13 2 3 3 2" xfId="513" xr:uid="{00000000-0005-0000-0000-0000DD010000}"/>
    <cellStyle name="20% - Accent1 2 13 2 3 4" xfId="514" xr:uid="{00000000-0005-0000-0000-0000DE010000}"/>
    <cellStyle name="20% - Accent1 2 13 2 4" xfId="515" xr:uid="{00000000-0005-0000-0000-0000DF010000}"/>
    <cellStyle name="20% - Accent1 2 13 2 4 2" xfId="516" xr:uid="{00000000-0005-0000-0000-0000E0010000}"/>
    <cellStyle name="20% - Accent1 2 13 2 4 2 2" xfId="517" xr:uid="{00000000-0005-0000-0000-0000E1010000}"/>
    <cellStyle name="20% - Accent1 2 13 2 4 3" xfId="518" xr:uid="{00000000-0005-0000-0000-0000E2010000}"/>
    <cellStyle name="20% - Accent1 2 13 2 4 3 2" xfId="519" xr:uid="{00000000-0005-0000-0000-0000E3010000}"/>
    <cellStyle name="20% - Accent1 2 13 2 4 4" xfId="520" xr:uid="{00000000-0005-0000-0000-0000E4010000}"/>
    <cellStyle name="20% - Accent1 2 13 2 5" xfId="521" xr:uid="{00000000-0005-0000-0000-0000E5010000}"/>
    <cellStyle name="20% - Accent1 2 13 2 5 2" xfId="522" xr:uid="{00000000-0005-0000-0000-0000E6010000}"/>
    <cellStyle name="20% - Accent1 2 13 2 5 2 2" xfId="523" xr:uid="{00000000-0005-0000-0000-0000E7010000}"/>
    <cellStyle name="20% - Accent1 2 13 2 5 3" xfId="524" xr:uid="{00000000-0005-0000-0000-0000E8010000}"/>
    <cellStyle name="20% - Accent1 2 13 2 5 3 2" xfId="525" xr:uid="{00000000-0005-0000-0000-0000E9010000}"/>
    <cellStyle name="20% - Accent1 2 13 2 5 4" xfId="526" xr:uid="{00000000-0005-0000-0000-0000EA010000}"/>
    <cellStyle name="20% - Accent1 2 13 2 6" xfId="527" xr:uid="{00000000-0005-0000-0000-0000EB010000}"/>
    <cellStyle name="20% - Accent1 2 13 2 6 2" xfId="528" xr:uid="{00000000-0005-0000-0000-0000EC010000}"/>
    <cellStyle name="20% - Accent1 2 13 2 7" xfId="529" xr:uid="{00000000-0005-0000-0000-0000ED010000}"/>
    <cellStyle name="20% - Accent1 2 13 2 7 2" xfId="530" xr:uid="{00000000-0005-0000-0000-0000EE010000}"/>
    <cellStyle name="20% - Accent1 2 13 2 8" xfId="531" xr:uid="{00000000-0005-0000-0000-0000EF010000}"/>
    <cellStyle name="20% - Accent1 2 13 3" xfId="532" xr:uid="{00000000-0005-0000-0000-0000F0010000}"/>
    <cellStyle name="20% - Accent1 2 13 3 2" xfId="533" xr:uid="{00000000-0005-0000-0000-0000F1010000}"/>
    <cellStyle name="20% - Accent1 2 13 3 2 2" xfId="534" xr:uid="{00000000-0005-0000-0000-0000F2010000}"/>
    <cellStyle name="20% - Accent1 2 13 3 2 2 2" xfId="535" xr:uid="{00000000-0005-0000-0000-0000F3010000}"/>
    <cellStyle name="20% - Accent1 2 13 3 2 3" xfId="536" xr:uid="{00000000-0005-0000-0000-0000F4010000}"/>
    <cellStyle name="20% - Accent1 2 13 3 2 3 2" xfId="537" xr:uid="{00000000-0005-0000-0000-0000F5010000}"/>
    <cellStyle name="20% - Accent1 2 13 3 2 4" xfId="538" xr:uid="{00000000-0005-0000-0000-0000F6010000}"/>
    <cellStyle name="20% - Accent1 2 13 3 3" xfId="539" xr:uid="{00000000-0005-0000-0000-0000F7010000}"/>
    <cellStyle name="20% - Accent1 2 13 3 3 2" xfId="540" xr:uid="{00000000-0005-0000-0000-0000F8010000}"/>
    <cellStyle name="20% - Accent1 2 13 3 3 2 2" xfId="541" xr:uid="{00000000-0005-0000-0000-0000F9010000}"/>
    <cellStyle name="20% - Accent1 2 13 3 3 3" xfId="542" xr:uid="{00000000-0005-0000-0000-0000FA010000}"/>
    <cellStyle name="20% - Accent1 2 13 3 3 3 2" xfId="543" xr:uid="{00000000-0005-0000-0000-0000FB010000}"/>
    <cellStyle name="20% - Accent1 2 13 3 3 4" xfId="544" xr:uid="{00000000-0005-0000-0000-0000FC010000}"/>
    <cellStyle name="20% - Accent1 2 13 3 4" xfId="545" xr:uid="{00000000-0005-0000-0000-0000FD010000}"/>
    <cellStyle name="20% - Accent1 2 13 3 4 2" xfId="546" xr:uid="{00000000-0005-0000-0000-0000FE010000}"/>
    <cellStyle name="20% - Accent1 2 13 3 4 2 2" xfId="547" xr:uid="{00000000-0005-0000-0000-0000FF010000}"/>
    <cellStyle name="20% - Accent1 2 13 3 4 3" xfId="548" xr:uid="{00000000-0005-0000-0000-000000020000}"/>
    <cellStyle name="20% - Accent1 2 13 3 4 3 2" xfId="549" xr:uid="{00000000-0005-0000-0000-000001020000}"/>
    <cellStyle name="20% - Accent1 2 13 3 4 4" xfId="550" xr:uid="{00000000-0005-0000-0000-000002020000}"/>
    <cellStyle name="20% - Accent1 2 13 3 5" xfId="551" xr:uid="{00000000-0005-0000-0000-000003020000}"/>
    <cellStyle name="20% - Accent1 2 13 3 5 2" xfId="552" xr:uid="{00000000-0005-0000-0000-000004020000}"/>
    <cellStyle name="20% - Accent1 2 13 3 6" xfId="553" xr:uid="{00000000-0005-0000-0000-000005020000}"/>
    <cellStyle name="20% - Accent1 2 13 3 6 2" xfId="554" xr:uid="{00000000-0005-0000-0000-000006020000}"/>
    <cellStyle name="20% - Accent1 2 13 3 7" xfId="555" xr:uid="{00000000-0005-0000-0000-000007020000}"/>
    <cellStyle name="20% - Accent1 2 13 4" xfId="556" xr:uid="{00000000-0005-0000-0000-000008020000}"/>
    <cellStyle name="20% - Accent1 2 13 4 2" xfId="557" xr:uid="{00000000-0005-0000-0000-000009020000}"/>
    <cellStyle name="20% - Accent1 2 13 4 2 2" xfId="558" xr:uid="{00000000-0005-0000-0000-00000A020000}"/>
    <cellStyle name="20% - Accent1 2 13 4 3" xfId="559" xr:uid="{00000000-0005-0000-0000-00000B020000}"/>
    <cellStyle name="20% - Accent1 2 13 4 3 2" xfId="560" xr:uid="{00000000-0005-0000-0000-00000C020000}"/>
    <cellStyle name="20% - Accent1 2 13 4 4" xfId="561" xr:uid="{00000000-0005-0000-0000-00000D020000}"/>
    <cellStyle name="20% - Accent1 2 13 5" xfId="562" xr:uid="{00000000-0005-0000-0000-00000E020000}"/>
    <cellStyle name="20% - Accent1 2 13 5 2" xfId="563" xr:uid="{00000000-0005-0000-0000-00000F020000}"/>
    <cellStyle name="20% - Accent1 2 13 5 2 2" xfId="564" xr:uid="{00000000-0005-0000-0000-000010020000}"/>
    <cellStyle name="20% - Accent1 2 13 5 3" xfId="565" xr:uid="{00000000-0005-0000-0000-000011020000}"/>
    <cellStyle name="20% - Accent1 2 13 5 3 2" xfId="566" xr:uid="{00000000-0005-0000-0000-000012020000}"/>
    <cellStyle name="20% - Accent1 2 13 5 4" xfId="567" xr:uid="{00000000-0005-0000-0000-000013020000}"/>
    <cellStyle name="20% - Accent1 2 13 6" xfId="568" xr:uid="{00000000-0005-0000-0000-000014020000}"/>
    <cellStyle name="20% - Accent1 2 13 6 2" xfId="569" xr:uid="{00000000-0005-0000-0000-000015020000}"/>
    <cellStyle name="20% - Accent1 2 13 6 2 2" xfId="570" xr:uid="{00000000-0005-0000-0000-000016020000}"/>
    <cellStyle name="20% - Accent1 2 13 6 3" xfId="571" xr:uid="{00000000-0005-0000-0000-000017020000}"/>
    <cellStyle name="20% - Accent1 2 13 6 3 2" xfId="572" xr:uid="{00000000-0005-0000-0000-000018020000}"/>
    <cellStyle name="20% - Accent1 2 13 6 4" xfId="573" xr:uid="{00000000-0005-0000-0000-000019020000}"/>
    <cellStyle name="20% - Accent1 2 13 7" xfId="574" xr:uid="{00000000-0005-0000-0000-00001A020000}"/>
    <cellStyle name="20% - Accent1 2 13 7 2" xfId="575" xr:uid="{00000000-0005-0000-0000-00001B020000}"/>
    <cellStyle name="20% - Accent1 2 13 8" xfId="576" xr:uid="{00000000-0005-0000-0000-00001C020000}"/>
    <cellStyle name="20% - Accent1 2 13 8 2" xfId="577" xr:uid="{00000000-0005-0000-0000-00001D020000}"/>
    <cellStyle name="20% - Accent1 2 13 9" xfId="578" xr:uid="{00000000-0005-0000-0000-00001E020000}"/>
    <cellStyle name="20% - Accent1 2 14" xfId="579" xr:uid="{00000000-0005-0000-0000-00001F020000}"/>
    <cellStyle name="20% - Accent1 2 14 2" xfId="580" xr:uid="{00000000-0005-0000-0000-000020020000}"/>
    <cellStyle name="20% - Accent1 2 14 2 2" xfId="581" xr:uid="{00000000-0005-0000-0000-000021020000}"/>
    <cellStyle name="20% - Accent1 2 14 2 2 2" xfId="582" xr:uid="{00000000-0005-0000-0000-000022020000}"/>
    <cellStyle name="20% - Accent1 2 14 2 2 2 2" xfId="583" xr:uid="{00000000-0005-0000-0000-000023020000}"/>
    <cellStyle name="20% - Accent1 2 14 2 2 3" xfId="584" xr:uid="{00000000-0005-0000-0000-000024020000}"/>
    <cellStyle name="20% - Accent1 2 14 2 2 3 2" xfId="585" xr:uid="{00000000-0005-0000-0000-000025020000}"/>
    <cellStyle name="20% - Accent1 2 14 2 2 4" xfId="586" xr:uid="{00000000-0005-0000-0000-000026020000}"/>
    <cellStyle name="20% - Accent1 2 14 2 3" xfId="587" xr:uid="{00000000-0005-0000-0000-000027020000}"/>
    <cellStyle name="20% - Accent1 2 14 2 3 2" xfId="588" xr:uid="{00000000-0005-0000-0000-000028020000}"/>
    <cellStyle name="20% - Accent1 2 14 2 3 2 2" xfId="589" xr:uid="{00000000-0005-0000-0000-000029020000}"/>
    <cellStyle name="20% - Accent1 2 14 2 3 3" xfId="590" xr:uid="{00000000-0005-0000-0000-00002A020000}"/>
    <cellStyle name="20% - Accent1 2 14 2 3 3 2" xfId="591" xr:uid="{00000000-0005-0000-0000-00002B020000}"/>
    <cellStyle name="20% - Accent1 2 14 2 3 4" xfId="592" xr:uid="{00000000-0005-0000-0000-00002C020000}"/>
    <cellStyle name="20% - Accent1 2 14 2 4" xfId="593" xr:uid="{00000000-0005-0000-0000-00002D020000}"/>
    <cellStyle name="20% - Accent1 2 14 2 4 2" xfId="594" xr:uid="{00000000-0005-0000-0000-00002E020000}"/>
    <cellStyle name="20% - Accent1 2 14 2 4 2 2" xfId="595" xr:uid="{00000000-0005-0000-0000-00002F020000}"/>
    <cellStyle name="20% - Accent1 2 14 2 4 3" xfId="596" xr:uid="{00000000-0005-0000-0000-000030020000}"/>
    <cellStyle name="20% - Accent1 2 14 2 4 3 2" xfId="597" xr:uid="{00000000-0005-0000-0000-000031020000}"/>
    <cellStyle name="20% - Accent1 2 14 2 4 4" xfId="598" xr:uid="{00000000-0005-0000-0000-000032020000}"/>
    <cellStyle name="20% - Accent1 2 14 2 5" xfId="599" xr:uid="{00000000-0005-0000-0000-000033020000}"/>
    <cellStyle name="20% - Accent1 2 14 2 5 2" xfId="600" xr:uid="{00000000-0005-0000-0000-000034020000}"/>
    <cellStyle name="20% - Accent1 2 14 2 6" xfId="601" xr:uid="{00000000-0005-0000-0000-000035020000}"/>
    <cellStyle name="20% - Accent1 2 14 2 6 2" xfId="602" xr:uid="{00000000-0005-0000-0000-000036020000}"/>
    <cellStyle name="20% - Accent1 2 14 2 7" xfId="603" xr:uid="{00000000-0005-0000-0000-000037020000}"/>
    <cellStyle name="20% - Accent1 2 14 3" xfId="604" xr:uid="{00000000-0005-0000-0000-000038020000}"/>
    <cellStyle name="20% - Accent1 2 14 3 2" xfId="605" xr:uid="{00000000-0005-0000-0000-000039020000}"/>
    <cellStyle name="20% - Accent1 2 14 3 2 2" xfId="606" xr:uid="{00000000-0005-0000-0000-00003A020000}"/>
    <cellStyle name="20% - Accent1 2 14 3 3" xfId="607" xr:uid="{00000000-0005-0000-0000-00003B020000}"/>
    <cellStyle name="20% - Accent1 2 14 3 3 2" xfId="608" xr:uid="{00000000-0005-0000-0000-00003C020000}"/>
    <cellStyle name="20% - Accent1 2 14 3 4" xfId="609" xr:uid="{00000000-0005-0000-0000-00003D020000}"/>
    <cellStyle name="20% - Accent1 2 14 4" xfId="610" xr:uid="{00000000-0005-0000-0000-00003E020000}"/>
    <cellStyle name="20% - Accent1 2 14 4 2" xfId="611" xr:uid="{00000000-0005-0000-0000-00003F020000}"/>
    <cellStyle name="20% - Accent1 2 14 4 2 2" xfId="612" xr:uid="{00000000-0005-0000-0000-000040020000}"/>
    <cellStyle name="20% - Accent1 2 14 4 3" xfId="613" xr:uid="{00000000-0005-0000-0000-000041020000}"/>
    <cellStyle name="20% - Accent1 2 14 4 3 2" xfId="614" xr:uid="{00000000-0005-0000-0000-000042020000}"/>
    <cellStyle name="20% - Accent1 2 14 4 4" xfId="615" xr:uid="{00000000-0005-0000-0000-000043020000}"/>
    <cellStyle name="20% - Accent1 2 14 5" xfId="616" xr:uid="{00000000-0005-0000-0000-000044020000}"/>
    <cellStyle name="20% - Accent1 2 14 5 2" xfId="617" xr:uid="{00000000-0005-0000-0000-000045020000}"/>
    <cellStyle name="20% - Accent1 2 14 5 2 2" xfId="618" xr:uid="{00000000-0005-0000-0000-000046020000}"/>
    <cellStyle name="20% - Accent1 2 14 5 3" xfId="619" xr:uid="{00000000-0005-0000-0000-000047020000}"/>
    <cellStyle name="20% - Accent1 2 14 5 3 2" xfId="620" xr:uid="{00000000-0005-0000-0000-000048020000}"/>
    <cellStyle name="20% - Accent1 2 14 5 4" xfId="621" xr:uid="{00000000-0005-0000-0000-000049020000}"/>
    <cellStyle name="20% - Accent1 2 14 6" xfId="622" xr:uid="{00000000-0005-0000-0000-00004A020000}"/>
    <cellStyle name="20% - Accent1 2 14 6 2" xfId="623" xr:uid="{00000000-0005-0000-0000-00004B020000}"/>
    <cellStyle name="20% - Accent1 2 14 7" xfId="624" xr:uid="{00000000-0005-0000-0000-00004C020000}"/>
    <cellStyle name="20% - Accent1 2 14 7 2" xfId="625" xr:uid="{00000000-0005-0000-0000-00004D020000}"/>
    <cellStyle name="20% - Accent1 2 14 8" xfId="626" xr:uid="{00000000-0005-0000-0000-00004E020000}"/>
    <cellStyle name="20% - Accent1 2 15" xfId="627" xr:uid="{00000000-0005-0000-0000-00004F020000}"/>
    <cellStyle name="20% - Accent1 2 15 2" xfId="628" xr:uid="{00000000-0005-0000-0000-000050020000}"/>
    <cellStyle name="20% - Accent1 2 15 2 2" xfId="629" xr:uid="{00000000-0005-0000-0000-000051020000}"/>
    <cellStyle name="20% - Accent1 2 15 2 2 2" xfId="630" xr:uid="{00000000-0005-0000-0000-000052020000}"/>
    <cellStyle name="20% - Accent1 2 15 2 3" xfId="631" xr:uid="{00000000-0005-0000-0000-000053020000}"/>
    <cellStyle name="20% - Accent1 2 15 2 3 2" xfId="632" xr:uid="{00000000-0005-0000-0000-000054020000}"/>
    <cellStyle name="20% - Accent1 2 15 2 4" xfId="633" xr:uid="{00000000-0005-0000-0000-000055020000}"/>
    <cellStyle name="20% - Accent1 2 15 3" xfId="634" xr:uid="{00000000-0005-0000-0000-000056020000}"/>
    <cellStyle name="20% - Accent1 2 15 3 2" xfId="635" xr:uid="{00000000-0005-0000-0000-000057020000}"/>
    <cellStyle name="20% - Accent1 2 15 3 2 2" xfId="636" xr:uid="{00000000-0005-0000-0000-000058020000}"/>
    <cellStyle name="20% - Accent1 2 15 3 3" xfId="637" xr:uid="{00000000-0005-0000-0000-000059020000}"/>
    <cellStyle name="20% - Accent1 2 15 3 3 2" xfId="638" xr:uid="{00000000-0005-0000-0000-00005A020000}"/>
    <cellStyle name="20% - Accent1 2 15 3 4" xfId="639" xr:uid="{00000000-0005-0000-0000-00005B020000}"/>
    <cellStyle name="20% - Accent1 2 15 4" xfId="640" xr:uid="{00000000-0005-0000-0000-00005C020000}"/>
    <cellStyle name="20% - Accent1 2 15 4 2" xfId="641" xr:uid="{00000000-0005-0000-0000-00005D020000}"/>
    <cellStyle name="20% - Accent1 2 15 4 2 2" xfId="642" xr:uid="{00000000-0005-0000-0000-00005E020000}"/>
    <cellStyle name="20% - Accent1 2 15 4 3" xfId="643" xr:uid="{00000000-0005-0000-0000-00005F020000}"/>
    <cellStyle name="20% - Accent1 2 15 4 3 2" xfId="644" xr:uid="{00000000-0005-0000-0000-000060020000}"/>
    <cellStyle name="20% - Accent1 2 15 4 4" xfId="645" xr:uid="{00000000-0005-0000-0000-000061020000}"/>
    <cellStyle name="20% - Accent1 2 15 5" xfId="646" xr:uid="{00000000-0005-0000-0000-000062020000}"/>
    <cellStyle name="20% - Accent1 2 15 5 2" xfId="647" xr:uid="{00000000-0005-0000-0000-000063020000}"/>
    <cellStyle name="20% - Accent1 2 15 6" xfId="648" xr:uid="{00000000-0005-0000-0000-000064020000}"/>
    <cellStyle name="20% - Accent1 2 15 6 2" xfId="649" xr:uid="{00000000-0005-0000-0000-000065020000}"/>
    <cellStyle name="20% - Accent1 2 15 7" xfId="650" xr:uid="{00000000-0005-0000-0000-000066020000}"/>
    <cellStyle name="20% - Accent1 2 16" xfId="651" xr:uid="{00000000-0005-0000-0000-000067020000}"/>
    <cellStyle name="20% - Accent1 2 16 2" xfId="652" xr:uid="{00000000-0005-0000-0000-000068020000}"/>
    <cellStyle name="20% - Accent1 2 16 2 2" xfId="653" xr:uid="{00000000-0005-0000-0000-000069020000}"/>
    <cellStyle name="20% - Accent1 2 16 3" xfId="654" xr:uid="{00000000-0005-0000-0000-00006A020000}"/>
    <cellStyle name="20% - Accent1 2 16 3 2" xfId="655" xr:uid="{00000000-0005-0000-0000-00006B020000}"/>
    <cellStyle name="20% - Accent1 2 16 4" xfId="656" xr:uid="{00000000-0005-0000-0000-00006C020000}"/>
    <cellStyle name="20% - Accent1 2 17" xfId="657" xr:uid="{00000000-0005-0000-0000-00006D020000}"/>
    <cellStyle name="20% - Accent1 2 17 2" xfId="658" xr:uid="{00000000-0005-0000-0000-00006E020000}"/>
    <cellStyle name="20% - Accent1 2 17 2 2" xfId="659" xr:uid="{00000000-0005-0000-0000-00006F020000}"/>
    <cellStyle name="20% - Accent1 2 17 3" xfId="660" xr:uid="{00000000-0005-0000-0000-000070020000}"/>
    <cellStyle name="20% - Accent1 2 17 3 2" xfId="661" xr:uid="{00000000-0005-0000-0000-000071020000}"/>
    <cellStyle name="20% - Accent1 2 17 4" xfId="662" xr:uid="{00000000-0005-0000-0000-000072020000}"/>
    <cellStyle name="20% - Accent1 2 18" xfId="663" xr:uid="{00000000-0005-0000-0000-000073020000}"/>
    <cellStyle name="20% - Accent1 2 18 2" xfId="664" xr:uid="{00000000-0005-0000-0000-000074020000}"/>
    <cellStyle name="20% - Accent1 2 18 2 2" xfId="665" xr:uid="{00000000-0005-0000-0000-000075020000}"/>
    <cellStyle name="20% - Accent1 2 18 3" xfId="666" xr:uid="{00000000-0005-0000-0000-000076020000}"/>
    <cellStyle name="20% - Accent1 2 18 3 2" xfId="667" xr:uid="{00000000-0005-0000-0000-000077020000}"/>
    <cellStyle name="20% - Accent1 2 18 4" xfId="668" xr:uid="{00000000-0005-0000-0000-000078020000}"/>
    <cellStyle name="20% - Accent1 2 19" xfId="669" xr:uid="{00000000-0005-0000-0000-000079020000}"/>
    <cellStyle name="20% - Accent1 2 19 2" xfId="670" xr:uid="{00000000-0005-0000-0000-00007A020000}"/>
    <cellStyle name="20% - Accent1 2 2" xfId="671" xr:uid="{00000000-0005-0000-0000-00007B020000}"/>
    <cellStyle name="20% - Accent1 2 2 10" xfId="672" xr:uid="{00000000-0005-0000-0000-00007C020000}"/>
    <cellStyle name="20% - Accent1 2 2 11" xfId="673" xr:uid="{00000000-0005-0000-0000-00007D020000}"/>
    <cellStyle name="20% - Accent1 2 2 2" xfId="674" xr:uid="{00000000-0005-0000-0000-00007E020000}"/>
    <cellStyle name="20% - Accent1 2 2 2 2" xfId="675" xr:uid="{00000000-0005-0000-0000-00007F020000}"/>
    <cellStyle name="20% - Accent1 2 2 2 2 2" xfId="676" xr:uid="{00000000-0005-0000-0000-000080020000}"/>
    <cellStyle name="20% - Accent1 2 2 2 2 2 2" xfId="677" xr:uid="{00000000-0005-0000-0000-000081020000}"/>
    <cellStyle name="20% - Accent1 2 2 2 2 2 2 2" xfId="678" xr:uid="{00000000-0005-0000-0000-000082020000}"/>
    <cellStyle name="20% - Accent1 2 2 2 2 2 3" xfId="679" xr:uid="{00000000-0005-0000-0000-000083020000}"/>
    <cellStyle name="20% - Accent1 2 2 2 2 2 3 2" xfId="680" xr:uid="{00000000-0005-0000-0000-000084020000}"/>
    <cellStyle name="20% - Accent1 2 2 2 2 2 4" xfId="681" xr:uid="{00000000-0005-0000-0000-000085020000}"/>
    <cellStyle name="20% - Accent1 2 2 2 2 3" xfId="682" xr:uid="{00000000-0005-0000-0000-000086020000}"/>
    <cellStyle name="20% - Accent1 2 2 2 2 3 2" xfId="683" xr:uid="{00000000-0005-0000-0000-000087020000}"/>
    <cellStyle name="20% - Accent1 2 2 2 2 3 2 2" xfId="684" xr:uid="{00000000-0005-0000-0000-000088020000}"/>
    <cellStyle name="20% - Accent1 2 2 2 2 3 3" xfId="685" xr:uid="{00000000-0005-0000-0000-000089020000}"/>
    <cellStyle name="20% - Accent1 2 2 2 2 3 3 2" xfId="686" xr:uid="{00000000-0005-0000-0000-00008A020000}"/>
    <cellStyle name="20% - Accent1 2 2 2 2 3 4" xfId="687" xr:uid="{00000000-0005-0000-0000-00008B020000}"/>
    <cellStyle name="20% - Accent1 2 2 2 2 4" xfId="688" xr:uid="{00000000-0005-0000-0000-00008C020000}"/>
    <cellStyle name="20% - Accent1 2 2 2 2 4 2" xfId="689" xr:uid="{00000000-0005-0000-0000-00008D020000}"/>
    <cellStyle name="20% - Accent1 2 2 2 2 4 2 2" xfId="690" xr:uid="{00000000-0005-0000-0000-00008E020000}"/>
    <cellStyle name="20% - Accent1 2 2 2 2 4 3" xfId="691" xr:uid="{00000000-0005-0000-0000-00008F020000}"/>
    <cellStyle name="20% - Accent1 2 2 2 2 4 3 2" xfId="692" xr:uid="{00000000-0005-0000-0000-000090020000}"/>
    <cellStyle name="20% - Accent1 2 2 2 2 4 4" xfId="693" xr:uid="{00000000-0005-0000-0000-000091020000}"/>
    <cellStyle name="20% - Accent1 2 2 2 2 5" xfId="694" xr:uid="{00000000-0005-0000-0000-000092020000}"/>
    <cellStyle name="20% - Accent1 2 2 2 2 5 2" xfId="695" xr:uid="{00000000-0005-0000-0000-000093020000}"/>
    <cellStyle name="20% - Accent1 2 2 2 2 6" xfId="696" xr:uid="{00000000-0005-0000-0000-000094020000}"/>
    <cellStyle name="20% - Accent1 2 2 2 2 6 2" xfId="697" xr:uid="{00000000-0005-0000-0000-000095020000}"/>
    <cellStyle name="20% - Accent1 2 2 2 2 7" xfId="698" xr:uid="{00000000-0005-0000-0000-000096020000}"/>
    <cellStyle name="20% - Accent1 2 2 2 2 8" xfId="699" xr:uid="{00000000-0005-0000-0000-000097020000}"/>
    <cellStyle name="20% - Accent1 2 2 2 3" xfId="700" xr:uid="{00000000-0005-0000-0000-000098020000}"/>
    <cellStyle name="20% - Accent1 2 2 2 3 2" xfId="701" xr:uid="{00000000-0005-0000-0000-000099020000}"/>
    <cellStyle name="20% - Accent1 2 2 2 3 2 2" xfId="702" xr:uid="{00000000-0005-0000-0000-00009A020000}"/>
    <cellStyle name="20% - Accent1 2 2 2 3 3" xfId="703" xr:uid="{00000000-0005-0000-0000-00009B020000}"/>
    <cellStyle name="20% - Accent1 2 2 2 3 3 2" xfId="704" xr:uid="{00000000-0005-0000-0000-00009C020000}"/>
    <cellStyle name="20% - Accent1 2 2 2 3 4" xfId="705" xr:uid="{00000000-0005-0000-0000-00009D020000}"/>
    <cellStyle name="20% - Accent1 2 2 2 4" xfId="706" xr:uid="{00000000-0005-0000-0000-00009E020000}"/>
    <cellStyle name="20% - Accent1 2 2 2 4 2" xfId="707" xr:uid="{00000000-0005-0000-0000-00009F020000}"/>
    <cellStyle name="20% - Accent1 2 2 2 4 2 2" xfId="708" xr:uid="{00000000-0005-0000-0000-0000A0020000}"/>
    <cellStyle name="20% - Accent1 2 2 2 4 3" xfId="709" xr:uid="{00000000-0005-0000-0000-0000A1020000}"/>
    <cellStyle name="20% - Accent1 2 2 2 4 3 2" xfId="710" xr:uid="{00000000-0005-0000-0000-0000A2020000}"/>
    <cellStyle name="20% - Accent1 2 2 2 4 4" xfId="711" xr:uid="{00000000-0005-0000-0000-0000A3020000}"/>
    <cellStyle name="20% - Accent1 2 2 2 5" xfId="712" xr:uid="{00000000-0005-0000-0000-0000A4020000}"/>
    <cellStyle name="20% - Accent1 2 2 2 5 2" xfId="713" xr:uid="{00000000-0005-0000-0000-0000A5020000}"/>
    <cellStyle name="20% - Accent1 2 2 2 5 2 2" xfId="714" xr:uid="{00000000-0005-0000-0000-0000A6020000}"/>
    <cellStyle name="20% - Accent1 2 2 2 5 3" xfId="715" xr:uid="{00000000-0005-0000-0000-0000A7020000}"/>
    <cellStyle name="20% - Accent1 2 2 2 5 3 2" xfId="716" xr:uid="{00000000-0005-0000-0000-0000A8020000}"/>
    <cellStyle name="20% - Accent1 2 2 2 5 4" xfId="717" xr:uid="{00000000-0005-0000-0000-0000A9020000}"/>
    <cellStyle name="20% - Accent1 2 2 2 6" xfId="718" xr:uid="{00000000-0005-0000-0000-0000AA020000}"/>
    <cellStyle name="20% - Accent1 2 2 2 6 2" xfId="719" xr:uid="{00000000-0005-0000-0000-0000AB020000}"/>
    <cellStyle name="20% - Accent1 2 2 2 7" xfId="720" xr:uid="{00000000-0005-0000-0000-0000AC020000}"/>
    <cellStyle name="20% - Accent1 2 2 2 7 2" xfId="721" xr:uid="{00000000-0005-0000-0000-0000AD020000}"/>
    <cellStyle name="20% - Accent1 2 2 2 8" xfId="722" xr:uid="{00000000-0005-0000-0000-0000AE020000}"/>
    <cellStyle name="20% - Accent1 2 2 2 9" xfId="723" xr:uid="{00000000-0005-0000-0000-0000AF020000}"/>
    <cellStyle name="20% - Accent1 2 2 3" xfId="724" xr:uid="{00000000-0005-0000-0000-0000B0020000}"/>
    <cellStyle name="20% - Accent1 2 2 3 2" xfId="725" xr:uid="{00000000-0005-0000-0000-0000B1020000}"/>
    <cellStyle name="20% - Accent1 2 2 3 2 2" xfId="726" xr:uid="{00000000-0005-0000-0000-0000B2020000}"/>
    <cellStyle name="20% - Accent1 2 2 3 2 2 2" xfId="727" xr:uid="{00000000-0005-0000-0000-0000B3020000}"/>
    <cellStyle name="20% - Accent1 2 2 3 2 3" xfId="728" xr:uid="{00000000-0005-0000-0000-0000B4020000}"/>
    <cellStyle name="20% - Accent1 2 2 3 2 3 2" xfId="729" xr:uid="{00000000-0005-0000-0000-0000B5020000}"/>
    <cellStyle name="20% - Accent1 2 2 3 2 4" xfId="730" xr:uid="{00000000-0005-0000-0000-0000B6020000}"/>
    <cellStyle name="20% - Accent1 2 2 3 3" xfId="731" xr:uid="{00000000-0005-0000-0000-0000B7020000}"/>
    <cellStyle name="20% - Accent1 2 2 3 3 2" xfId="732" xr:uid="{00000000-0005-0000-0000-0000B8020000}"/>
    <cellStyle name="20% - Accent1 2 2 3 3 2 2" xfId="733" xr:uid="{00000000-0005-0000-0000-0000B9020000}"/>
    <cellStyle name="20% - Accent1 2 2 3 3 3" xfId="734" xr:uid="{00000000-0005-0000-0000-0000BA020000}"/>
    <cellStyle name="20% - Accent1 2 2 3 3 3 2" xfId="735" xr:uid="{00000000-0005-0000-0000-0000BB020000}"/>
    <cellStyle name="20% - Accent1 2 2 3 3 4" xfId="736" xr:uid="{00000000-0005-0000-0000-0000BC020000}"/>
    <cellStyle name="20% - Accent1 2 2 3 4" xfId="737" xr:uid="{00000000-0005-0000-0000-0000BD020000}"/>
    <cellStyle name="20% - Accent1 2 2 3 4 2" xfId="738" xr:uid="{00000000-0005-0000-0000-0000BE020000}"/>
    <cellStyle name="20% - Accent1 2 2 3 4 2 2" xfId="739" xr:uid="{00000000-0005-0000-0000-0000BF020000}"/>
    <cellStyle name="20% - Accent1 2 2 3 4 3" xfId="740" xr:uid="{00000000-0005-0000-0000-0000C0020000}"/>
    <cellStyle name="20% - Accent1 2 2 3 4 3 2" xfId="741" xr:uid="{00000000-0005-0000-0000-0000C1020000}"/>
    <cellStyle name="20% - Accent1 2 2 3 4 4" xfId="742" xr:uid="{00000000-0005-0000-0000-0000C2020000}"/>
    <cellStyle name="20% - Accent1 2 2 3 5" xfId="743" xr:uid="{00000000-0005-0000-0000-0000C3020000}"/>
    <cellStyle name="20% - Accent1 2 2 3 5 2" xfId="744" xr:uid="{00000000-0005-0000-0000-0000C4020000}"/>
    <cellStyle name="20% - Accent1 2 2 3 6" xfId="745" xr:uid="{00000000-0005-0000-0000-0000C5020000}"/>
    <cellStyle name="20% - Accent1 2 2 3 6 2" xfId="746" xr:uid="{00000000-0005-0000-0000-0000C6020000}"/>
    <cellStyle name="20% - Accent1 2 2 3 7" xfId="747" xr:uid="{00000000-0005-0000-0000-0000C7020000}"/>
    <cellStyle name="20% - Accent1 2 2 3 8" xfId="748" xr:uid="{00000000-0005-0000-0000-0000C8020000}"/>
    <cellStyle name="20% - Accent1 2 2 4" xfId="749" xr:uid="{00000000-0005-0000-0000-0000C9020000}"/>
    <cellStyle name="20% - Accent1 2 2 4 2" xfId="750" xr:uid="{00000000-0005-0000-0000-0000CA020000}"/>
    <cellStyle name="20% - Accent1 2 2 4 2 2" xfId="751" xr:uid="{00000000-0005-0000-0000-0000CB020000}"/>
    <cellStyle name="20% - Accent1 2 2 4 3" xfId="752" xr:uid="{00000000-0005-0000-0000-0000CC020000}"/>
    <cellStyle name="20% - Accent1 2 2 4 3 2" xfId="753" xr:uid="{00000000-0005-0000-0000-0000CD020000}"/>
    <cellStyle name="20% - Accent1 2 2 4 4" xfId="754" xr:uid="{00000000-0005-0000-0000-0000CE020000}"/>
    <cellStyle name="20% - Accent1 2 2 5" xfId="755" xr:uid="{00000000-0005-0000-0000-0000CF020000}"/>
    <cellStyle name="20% - Accent1 2 2 5 2" xfId="756" xr:uid="{00000000-0005-0000-0000-0000D0020000}"/>
    <cellStyle name="20% - Accent1 2 2 5 2 2" xfId="757" xr:uid="{00000000-0005-0000-0000-0000D1020000}"/>
    <cellStyle name="20% - Accent1 2 2 5 3" xfId="758" xr:uid="{00000000-0005-0000-0000-0000D2020000}"/>
    <cellStyle name="20% - Accent1 2 2 5 3 2" xfId="759" xr:uid="{00000000-0005-0000-0000-0000D3020000}"/>
    <cellStyle name="20% - Accent1 2 2 5 4" xfId="760" xr:uid="{00000000-0005-0000-0000-0000D4020000}"/>
    <cellStyle name="20% - Accent1 2 2 6" xfId="761" xr:uid="{00000000-0005-0000-0000-0000D5020000}"/>
    <cellStyle name="20% - Accent1 2 2 6 2" xfId="762" xr:uid="{00000000-0005-0000-0000-0000D6020000}"/>
    <cellStyle name="20% - Accent1 2 2 6 2 2" xfId="763" xr:uid="{00000000-0005-0000-0000-0000D7020000}"/>
    <cellStyle name="20% - Accent1 2 2 6 3" xfId="764" xr:uid="{00000000-0005-0000-0000-0000D8020000}"/>
    <cellStyle name="20% - Accent1 2 2 6 3 2" xfId="765" xr:uid="{00000000-0005-0000-0000-0000D9020000}"/>
    <cellStyle name="20% - Accent1 2 2 6 4" xfId="766" xr:uid="{00000000-0005-0000-0000-0000DA020000}"/>
    <cellStyle name="20% - Accent1 2 2 7" xfId="767" xr:uid="{00000000-0005-0000-0000-0000DB020000}"/>
    <cellStyle name="20% - Accent1 2 2 7 2" xfId="768" xr:uid="{00000000-0005-0000-0000-0000DC020000}"/>
    <cellStyle name="20% - Accent1 2 2 8" xfId="769" xr:uid="{00000000-0005-0000-0000-0000DD020000}"/>
    <cellStyle name="20% - Accent1 2 2 8 2" xfId="770" xr:uid="{00000000-0005-0000-0000-0000DE020000}"/>
    <cellStyle name="20% - Accent1 2 2 9" xfId="771" xr:uid="{00000000-0005-0000-0000-0000DF020000}"/>
    <cellStyle name="20% - Accent1 2 20" xfId="772" xr:uid="{00000000-0005-0000-0000-0000E0020000}"/>
    <cellStyle name="20% - Accent1 2 20 2" xfId="773" xr:uid="{00000000-0005-0000-0000-0000E1020000}"/>
    <cellStyle name="20% - Accent1 2 21" xfId="774" xr:uid="{00000000-0005-0000-0000-0000E2020000}"/>
    <cellStyle name="20% - Accent1 2 22" xfId="775" xr:uid="{00000000-0005-0000-0000-0000E3020000}"/>
    <cellStyle name="20% - Accent1 2 23" xfId="776" xr:uid="{00000000-0005-0000-0000-0000E4020000}"/>
    <cellStyle name="20% - Accent1 2 3" xfId="777" xr:uid="{00000000-0005-0000-0000-0000E5020000}"/>
    <cellStyle name="20% - Accent1 2 3 10" xfId="778" xr:uid="{00000000-0005-0000-0000-0000E6020000}"/>
    <cellStyle name="20% - Accent1 2 3 2" xfId="779" xr:uid="{00000000-0005-0000-0000-0000E7020000}"/>
    <cellStyle name="20% - Accent1 2 3 2 2" xfId="780" xr:uid="{00000000-0005-0000-0000-0000E8020000}"/>
    <cellStyle name="20% - Accent1 2 3 2 2 2" xfId="781" xr:uid="{00000000-0005-0000-0000-0000E9020000}"/>
    <cellStyle name="20% - Accent1 2 3 2 2 2 2" xfId="782" xr:uid="{00000000-0005-0000-0000-0000EA020000}"/>
    <cellStyle name="20% - Accent1 2 3 2 2 2 2 2" xfId="783" xr:uid="{00000000-0005-0000-0000-0000EB020000}"/>
    <cellStyle name="20% - Accent1 2 3 2 2 2 3" xfId="784" xr:uid="{00000000-0005-0000-0000-0000EC020000}"/>
    <cellStyle name="20% - Accent1 2 3 2 2 2 3 2" xfId="785" xr:uid="{00000000-0005-0000-0000-0000ED020000}"/>
    <cellStyle name="20% - Accent1 2 3 2 2 2 4" xfId="786" xr:uid="{00000000-0005-0000-0000-0000EE020000}"/>
    <cellStyle name="20% - Accent1 2 3 2 2 3" xfId="787" xr:uid="{00000000-0005-0000-0000-0000EF020000}"/>
    <cellStyle name="20% - Accent1 2 3 2 2 3 2" xfId="788" xr:uid="{00000000-0005-0000-0000-0000F0020000}"/>
    <cellStyle name="20% - Accent1 2 3 2 2 3 2 2" xfId="789" xr:uid="{00000000-0005-0000-0000-0000F1020000}"/>
    <cellStyle name="20% - Accent1 2 3 2 2 3 3" xfId="790" xr:uid="{00000000-0005-0000-0000-0000F2020000}"/>
    <cellStyle name="20% - Accent1 2 3 2 2 3 3 2" xfId="791" xr:uid="{00000000-0005-0000-0000-0000F3020000}"/>
    <cellStyle name="20% - Accent1 2 3 2 2 3 4" xfId="792" xr:uid="{00000000-0005-0000-0000-0000F4020000}"/>
    <cellStyle name="20% - Accent1 2 3 2 2 4" xfId="793" xr:uid="{00000000-0005-0000-0000-0000F5020000}"/>
    <cellStyle name="20% - Accent1 2 3 2 2 4 2" xfId="794" xr:uid="{00000000-0005-0000-0000-0000F6020000}"/>
    <cellStyle name="20% - Accent1 2 3 2 2 4 2 2" xfId="795" xr:uid="{00000000-0005-0000-0000-0000F7020000}"/>
    <cellStyle name="20% - Accent1 2 3 2 2 4 3" xfId="796" xr:uid="{00000000-0005-0000-0000-0000F8020000}"/>
    <cellStyle name="20% - Accent1 2 3 2 2 4 3 2" xfId="797" xr:uid="{00000000-0005-0000-0000-0000F9020000}"/>
    <cellStyle name="20% - Accent1 2 3 2 2 4 4" xfId="798" xr:uid="{00000000-0005-0000-0000-0000FA020000}"/>
    <cellStyle name="20% - Accent1 2 3 2 2 5" xfId="799" xr:uid="{00000000-0005-0000-0000-0000FB020000}"/>
    <cellStyle name="20% - Accent1 2 3 2 2 5 2" xfId="800" xr:uid="{00000000-0005-0000-0000-0000FC020000}"/>
    <cellStyle name="20% - Accent1 2 3 2 2 6" xfId="801" xr:uid="{00000000-0005-0000-0000-0000FD020000}"/>
    <cellStyle name="20% - Accent1 2 3 2 2 6 2" xfId="802" xr:uid="{00000000-0005-0000-0000-0000FE020000}"/>
    <cellStyle name="20% - Accent1 2 3 2 2 7" xfId="803" xr:uid="{00000000-0005-0000-0000-0000FF020000}"/>
    <cellStyle name="20% - Accent1 2 3 2 3" xfId="804" xr:uid="{00000000-0005-0000-0000-000000030000}"/>
    <cellStyle name="20% - Accent1 2 3 2 3 2" xfId="805" xr:uid="{00000000-0005-0000-0000-000001030000}"/>
    <cellStyle name="20% - Accent1 2 3 2 3 2 2" xfId="806" xr:uid="{00000000-0005-0000-0000-000002030000}"/>
    <cellStyle name="20% - Accent1 2 3 2 3 3" xfId="807" xr:uid="{00000000-0005-0000-0000-000003030000}"/>
    <cellStyle name="20% - Accent1 2 3 2 3 3 2" xfId="808" xr:uid="{00000000-0005-0000-0000-000004030000}"/>
    <cellStyle name="20% - Accent1 2 3 2 3 4" xfId="809" xr:uid="{00000000-0005-0000-0000-000005030000}"/>
    <cellStyle name="20% - Accent1 2 3 2 4" xfId="810" xr:uid="{00000000-0005-0000-0000-000006030000}"/>
    <cellStyle name="20% - Accent1 2 3 2 4 2" xfId="811" xr:uid="{00000000-0005-0000-0000-000007030000}"/>
    <cellStyle name="20% - Accent1 2 3 2 4 2 2" xfId="812" xr:uid="{00000000-0005-0000-0000-000008030000}"/>
    <cellStyle name="20% - Accent1 2 3 2 4 3" xfId="813" xr:uid="{00000000-0005-0000-0000-000009030000}"/>
    <cellStyle name="20% - Accent1 2 3 2 4 3 2" xfId="814" xr:uid="{00000000-0005-0000-0000-00000A030000}"/>
    <cellStyle name="20% - Accent1 2 3 2 4 4" xfId="815" xr:uid="{00000000-0005-0000-0000-00000B030000}"/>
    <cellStyle name="20% - Accent1 2 3 2 5" xfId="816" xr:uid="{00000000-0005-0000-0000-00000C030000}"/>
    <cellStyle name="20% - Accent1 2 3 2 5 2" xfId="817" xr:uid="{00000000-0005-0000-0000-00000D030000}"/>
    <cellStyle name="20% - Accent1 2 3 2 5 2 2" xfId="818" xr:uid="{00000000-0005-0000-0000-00000E030000}"/>
    <cellStyle name="20% - Accent1 2 3 2 5 3" xfId="819" xr:uid="{00000000-0005-0000-0000-00000F030000}"/>
    <cellStyle name="20% - Accent1 2 3 2 5 3 2" xfId="820" xr:uid="{00000000-0005-0000-0000-000010030000}"/>
    <cellStyle name="20% - Accent1 2 3 2 5 4" xfId="821" xr:uid="{00000000-0005-0000-0000-000011030000}"/>
    <cellStyle name="20% - Accent1 2 3 2 6" xfId="822" xr:uid="{00000000-0005-0000-0000-000012030000}"/>
    <cellStyle name="20% - Accent1 2 3 2 6 2" xfId="823" xr:uid="{00000000-0005-0000-0000-000013030000}"/>
    <cellStyle name="20% - Accent1 2 3 2 7" xfId="824" xr:uid="{00000000-0005-0000-0000-000014030000}"/>
    <cellStyle name="20% - Accent1 2 3 2 7 2" xfId="825" xr:uid="{00000000-0005-0000-0000-000015030000}"/>
    <cellStyle name="20% - Accent1 2 3 2 8" xfId="826" xr:uid="{00000000-0005-0000-0000-000016030000}"/>
    <cellStyle name="20% - Accent1 2 3 2 9" xfId="827" xr:uid="{00000000-0005-0000-0000-000017030000}"/>
    <cellStyle name="20% - Accent1 2 3 3" xfId="828" xr:uid="{00000000-0005-0000-0000-000018030000}"/>
    <cellStyle name="20% - Accent1 2 3 3 2" xfId="829" xr:uid="{00000000-0005-0000-0000-000019030000}"/>
    <cellStyle name="20% - Accent1 2 3 3 2 2" xfId="830" xr:uid="{00000000-0005-0000-0000-00001A030000}"/>
    <cellStyle name="20% - Accent1 2 3 3 2 2 2" xfId="831" xr:uid="{00000000-0005-0000-0000-00001B030000}"/>
    <cellStyle name="20% - Accent1 2 3 3 2 3" xfId="832" xr:uid="{00000000-0005-0000-0000-00001C030000}"/>
    <cellStyle name="20% - Accent1 2 3 3 2 3 2" xfId="833" xr:uid="{00000000-0005-0000-0000-00001D030000}"/>
    <cellStyle name="20% - Accent1 2 3 3 2 4" xfId="834" xr:uid="{00000000-0005-0000-0000-00001E030000}"/>
    <cellStyle name="20% - Accent1 2 3 3 3" xfId="835" xr:uid="{00000000-0005-0000-0000-00001F030000}"/>
    <cellStyle name="20% - Accent1 2 3 3 3 2" xfId="836" xr:uid="{00000000-0005-0000-0000-000020030000}"/>
    <cellStyle name="20% - Accent1 2 3 3 3 2 2" xfId="837" xr:uid="{00000000-0005-0000-0000-000021030000}"/>
    <cellStyle name="20% - Accent1 2 3 3 3 3" xfId="838" xr:uid="{00000000-0005-0000-0000-000022030000}"/>
    <cellStyle name="20% - Accent1 2 3 3 3 3 2" xfId="839" xr:uid="{00000000-0005-0000-0000-000023030000}"/>
    <cellStyle name="20% - Accent1 2 3 3 3 4" xfId="840" xr:uid="{00000000-0005-0000-0000-000024030000}"/>
    <cellStyle name="20% - Accent1 2 3 3 4" xfId="841" xr:uid="{00000000-0005-0000-0000-000025030000}"/>
    <cellStyle name="20% - Accent1 2 3 3 4 2" xfId="842" xr:uid="{00000000-0005-0000-0000-000026030000}"/>
    <cellStyle name="20% - Accent1 2 3 3 4 2 2" xfId="843" xr:uid="{00000000-0005-0000-0000-000027030000}"/>
    <cellStyle name="20% - Accent1 2 3 3 4 3" xfId="844" xr:uid="{00000000-0005-0000-0000-000028030000}"/>
    <cellStyle name="20% - Accent1 2 3 3 4 3 2" xfId="845" xr:uid="{00000000-0005-0000-0000-000029030000}"/>
    <cellStyle name="20% - Accent1 2 3 3 4 4" xfId="846" xr:uid="{00000000-0005-0000-0000-00002A030000}"/>
    <cellStyle name="20% - Accent1 2 3 3 5" xfId="847" xr:uid="{00000000-0005-0000-0000-00002B030000}"/>
    <cellStyle name="20% - Accent1 2 3 3 5 2" xfId="848" xr:uid="{00000000-0005-0000-0000-00002C030000}"/>
    <cellStyle name="20% - Accent1 2 3 3 6" xfId="849" xr:uid="{00000000-0005-0000-0000-00002D030000}"/>
    <cellStyle name="20% - Accent1 2 3 3 6 2" xfId="850" xr:uid="{00000000-0005-0000-0000-00002E030000}"/>
    <cellStyle name="20% - Accent1 2 3 3 7" xfId="851" xr:uid="{00000000-0005-0000-0000-00002F030000}"/>
    <cellStyle name="20% - Accent1 2 3 4" xfId="852" xr:uid="{00000000-0005-0000-0000-000030030000}"/>
    <cellStyle name="20% - Accent1 2 3 4 2" xfId="853" xr:uid="{00000000-0005-0000-0000-000031030000}"/>
    <cellStyle name="20% - Accent1 2 3 4 2 2" xfId="854" xr:uid="{00000000-0005-0000-0000-000032030000}"/>
    <cellStyle name="20% - Accent1 2 3 4 3" xfId="855" xr:uid="{00000000-0005-0000-0000-000033030000}"/>
    <cellStyle name="20% - Accent1 2 3 4 3 2" xfId="856" xr:uid="{00000000-0005-0000-0000-000034030000}"/>
    <cellStyle name="20% - Accent1 2 3 4 4" xfId="857" xr:uid="{00000000-0005-0000-0000-000035030000}"/>
    <cellStyle name="20% - Accent1 2 3 5" xfId="858" xr:uid="{00000000-0005-0000-0000-000036030000}"/>
    <cellStyle name="20% - Accent1 2 3 5 2" xfId="859" xr:uid="{00000000-0005-0000-0000-000037030000}"/>
    <cellStyle name="20% - Accent1 2 3 5 2 2" xfId="860" xr:uid="{00000000-0005-0000-0000-000038030000}"/>
    <cellStyle name="20% - Accent1 2 3 5 3" xfId="861" xr:uid="{00000000-0005-0000-0000-000039030000}"/>
    <cellStyle name="20% - Accent1 2 3 5 3 2" xfId="862" xr:uid="{00000000-0005-0000-0000-00003A030000}"/>
    <cellStyle name="20% - Accent1 2 3 5 4" xfId="863" xr:uid="{00000000-0005-0000-0000-00003B030000}"/>
    <cellStyle name="20% - Accent1 2 3 6" xfId="864" xr:uid="{00000000-0005-0000-0000-00003C030000}"/>
    <cellStyle name="20% - Accent1 2 3 6 2" xfId="865" xr:uid="{00000000-0005-0000-0000-00003D030000}"/>
    <cellStyle name="20% - Accent1 2 3 6 2 2" xfId="866" xr:uid="{00000000-0005-0000-0000-00003E030000}"/>
    <cellStyle name="20% - Accent1 2 3 6 3" xfId="867" xr:uid="{00000000-0005-0000-0000-00003F030000}"/>
    <cellStyle name="20% - Accent1 2 3 6 3 2" xfId="868" xr:uid="{00000000-0005-0000-0000-000040030000}"/>
    <cellStyle name="20% - Accent1 2 3 6 4" xfId="869" xr:uid="{00000000-0005-0000-0000-000041030000}"/>
    <cellStyle name="20% - Accent1 2 3 7" xfId="870" xr:uid="{00000000-0005-0000-0000-000042030000}"/>
    <cellStyle name="20% - Accent1 2 3 7 2" xfId="871" xr:uid="{00000000-0005-0000-0000-000043030000}"/>
    <cellStyle name="20% - Accent1 2 3 8" xfId="872" xr:uid="{00000000-0005-0000-0000-000044030000}"/>
    <cellStyle name="20% - Accent1 2 3 8 2" xfId="873" xr:uid="{00000000-0005-0000-0000-000045030000}"/>
    <cellStyle name="20% - Accent1 2 3 9" xfId="874" xr:uid="{00000000-0005-0000-0000-000046030000}"/>
    <cellStyle name="20% - Accent1 2 4" xfId="875" xr:uid="{00000000-0005-0000-0000-000047030000}"/>
    <cellStyle name="20% - Accent1 2 4 10" xfId="876" xr:uid="{00000000-0005-0000-0000-000048030000}"/>
    <cellStyle name="20% - Accent1 2 4 2" xfId="877" xr:uid="{00000000-0005-0000-0000-000049030000}"/>
    <cellStyle name="20% - Accent1 2 4 2 2" xfId="878" xr:uid="{00000000-0005-0000-0000-00004A030000}"/>
    <cellStyle name="20% - Accent1 2 4 2 2 2" xfId="879" xr:uid="{00000000-0005-0000-0000-00004B030000}"/>
    <cellStyle name="20% - Accent1 2 4 2 2 2 2" xfId="880" xr:uid="{00000000-0005-0000-0000-00004C030000}"/>
    <cellStyle name="20% - Accent1 2 4 2 2 2 2 2" xfId="881" xr:uid="{00000000-0005-0000-0000-00004D030000}"/>
    <cellStyle name="20% - Accent1 2 4 2 2 2 3" xfId="882" xr:uid="{00000000-0005-0000-0000-00004E030000}"/>
    <cellStyle name="20% - Accent1 2 4 2 2 2 3 2" xfId="883" xr:uid="{00000000-0005-0000-0000-00004F030000}"/>
    <cellStyle name="20% - Accent1 2 4 2 2 2 4" xfId="884" xr:uid="{00000000-0005-0000-0000-000050030000}"/>
    <cellStyle name="20% - Accent1 2 4 2 2 3" xfId="885" xr:uid="{00000000-0005-0000-0000-000051030000}"/>
    <cellStyle name="20% - Accent1 2 4 2 2 3 2" xfId="886" xr:uid="{00000000-0005-0000-0000-000052030000}"/>
    <cellStyle name="20% - Accent1 2 4 2 2 3 2 2" xfId="887" xr:uid="{00000000-0005-0000-0000-000053030000}"/>
    <cellStyle name="20% - Accent1 2 4 2 2 3 3" xfId="888" xr:uid="{00000000-0005-0000-0000-000054030000}"/>
    <cellStyle name="20% - Accent1 2 4 2 2 3 3 2" xfId="889" xr:uid="{00000000-0005-0000-0000-000055030000}"/>
    <cellStyle name="20% - Accent1 2 4 2 2 3 4" xfId="890" xr:uid="{00000000-0005-0000-0000-000056030000}"/>
    <cellStyle name="20% - Accent1 2 4 2 2 4" xfId="891" xr:uid="{00000000-0005-0000-0000-000057030000}"/>
    <cellStyle name="20% - Accent1 2 4 2 2 4 2" xfId="892" xr:uid="{00000000-0005-0000-0000-000058030000}"/>
    <cellStyle name="20% - Accent1 2 4 2 2 4 2 2" xfId="893" xr:uid="{00000000-0005-0000-0000-000059030000}"/>
    <cellStyle name="20% - Accent1 2 4 2 2 4 3" xfId="894" xr:uid="{00000000-0005-0000-0000-00005A030000}"/>
    <cellStyle name="20% - Accent1 2 4 2 2 4 3 2" xfId="895" xr:uid="{00000000-0005-0000-0000-00005B030000}"/>
    <cellStyle name="20% - Accent1 2 4 2 2 4 4" xfId="896" xr:uid="{00000000-0005-0000-0000-00005C030000}"/>
    <cellStyle name="20% - Accent1 2 4 2 2 5" xfId="897" xr:uid="{00000000-0005-0000-0000-00005D030000}"/>
    <cellStyle name="20% - Accent1 2 4 2 2 5 2" xfId="898" xr:uid="{00000000-0005-0000-0000-00005E030000}"/>
    <cellStyle name="20% - Accent1 2 4 2 2 6" xfId="899" xr:uid="{00000000-0005-0000-0000-00005F030000}"/>
    <cellStyle name="20% - Accent1 2 4 2 2 6 2" xfId="900" xr:uid="{00000000-0005-0000-0000-000060030000}"/>
    <cellStyle name="20% - Accent1 2 4 2 2 7" xfId="901" xr:uid="{00000000-0005-0000-0000-000061030000}"/>
    <cellStyle name="20% - Accent1 2 4 2 3" xfId="902" xr:uid="{00000000-0005-0000-0000-000062030000}"/>
    <cellStyle name="20% - Accent1 2 4 2 3 2" xfId="903" xr:uid="{00000000-0005-0000-0000-000063030000}"/>
    <cellStyle name="20% - Accent1 2 4 2 3 2 2" xfId="904" xr:uid="{00000000-0005-0000-0000-000064030000}"/>
    <cellStyle name="20% - Accent1 2 4 2 3 3" xfId="905" xr:uid="{00000000-0005-0000-0000-000065030000}"/>
    <cellStyle name="20% - Accent1 2 4 2 3 3 2" xfId="906" xr:uid="{00000000-0005-0000-0000-000066030000}"/>
    <cellStyle name="20% - Accent1 2 4 2 3 4" xfId="907" xr:uid="{00000000-0005-0000-0000-000067030000}"/>
    <cellStyle name="20% - Accent1 2 4 2 4" xfId="908" xr:uid="{00000000-0005-0000-0000-000068030000}"/>
    <cellStyle name="20% - Accent1 2 4 2 4 2" xfId="909" xr:uid="{00000000-0005-0000-0000-000069030000}"/>
    <cellStyle name="20% - Accent1 2 4 2 4 2 2" xfId="910" xr:uid="{00000000-0005-0000-0000-00006A030000}"/>
    <cellStyle name="20% - Accent1 2 4 2 4 3" xfId="911" xr:uid="{00000000-0005-0000-0000-00006B030000}"/>
    <cellStyle name="20% - Accent1 2 4 2 4 3 2" xfId="912" xr:uid="{00000000-0005-0000-0000-00006C030000}"/>
    <cellStyle name="20% - Accent1 2 4 2 4 4" xfId="913" xr:uid="{00000000-0005-0000-0000-00006D030000}"/>
    <cellStyle name="20% - Accent1 2 4 2 5" xfId="914" xr:uid="{00000000-0005-0000-0000-00006E030000}"/>
    <cellStyle name="20% - Accent1 2 4 2 5 2" xfId="915" xr:uid="{00000000-0005-0000-0000-00006F030000}"/>
    <cellStyle name="20% - Accent1 2 4 2 5 2 2" xfId="916" xr:uid="{00000000-0005-0000-0000-000070030000}"/>
    <cellStyle name="20% - Accent1 2 4 2 5 3" xfId="917" xr:uid="{00000000-0005-0000-0000-000071030000}"/>
    <cellStyle name="20% - Accent1 2 4 2 5 3 2" xfId="918" xr:uid="{00000000-0005-0000-0000-000072030000}"/>
    <cellStyle name="20% - Accent1 2 4 2 5 4" xfId="919" xr:uid="{00000000-0005-0000-0000-000073030000}"/>
    <cellStyle name="20% - Accent1 2 4 2 6" xfId="920" xr:uid="{00000000-0005-0000-0000-000074030000}"/>
    <cellStyle name="20% - Accent1 2 4 2 6 2" xfId="921" xr:uid="{00000000-0005-0000-0000-000075030000}"/>
    <cellStyle name="20% - Accent1 2 4 2 7" xfId="922" xr:uid="{00000000-0005-0000-0000-000076030000}"/>
    <cellStyle name="20% - Accent1 2 4 2 7 2" xfId="923" xr:uid="{00000000-0005-0000-0000-000077030000}"/>
    <cellStyle name="20% - Accent1 2 4 2 8" xfId="924" xr:uid="{00000000-0005-0000-0000-000078030000}"/>
    <cellStyle name="20% - Accent1 2 4 3" xfId="925" xr:uid="{00000000-0005-0000-0000-000079030000}"/>
    <cellStyle name="20% - Accent1 2 4 3 2" xfId="926" xr:uid="{00000000-0005-0000-0000-00007A030000}"/>
    <cellStyle name="20% - Accent1 2 4 3 2 2" xfId="927" xr:uid="{00000000-0005-0000-0000-00007B030000}"/>
    <cellStyle name="20% - Accent1 2 4 3 2 2 2" xfId="928" xr:uid="{00000000-0005-0000-0000-00007C030000}"/>
    <cellStyle name="20% - Accent1 2 4 3 2 3" xfId="929" xr:uid="{00000000-0005-0000-0000-00007D030000}"/>
    <cellStyle name="20% - Accent1 2 4 3 2 3 2" xfId="930" xr:uid="{00000000-0005-0000-0000-00007E030000}"/>
    <cellStyle name="20% - Accent1 2 4 3 2 4" xfId="931" xr:uid="{00000000-0005-0000-0000-00007F030000}"/>
    <cellStyle name="20% - Accent1 2 4 3 3" xfId="932" xr:uid="{00000000-0005-0000-0000-000080030000}"/>
    <cellStyle name="20% - Accent1 2 4 3 3 2" xfId="933" xr:uid="{00000000-0005-0000-0000-000081030000}"/>
    <cellStyle name="20% - Accent1 2 4 3 3 2 2" xfId="934" xr:uid="{00000000-0005-0000-0000-000082030000}"/>
    <cellStyle name="20% - Accent1 2 4 3 3 3" xfId="935" xr:uid="{00000000-0005-0000-0000-000083030000}"/>
    <cellStyle name="20% - Accent1 2 4 3 3 3 2" xfId="936" xr:uid="{00000000-0005-0000-0000-000084030000}"/>
    <cellStyle name="20% - Accent1 2 4 3 3 4" xfId="937" xr:uid="{00000000-0005-0000-0000-000085030000}"/>
    <cellStyle name="20% - Accent1 2 4 3 4" xfId="938" xr:uid="{00000000-0005-0000-0000-000086030000}"/>
    <cellStyle name="20% - Accent1 2 4 3 4 2" xfId="939" xr:uid="{00000000-0005-0000-0000-000087030000}"/>
    <cellStyle name="20% - Accent1 2 4 3 4 2 2" xfId="940" xr:uid="{00000000-0005-0000-0000-000088030000}"/>
    <cellStyle name="20% - Accent1 2 4 3 4 3" xfId="941" xr:uid="{00000000-0005-0000-0000-000089030000}"/>
    <cellStyle name="20% - Accent1 2 4 3 4 3 2" xfId="942" xr:uid="{00000000-0005-0000-0000-00008A030000}"/>
    <cellStyle name="20% - Accent1 2 4 3 4 4" xfId="943" xr:uid="{00000000-0005-0000-0000-00008B030000}"/>
    <cellStyle name="20% - Accent1 2 4 3 5" xfId="944" xr:uid="{00000000-0005-0000-0000-00008C030000}"/>
    <cellStyle name="20% - Accent1 2 4 3 5 2" xfId="945" xr:uid="{00000000-0005-0000-0000-00008D030000}"/>
    <cellStyle name="20% - Accent1 2 4 3 6" xfId="946" xr:uid="{00000000-0005-0000-0000-00008E030000}"/>
    <cellStyle name="20% - Accent1 2 4 3 6 2" xfId="947" xr:uid="{00000000-0005-0000-0000-00008F030000}"/>
    <cellStyle name="20% - Accent1 2 4 3 7" xfId="948" xr:uid="{00000000-0005-0000-0000-000090030000}"/>
    <cellStyle name="20% - Accent1 2 4 4" xfId="949" xr:uid="{00000000-0005-0000-0000-000091030000}"/>
    <cellStyle name="20% - Accent1 2 4 4 2" xfId="950" xr:uid="{00000000-0005-0000-0000-000092030000}"/>
    <cellStyle name="20% - Accent1 2 4 4 2 2" xfId="951" xr:uid="{00000000-0005-0000-0000-000093030000}"/>
    <cellStyle name="20% - Accent1 2 4 4 3" xfId="952" xr:uid="{00000000-0005-0000-0000-000094030000}"/>
    <cellStyle name="20% - Accent1 2 4 4 3 2" xfId="953" xr:uid="{00000000-0005-0000-0000-000095030000}"/>
    <cellStyle name="20% - Accent1 2 4 4 4" xfId="954" xr:uid="{00000000-0005-0000-0000-000096030000}"/>
    <cellStyle name="20% - Accent1 2 4 5" xfId="955" xr:uid="{00000000-0005-0000-0000-000097030000}"/>
    <cellStyle name="20% - Accent1 2 4 5 2" xfId="956" xr:uid="{00000000-0005-0000-0000-000098030000}"/>
    <cellStyle name="20% - Accent1 2 4 5 2 2" xfId="957" xr:uid="{00000000-0005-0000-0000-000099030000}"/>
    <cellStyle name="20% - Accent1 2 4 5 3" xfId="958" xr:uid="{00000000-0005-0000-0000-00009A030000}"/>
    <cellStyle name="20% - Accent1 2 4 5 3 2" xfId="959" xr:uid="{00000000-0005-0000-0000-00009B030000}"/>
    <cellStyle name="20% - Accent1 2 4 5 4" xfId="960" xr:uid="{00000000-0005-0000-0000-00009C030000}"/>
    <cellStyle name="20% - Accent1 2 4 6" xfId="961" xr:uid="{00000000-0005-0000-0000-00009D030000}"/>
    <cellStyle name="20% - Accent1 2 4 6 2" xfId="962" xr:uid="{00000000-0005-0000-0000-00009E030000}"/>
    <cellStyle name="20% - Accent1 2 4 6 2 2" xfId="963" xr:uid="{00000000-0005-0000-0000-00009F030000}"/>
    <cellStyle name="20% - Accent1 2 4 6 3" xfId="964" xr:uid="{00000000-0005-0000-0000-0000A0030000}"/>
    <cellStyle name="20% - Accent1 2 4 6 3 2" xfId="965" xr:uid="{00000000-0005-0000-0000-0000A1030000}"/>
    <cellStyle name="20% - Accent1 2 4 6 4" xfId="966" xr:uid="{00000000-0005-0000-0000-0000A2030000}"/>
    <cellStyle name="20% - Accent1 2 4 7" xfId="967" xr:uid="{00000000-0005-0000-0000-0000A3030000}"/>
    <cellStyle name="20% - Accent1 2 4 7 2" xfId="968" xr:uid="{00000000-0005-0000-0000-0000A4030000}"/>
    <cellStyle name="20% - Accent1 2 4 8" xfId="969" xr:uid="{00000000-0005-0000-0000-0000A5030000}"/>
    <cellStyle name="20% - Accent1 2 4 8 2" xfId="970" xr:uid="{00000000-0005-0000-0000-0000A6030000}"/>
    <cellStyle name="20% - Accent1 2 4 9" xfId="971" xr:uid="{00000000-0005-0000-0000-0000A7030000}"/>
    <cellStyle name="20% - Accent1 2 5" xfId="972" xr:uid="{00000000-0005-0000-0000-0000A8030000}"/>
    <cellStyle name="20% - Accent1 2 5 10" xfId="973" xr:uid="{00000000-0005-0000-0000-0000A9030000}"/>
    <cellStyle name="20% - Accent1 2 5 2" xfId="974" xr:uid="{00000000-0005-0000-0000-0000AA030000}"/>
    <cellStyle name="20% - Accent1 2 5 2 2" xfId="975" xr:uid="{00000000-0005-0000-0000-0000AB030000}"/>
    <cellStyle name="20% - Accent1 2 5 2 2 2" xfId="976" xr:uid="{00000000-0005-0000-0000-0000AC030000}"/>
    <cellStyle name="20% - Accent1 2 5 2 2 2 2" xfId="977" xr:uid="{00000000-0005-0000-0000-0000AD030000}"/>
    <cellStyle name="20% - Accent1 2 5 2 2 2 2 2" xfId="978" xr:uid="{00000000-0005-0000-0000-0000AE030000}"/>
    <cellStyle name="20% - Accent1 2 5 2 2 2 3" xfId="979" xr:uid="{00000000-0005-0000-0000-0000AF030000}"/>
    <cellStyle name="20% - Accent1 2 5 2 2 2 3 2" xfId="980" xr:uid="{00000000-0005-0000-0000-0000B0030000}"/>
    <cellStyle name="20% - Accent1 2 5 2 2 2 4" xfId="981" xr:uid="{00000000-0005-0000-0000-0000B1030000}"/>
    <cellStyle name="20% - Accent1 2 5 2 2 3" xfId="982" xr:uid="{00000000-0005-0000-0000-0000B2030000}"/>
    <cellStyle name="20% - Accent1 2 5 2 2 3 2" xfId="983" xr:uid="{00000000-0005-0000-0000-0000B3030000}"/>
    <cellStyle name="20% - Accent1 2 5 2 2 3 2 2" xfId="984" xr:uid="{00000000-0005-0000-0000-0000B4030000}"/>
    <cellStyle name="20% - Accent1 2 5 2 2 3 3" xfId="985" xr:uid="{00000000-0005-0000-0000-0000B5030000}"/>
    <cellStyle name="20% - Accent1 2 5 2 2 3 3 2" xfId="986" xr:uid="{00000000-0005-0000-0000-0000B6030000}"/>
    <cellStyle name="20% - Accent1 2 5 2 2 3 4" xfId="987" xr:uid="{00000000-0005-0000-0000-0000B7030000}"/>
    <cellStyle name="20% - Accent1 2 5 2 2 4" xfId="988" xr:uid="{00000000-0005-0000-0000-0000B8030000}"/>
    <cellStyle name="20% - Accent1 2 5 2 2 4 2" xfId="989" xr:uid="{00000000-0005-0000-0000-0000B9030000}"/>
    <cellStyle name="20% - Accent1 2 5 2 2 4 2 2" xfId="990" xr:uid="{00000000-0005-0000-0000-0000BA030000}"/>
    <cellStyle name="20% - Accent1 2 5 2 2 4 3" xfId="991" xr:uid="{00000000-0005-0000-0000-0000BB030000}"/>
    <cellStyle name="20% - Accent1 2 5 2 2 4 3 2" xfId="992" xr:uid="{00000000-0005-0000-0000-0000BC030000}"/>
    <cellStyle name="20% - Accent1 2 5 2 2 4 4" xfId="993" xr:uid="{00000000-0005-0000-0000-0000BD030000}"/>
    <cellStyle name="20% - Accent1 2 5 2 2 5" xfId="994" xr:uid="{00000000-0005-0000-0000-0000BE030000}"/>
    <cellStyle name="20% - Accent1 2 5 2 2 5 2" xfId="995" xr:uid="{00000000-0005-0000-0000-0000BF030000}"/>
    <cellStyle name="20% - Accent1 2 5 2 2 6" xfId="996" xr:uid="{00000000-0005-0000-0000-0000C0030000}"/>
    <cellStyle name="20% - Accent1 2 5 2 2 6 2" xfId="997" xr:uid="{00000000-0005-0000-0000-0000C1030000}"/>
    <cellStyle name="20% - Accent1 2 5 2 2 7" xfId="998" xr:uid="{00000000-0005-0000-0000-0000C2030000}"/>
    <cellStyle name="20% - Accent1 2 5 2 3" xfId="999" xr:uid="{00000000-0005-0000-0000-0000C3030000}"/>
    <cellStyle name="20% - Accent1 2 5 2 3 2" xfId="1000" xr:uid="{00000000-0005-0000-0000-0000C4030000}"/>
    <cellStyle name="20% - Accent1 2 5 2 3 2 2" xfId="1001" xr:uid="{00000000-0005-0000-0000-0000C5030000}"/>
    <cellStyle name="20% - Accent1 2 5 2 3 3" xfId="1002" xr:uid="{00000000-0005-0000-0000-0000C6030000}"/>
    <cellStyle name="20% - Accent1 2 5 2 3 3 2" xfId="1003" xr:uid="{00000000-0005-0000-0000-0000C7030000}"/>
    <cellStyle name="20% - Accent1 2 5 2 3 4" xfId="1004" xr:uid="{00000000-0005-0000-0000-0000C8030000}"/>
    <cellStyle name="20% - Accent1 2 5 2 4" xfId="1005" xr:uid="{00000000-0005-0000-0000-0000C9030000}"/>
    <cellStyle name="20% - Accent1 2 5 2 4 2" xfId="1006" xr:uid="{00000000-0005-0000-0000-0000CA030000}"/>
    <cellStyle name="20% - Accent1 2 5 2 4 2 2" xfId="1007" xr:uid="{00000000-0005-0000-0000-0000CB030000}"/>
    <cellStyle name="20% - Accent1 2 5 2 4 3" xfId="1008" xr:uid="{00000000-0005-0000-0000-0000CC030000}"/>
    <cellStyle name="20% - Accent1 2 5 2 4 3 2" xfId="1009" xr:uid="{00000000-0005-0000-0000-0000CD030000}"/>
    <cellStyle name="20% - Accent1 2 5 2 4 4" xfId="1010" xr:uid="{00000000-0005-0000-0000-0000CE030000}"/>
    <cellStyle name="20% - Accent1 2 5 2 5" xfId="1011" xr:uid="{00000000-0005-0000-0000-0000CF030000}"/>
    <cellStyle name="20% - Accent1 2 5 2 5 2" xfId="1012" xr:uid="{00000000-0005-0000-0000-0000D0030000}"/>
    <cellStyle name="20% - Accent1 2 5 2 5 2 2" xfId="1013" xr:uid="{00000000-0005-0000-0000-0000D1030000}"/>
    <cellStyle name="20% - Accent1 2 5 2 5 3" xfId="1014" xr:uid="{00000000-0005-0000-0000-0000D2030000}"/>
    <cellStyle name="20% - Accent1 2 5 2 5 3 2" xfId="1015" xr:uid="{00000000-0005-0000-0000-0000D3030000}"/>
    <cellStyle name="20% - Accent1 2 5 2 5 4" xfId="1016" xr:uid="{00000000-0005-0000-0000-0000D4030000}"/>
    <cellStyle name="20% - Accent1 2 5 2 6" xfId="1017" xr:uid="{00000000-0005-0000-0000-0000D5030000}"/>
    <cellStyle name="20% - Accent1 2 5 2 6 2" xfId="1018" xr:uid="{00000000-0005-0000-0000-0000D6030000}"/>
    <cellStyle name="20% - Accent1 2 5 2 7" xfId="1019" xr:uid="{00000000-0005-0000-0000-0000D7030000}"/>
    <cellStyle name="20% - Accent1 2 5 2 7 2" xfId="1020" xr:uid="{00000000-0005-0000-0000-0000D8030000}"/>
    <cellStyle name="20% - Accent1 2 5 2 8" xfId="1021" xr:uid="{00000000-0005-0000-0000-0000D9030000}"/>
    <cellStyle name="20% - Accent1 2 5 3" xfId="1022" xr:uid="{00000000-0005-0000-0000-0000DA030000}"/>
    <cellStyle name="20% - Accent1 2 5 3 2" xfId="1023" xr:uid="{00000000-0005-0000-0000-0000DB030000}"/>
    <cellStyle name="20% - Accent1 2 5 3 2 2" xfId="1024" xr:uid="{00000000-0005-0000-0000-0000DC030000}"/>
    <cellStyle name="20% - Accent1 2 5 3 2 2 2" xfId="1025" xr:uid="{00000000-0005-0000-0000-0000DD030000}"/>
    <cellStyle name="20% - Accent1 2 5 3 2 3" xfId="1026" xr:uid="{00000000-0005-0000-0000-0000DE030000}"/>
    <cellStyle name="20% - Accent1 2 5 3 2 3 2" xfId="1027" xr:uid="{00000000-0005-0000-0000-0000DF030000}"/>
    <cellStyle name="20% - Accent1 2 5 3 2 4" xfId="1028" xr:uid="{00000000-0005-0000-0000-0000E0030000}"/>
    <cellStyle name="20% - Accent1 2 5 3 3" xfId="1029" xr:uid="{00000000-0005-0000-0000-0000E1030000}"/>
    <cellStyle name="20% - Accent1 2 5 3 3 2" xfId="1030" xr:uid="{00000000-0005-0000-0000-0000E2030000}"/>
    <cellStyle name="20% - Accent1 2 5 3 3 2 2" xfId="1031" xr:uid="{00000000-0005-0000-0000-0000E3030000}"/>
    <cellStyle name="20% - Accent1 2 5 3 3 3" xfId="1032" xr:uid="{00000000-0005-0000-0000-0000E4030000}"/>
    <cellStyle name="20% - Accent1 2 5 3 3 3 2" xfId="1033" xr:uid="{00000000-0005-0000-0000-0000E5030000}"/>
    <cellStyle name="20% - Accent1 2 5 3 3 4" xfId="1034" xr:uid="{00000000-0005-0000-0000-0000E6030000}"/>
    <cellStyle name="20% - Accent1 2 5 3 4" xfId="1035" xr:uid="{00000000-0005-0000-0000-0000E7030000}"/>
    <cellStyle name="20% - Accent1 2 5 3 4 2" xfId="1036" xr:uid="{00000000-0005-0000-0000-0000E8030000}"/>
    <cellStyle name="20% - Accent1 2 5 3 4 2 2" xfId="1037" xr:uid="{00000000-0005-0000-0000-0000E9030000}"/>
    <cellStyle name="20% - Accent1 2 5 3 4 3" xfId="1038" xr:uid="{00000000-0005-0000-0000-0000EA030000}"/>
    <cellStyle name="20% - Accent1 2 5 3 4 3 2" xfId="1039" xr:uid="{00000000-0005-0000-0000-0000EB030000}"/>
    <cellStyle name="20% - Accent1 2 5 3 4 4" xfId="1040" xr:uid="{00000000-0005-0000-0000-0000EC030000}"/>
    <cellStyle name="20% - Accent1 2 5 3 5" xfId="1041" xr:uid="{00000000-0005-0000-0000-0000ED030000}"/>
    <cellStyle name="20% - Accent1 2 5 3 5 2" xfId="1042" xr:uid="{00000000-0005-0000-0000-0000EE030000}"/>
    <cellStyle name="20% - Accent1 2 5 3 6" xfId="1043" xr:uid="{00000000-0005-0000-0000-0000EF030000}"/>
    <cellStyle name="20% - Accent1 2 5 3 6 2" xfId="1044" xr:uid="{00000000-0005-0000-0000-0000F0030000}"/>
    <cellStyle name="20% - Accent1 2 5 3 7" xfId="1045" xr:uid="{00000000-0005-0000-0000-0000F1030000}"/>
    <cellStyle name="20% - Accent1 2 5 4" xfId="1046" xr:uid="{00000000-0005-0000-0000-0000F2030000}"/>
    <cellStyle name="20% - Accent1 2 5 4 2" xfId="1047" xr:uid="{00000000-0005-0000-0000-0000F3030000}"/>
    <cellStyle name="20% - Accent1 2 5 4 2 2" xfId="1048" xr:uid="{00000000-0005-0000-0000-0000F4030000}"/>
    <cellStyle name="20% - Accent1 2 5 4 3" xfId="1049" xr:uid="{00000000-0005-0000-0000-0000F5030000}"/>
    <cellStyle name="20% - Accent1 2 5 4 3 2" xfId="1050" xr:uid="{00000000-0005-0000-0000-0000F6030000}"/>
    <cellStyle name="20% - Accent1 2 5 4 4" xfId="1051" xr:uid="{00000000-0005-0000-0000-0000F7030000}"/>
    <cellStyle name="20% - Accent1 2 5 5" xfId="1052" xr:uid="{00000000-0005-0000-0000-0000F8030000}"/>
    <cellStyle name="20% - Accent1 2 5 5 2" xfId="1053" xr:uid="{00000000-0005-0000-0000-0000F9030000}"/>
    <cellStyle name="20% - Accent1 2 5 5 2 2" xfId="1054" xr:uid="{00000000-0005-0000-0000-0000FA030000}"/>
    <cellStyle name="20% - Accent1 2 5 5 3" xfId="1055" xr:uid="{00000000-0005-0000-0000-0000FB030000}"/>
    <cellStyle name="20% - Accent1 2 5 5 3 2" xfId="1056" xr:uid="{00000000-0005-0000-0000-0000FC030000}"/>
    <cellStyle name="20% - Accent1 2 5 5 4" xfId="1057" xr:uid="{00000000-0005-0000-0000-0000FD030000}"/>
    <cellStyle name="20% - Accent1 2 5 6" xfId="1058" xr:uid="{00000000-0005-0000-0000-0000FE030000}"/>
    <cellStyle name="20% - Accent1 2 5 6 2" xfId="1059" xr:uid="{00000000-0005-0000-0000-0000FF030000}"/>
    <cellStyle name="20% - Accent1 2 5 6 2 2" xfId="1060" xr:uid="{00000000-0005-0000-0000-000000040000}"/>
    <cellStyle name="20% - Accent1 2 5 6 3" xfId="1061" xr:uid="{00000000-0005-0000-0000-000001040000}"/>
    <cellStyle name="20% - Accent1 2 5 6 3 2" xfId="1062" xr:uid="{00000000-0005-0000-0000-000002040000}"/>
    <cellStyle name="20% - Accent1 2 5 6 4" xfId="1063" xr:uid="{00000000-0005-0000-0000-000003040000}"/>
    <cellStyle name="20% - Accent1 2 5 7" xfId="1064" xr:uid="{00000000-0005-0000-0000-000004040000}"/>
    <cellStyle name="20% - Accent1 2 5 7 2" xfId="1065" xr:uid="{00000000-0005-0000-0000-000005040000}"/>
    <cellStyle name="20% - Accent1 2 5 8" xfId="1066" xr:uid="{00000000-0005-0000-0000-000006040000}"/>
    <cellStyle name="20% - Accent1 2 5 8 2" xfId="1067" xr:uid="{00000000-0005-0000-0000-000007040000}"/>
    <cellStyle name="20% - Accent1 2 5 9" xfId="1068" xr:uid="{00000000-0005-0000-0000-000008040000}"/>
    <cellStyle name="20% - Accent1 2 6" xfId="1069" xr:uid="{00000000-0005-0000-0000-000009040000}"/>
    <cellStyle name="20% - Accent1 2 6 2" xfId="1070" xr:uid="{00000000-0005-0000-0000-00000A040000}"/>
    <cellStyle name="20% - Accent1 2 6 2 2" xfId="1071" xr:uid="{00000000-0005-0000-0000-00000B040000}"/>
    <cellStyle name="20% - Accent1 2 6 2 2 2" xfId="1072" xr:uid="{00000000-0005-0000-0000-00000C040000}"/>
    <cellStyle name="20% - Accent1 2 6 2 2 2 2" xfId="1073" xr:uid="{00000000-0005-0000-0000-00000D040000}"/>
    <cellStyle name="20% - Accent1 2 6 2 2 2 2 2" xfId="1074" xr:uid="{00000000-0005-0000-0000-00000E040000}"/>
    <cellStyle name="20% - Accent1 2 6 2 2 2 3" xfId="1075" xr:uid="{00000000-0005-0000-0000-00000F040000}"/>
    <cellStyle name="20% - Accent1 2 6 2 2 2 3 2" xfId="1076" xr:uid="{00000000-0005-0000-0000-000010040000}"/>
    <cellStyle name="20% - Accent1 2 6 2 2 2 4" xfId="1077" xr:uid="{00000000-0005-0000-0000-000011040000}"/>
    <cellStyle name="20% - Accent1 2 6 2 2 3" xfId="1078" xr:uid="{00000000-0005-0000-0000-000012040000}"/>
    <cellStyle name="20% - Accent1 2 6 2 2 3 2" xfId="1079" xr:uid="{00000000-0005-0000-0000-000013040000}"/>
    <cellStyle name="20% - Accent1 2 6 2 2 3 2 2" xfId="1080" xr:uid="{00000000-0005-0000-0000-000014040000}"/>
    <cellStyle name="20% - Accent1 2 6 2 2 3 3" xfId="1081" xr:uid="{00000000-0005-0000-0000-000015040000}"/>
    <cellStyle name="20% - Accent1 2 6 2 2 3 3 2" xfId="1082" xr:uid="{00000000-0005-0000-0000-000016040000}"/>
    <cellStyle name="20% - Accent1 2 6 2 2 3 4" xfId="1083" xr:uid="{00000000-0005-0000-0000-000017040000}"/>
    <cellStyle name="20% - Accent1 2 6 2 2 4" xfId="1084" xr:uid="{00000000-0005-0000-0000-000018040000}"/>
    <cellStyle name="20% - Accent1 2 6 2 2 4 2" xfId="1085" xr:uid="{00000000-0005-0000-0000-000019040000}"/>
    <cellStyle name="20% - Accent1 2 6 2 2 4 2 2" xfId="1086" xr:uid="{00000000-0005-0000-0000-00001A040000}"/>
    <cellStyle name="20% - Accent1 2 6 2 2 4 3" xfId="1087" xr:uid="{00000000-0005-0000-0000-00001B040000}"/>
    <cellStyle name="20% - Accent1 2 6 2 2 4 3 2" xfId="1088" xr:uid="{00000000-0005-0000-0000-00001C040000}"/>
    <cellStyle name="20% - Accent1 2 6 2 2 4 4" xfId="1089" xr:uid="{00000000-0005-0000-0000-00001D040000}"/>
    <cellStyle name="20% - Accent1 2 6 2 2 5" xfId="1090" xr:uid="{00000000-0005-0000-0000-00001E040000}"/>
    <cellStyle name="20% - Accent1 2 6 2 2 5 2" xfId="1091" xr:uid="{00000000-0005-0000-0000-00001F040000}"/>
    <cellStyle name="20% - Accent1 2 6 2 2 6" xfId="1092" xr:uid="{00000000-0005-0000-0000-000020040000}"/>
    <cellStyle name="20% - Accent1 2 6 2 2 6 2" xfId="1093" xr:uid="{00000000-0005-0000-0000-000021040000}"/>
    <cellStyle name="20% - Accent1 2 6 2 2 7" xfId="1094" xr:uid="{00000000-0005-0000-0000-000022040000}"/>
    <cellStyle name="20% - Accent1 2 6 2 3" xfId="1095" xr:uid="{00000000-0005-0000-0000-000023040000}"/>
    <cellStyle name="20% - Accent1 2 6 2 3 2" xfId="1096" xr:uid="{00000000-0005-0000-0000-000024040000}"/>
    <cellStyle name="20% - Accent1 2 6 2 3 2 2" xfId="1097" xr:uid="{00000000-0005-0000-0000-000025040000}"/>
    <cellStyle name="20% - Accent1 2 6 2 3 3" xfId="1098" xr:uid="{00000000-0005-0000-0000-000026040000}"/>
    <cellStyle name="20% - Accent1 2 6 2 3 3 2" xfId="1099" xr:uid="{00000000-0005-0000-0000-000027040000}"/>
    <cellStyle name="20% - Accent1 2 6 2 3 4" xfId="1100" xr:uid="{00000000-0005-0000-0000-000028040000}"/>
    <cellStyle name="20% - Accent1 2 6 2 4" xfId="1101" xr:uid="{00000000-0005-0000-0000-000029040000}"/>
    <cellStyle name="20% - Accent1 2 6 2 4 2" xfId="1102" xr:uid="{00000000-0005-0000-0000-00002A040000}"/>
    <cellStyle name="20% - Accent1 2 6 2 4 2 2" xfId="1103" xr:uid="{00000000-0005-0000-0000-00002B040000}"/>
    <cellStyle name="20% - Accent1 2 6 2 4 3" xfId="1104" xr:uid="{00000000-0005-0000-0000-00002C040000}"/>
    <cellStyle name="20% - Accent1 2 6 2 4 3 2" xfId="1105" xr:uid="{00000000-0005-0000-0000-00002D040000}"/>
    <cellStyle name="20% - Accent1 2 6 2 4 4" xfId="1106" xr:uid="{00000000-0005-0000-0000-00002E040000}"/>
    <cellStyle name="20% - Accent1 2 6 2 5" xfId="1107" xr:uid="{00000000-0005-0000-0000-00002F040000}"/>
    <cellStyle name="20% - Accent1 2 6 2 5 2" xfId="1108" xr:uid="{00000000-0005-0000-0000-000030040000}"/>
    <cellStyle name="20% - Accent1 2 6 2 5 2 2" xfId="1109" xr:uid="{00000000-0005-0000-0000-000031040000}"/>
    <cellStyle name="20% - Accent1 2 6 2 5 3" xfId="1110" xr:uid="{00000000-0005-0000-0000-000032040000}"/>
    <cellStyle name="20% - Accent1 2 6 2 5 3 2" xfId="1111" xr:uid="{00000000-0005-0000-0000-000033040000}"/>
    <cellStyle name="20% - Accent1 2 6 2 5 4" xfId="1112" xr:uid="{00000000-0005-0000-0000-000034040000}"/>
    <cellStyle name="20% - Accent1 2 6 2 6" xfId="1113" xr:uid="{00000000-0005-0000-0000-000035040000}"/>
    <cellStyle name="20% - Accent1 2 6 2 6 2" xfId="1114" xr:uid="{00000000-0005-0000-0000-000036040000}"/>
    <cellStyle name="20% - Accent1 2 6 2 7" xfId="1115" xr:uid="{00000000-0005-0000-0000-000037040000}"/>
    <cellStyle name="20% - Accent1 2 6 2 7 2" xfId="1116" xr:uid="{00000000-0005-0000-0000-000038040000}"/>
    <cellStyle name="20% - Accent1 2 6 2 8" xfId="1117" xr:uid="{00000000-0005-0000-0000-000039040000}"/>
    <cellStyle name="20% - Accent1 2 6 3" xfId="1118" xr:uid="{00000000-0005-0000-0000-00003A040000}"/>
    <cellStyle name="20% - Accent1 2 6 3 2" xfId="1119" xr:uid="{00000000-0005-0000-0000-00003B040000}"/>
    <cellStyle name="20% - Accent1 2 6 3 2 2" xfId="1120" xr:uid="{00000000-0005-0000-0000-00003C040000}"/>
    <cellStyle name="20% - Accent1 2 6 3 2 2 2" xfId="1121" xr:uid="{00000000-0005-0000-0000-00003D040000}"/>
    <cellStyle name="20% - Accent1 2 6 3 2 3" xfId="1122" xr:uid="{00000000-0005-0000-0000-00003E040000}"/>
    <cellStyle name="20% - Accent1 2 6 3 2 3 2" xfId="1123" xr:uid="{00000000-0005-0000-0000-00003F040000}"/>
    <cellStyle name="20% - Accent1 2 6 3 2 4" xfId="1124" xr:uid="{00000000-0005-0000-0000-000040040000}"/>
    <cellStyle name="20% - Accent1 2 6 3 3" xfId="1125" xr:uid="{00000000-0005-0000-0000-000041040000}"/>
    <cellStyle name="20% - Accent1 2 6 3 3 2" xfId="1126" xr:uid="{00000000-0005-0000-0000-000042040000}"/>
    <cellStyle name="20% - Accent1 2 6 3 3 2 2" xfId="1127" xr:uid="{00000000-0005-0000-0000-000043040000}"/>
    <cellStyle name="20% - Accent1 2 6 3 3 3" xfId="1128" xr:uid="{00000000-0005-0000-0000-000044040000}"/>
    <cellStyle name="20% - Accent1 2 6 3 3 3 2" xfId="1129" xr:uid="{00000000-0005-0000-0000-000045040000}"/>
    <cellStyle name="20% - Accent1 2 6 3 3 4" xfId="1130" xr:uid="{00000000-0005-0000-0000-000046040000}"/>
    <cellStyle name="20% - Accent1 2 6 3 4" xfId="1131" xr:uid="{00000000-0005-0000-0000-000047040000}"/>
    <cellStyle name="20% - Accent1 2 6 3 4 2" xfId="1132" xr:uid="{00000000-0005-0000-0000-000048040000}"/>
    <cellStyle name="20% - Accent1 2 6 3 4 2 2" xfId="1133" xr:uid="{00000000-0005-0000-0000-000049040000}"/>
    <cellStyle name="20% - Accent1 2 6 3 4 3" xfId="1134" xr:uid="{00000000-0005-0000-0000-00004A040000}"/>
    <cellStyle name="20% - Accent1 2 6 3 4 3 2" xfId="1135" xr:uid="{00000000-0005-0000-0000-00004B040000}"/>
    <cellStyle name="20% - Accent1 2 6 3 4 4" xfId="1136" xr:uid="{00000000-0005-0000-0000-00004C040000}"/>
    <cellStyle name="20% - Accent1 2 6 3 5" xfId="1137" xr:uid="{00000000-0005-0000-0000-00004D040000}"/>
    <cellStyle name="20% - Accent1 2 6 3 5 2" xfId="1138" xr:uid="{00000000-0005-0000-0000-00004E040000}"/>
    <cellStyle name="20% - Accent1 2 6 3 6" xfId="1139" xr:uid="{00000000-0005-0000-0000-00004F040000}"/>
    <cellStyle name="20% - Accent1 2 6 3 6 2" xfId="1140" xr:uid="{00000000-0005-0000-0000-000050040000}"/>
    <cellStyle name="20% - Accent1 2 6 3 7" xfId="1141" xr:uid="{00000000-0005-0000-0000-000051040000}"/>
    <cellStyle name="20% - Accent1 2 6 4" xfId="1142" xr:uid="{00000000-0005-0000-0000-000052040000}"/>
    <cellStyle name="20% - Accent1 2 6 4 2" xfId="1143" xr:uid="{00000000-0005-0000-0000-000053040000}"/>
    <cellStyle name="20% - Accent1 2 6 4 2 2" xfId="1144" xr:uid="{00000000-0005-0000-0000-000054040000}"/>
    <cellStyle name="20% - Accent1 2 6 4 3" xfId="1145" xr:uid="{00000000-0005-0000-0000-000055040000}"/>
    <cellStyle name="20% - Accent1 2 6 4 3 2" xfId="1146" xr:uid="{00000000-0005-0000-0000-000056040000}"/>
    <cellStyle name="20% - Accent1 2 6 4 4" xfId="1147" xr:uid="{00000000-0005-0000-0000-000057040000}"/>
    <cellStyle name="20% - Accent1 2 6 5" xfId="1148" xr:uid="{00000000-0005-0000-0000-000058040000}"/>
    <cellStyle name="20% - Accent1 2 6 5 2" xfId="1149" xr:uid="{00000000-0005-0000-0000-000059040000}"/>
    <cellStyle name="20% - Accent1 2 6 5 2 2" xfId="1150" xr:uid="{00000000-0005-0000-0000-00005A040000}"/>
    <cellStyle name="20% - Accent1 2 6 5 3" xfId="1151" xr:uid="{00000000-0005-0000-0000-00005B040000}"/>
    <cellStyle name="20% - Accent1 2 6 5 3 2" xfId="1152" xr:uid="{00000000-0005-0000-0000-00005C040000}"/>
    <cellStyle name="20% - Accent1 2 6 5 4" xfId="1153" xr:uid="{00000000-0005-0000-0000-00005D040000}"/>
    <cellStyle name="20% - Accent1 2 6 6" xfId="1154" xr:uid="{00000000-0005-0000-0000-00005E040000}"/>
    <cellStyle name="20% - Accent1 2 6 6 2" xfId="1155" xr:uid="{00000000-0005-0000-0000-00005F040000}"/>
    <cellStyle name="20% - Accent1 2 6 6 2 2" xfId="1156" xr:uid="{00000000-0005-0000-0000-000060040000}"/>
    <cellStyle name="20% - Accent1 2 6 6 3" xfId="1157" xr:uid="{00000000-0005-0000-0000-000061040000}"/>
    <cellStyle name="20% - Accent1 2 6 6 3 2" xfId="1158" xr:uid="{00000000-0005-0000-0000-000062040000}"/>
    <cellStyle name="20% - Accent1 2 6 6 4" xfId="1159" xr:uid="{00000000-0005-0000-0000-000063040000}"/>
    <cellStyle name="20% - Accent1 2 6 7" xfId="1160" xr:uid="{00000000-0005-0000-0000-000064040000}"/>
    <cellStyle name="20% - Accent1 2 6 7 2" xfId="1161" xr:uid="{00000000-0005-0000-0000-000065040000}"/>
    <cellStyle name="20% - Accent1 2 6 8" xfId="1162" xr:uid="{00000000-0005-0000-0000-000066040000}"/>
    <cellStyle name="20% - Accent1 2 6 8 2" xfId="1163" xr:uid="{00000000-0005-0000-0000-000067040000}"/>
    <cellStyle name="20% - Accent1 2 6 9" xfId="1164" xr:uid="{00000000-0005-0000-0000-000068040000}"/>
    <cellStyle name="20% - Accent1 2 7" xfId="1165" xr:uid="{00000000-0005-0000-0000-000069040000}"/>
    <cellStyle name="20% - Accent1 2 7 2" xfId="1166" xr:uid="{00000000-0005-0000-0000-00006A040000}"/>
    <cellStyle name="20% - Accent1 2 7 2 2" xfId="1167" xr:uid="{00000000-0005-0000-0000-00006B040000}"/>
    <cellStyle name="20% - Accent1 2 7 2 2 2" xfId="1168" xr:uid="{00000000-0005-0000-0000-00006C040000}"/>
    <cellStyle name="20% - Accent1 2 7 2 2 2 2" xfId="1169" xr:uid="{00000000-0005-0000-0000-00006D040000}"/>
    <cellStyle name="20% - Accent1 2 7 2 2 2 2 2" xfId="1170" xr:uid="{00000000-0005-0000-0000-00006E040000}"/>
    <cellStyle name="20% - Accent1 2 7 2 2 2 3" xfId="1171" xr:uid="{00000000-0005-0000-0000-00006F040000}"/>
    <cellStyle name="20% - Accent1 2 7 2 2 2 3 2" xfId="1172" xr:uid="{00000000-0005-0000-0000-000070040000}"/>
    <cellStyle name="20% - Accent1 2 7 2 2 2 4" xfId="1173" xr:uid="{00000000-0005-0000-0000-000071040000}"/>
    <cellStyle name="20% - Accent1 2 7 2 2 3" xfId="1174" xr:uid="{00000000-0005-0000-0000-000072040000}"/>
    <cellStyle name="20% - Accent1 2 7 2 2 3 2" xfId="1175" xr:uid="{00000000-0005-0000-0000-000073040000}"/>
    <cellStyle name="20% - Accent1 2 7 2 2 3 2 2" xfId="1176" xr:uid="{00000000-0005-0000-0000-000074040000}"/>
    <cellStyle name="20% - Accent1 2 7 2 2 3 3" xfId="1177" xr:uid="{00000000-0005-0000-0000-000075040000}"/>
    <cellStyle name="20% - Accent1 2 7 2 2 3 3 2" xfId="1178" xr:uid="{00000000-0005-0000-0000-000076040000}"/>
    <cellStyle name="20% - Accent1 2 7 2 2 3 4" xfId="1179" xr:uid="{00000000-0005-0000-0000-000077040000}"/>
    <cellStyle name="20% - Accent1 2 7 2 2 4" xfId="1180" xr:uid="{00000000-0005-0000-0000-000078040000}"/>
    <cellStyle name="20% - Accent1 2 7 2 2 4 2" xfId="1181" xr:uid="{00000000-0005-0000-0000-000079040000}"/>
    <cellStyle name="20% - Accent1 2 7 2 2 4 2 2" xfId="1182" xr:uid="{00000000-0005-0000-0000-00007A040000}"/>
    <cellStyle name="20% - Accent1 2 7 2 2 4 3" xfId="1183" xr:uid="{00000000-0005-0000-0000-00007B040000}"/>
    <cellStyle name="20% - Accent1 2 7 2 2 4 3 2" xfId="1184" xr:uid="{00000000-0005-0000-0000-00007C040000}"/>
    <cellStyle name="20% - Accent1 2 7 2 2 4 4" xfId="1185" xr:uid="{00000000-0005-0000-0000-00007D040000}"/>
    <cellStyle name="20% - Accent1 2 7 2 2 5" xfId="1186" xr:uid="{00000000-0005-0000-0000-00007E040000}"/>
    <cellStyle name="20% - Accent1 2 7 2 2 5 2" xfId="1187" xr:uid="{00000000-0005-0000-0000-00007F040000}"/>
    <cellStyle name="20% - Accent1 2 7 2 2 6" xfId="1188" xr:uid="{00000000-0005-0000-0000-000080040000}"/>
    <cellStyle name="20% - Accent1 2 7 2 2 6 2" xfId="1189" xr:uid="{00000000-0005-0000-0000-000081040000}"/>
    <cellStyle name="20% - Accent1 2 7 2 2 7" xfId="1190" xr:uid="{00000000-0005-0000-0000-000082040000}"/>
    <cellStyle name="20% - Accent1 2 7 2 3" xfId="1191" xr:uid="{00000000-0005-0000-0000-000083040000}"/>
    <cellStyle name="20% - Accent1 2 7 2 3 2" xfId="1192" xr:uid="{00000000-0005-0000-0000-000084040000}"/>
    <cellStyle name="20% - Accent1 2 7 2 3 2 2" xfId="1193" xr:uid="{00000000-0005-0000-0000-000085040000}"/>
    <cellStyle name="20% - Accent1 2 7 2 3 3" xfId="1194" xr:uid="{00000000-0005-0000-0000-000086040000}"/>
    <cellStyle name="20% - Accent1 2 7 2 3 3 2" xfId="1195" xr:uid="{00000000-0005-0000-0000-000087040000}"/>
    <cellStyle name="20% - Accent1 2 7 2 3 4" xfId="1196" xr:uid="{00000000-0005-0000-0000-000088040000}"/>
    <cellStyle name="20% - Accent1 2 7 2 4" xfId="1197" xr:uid="{00000000-0005-0000-0000-000089040000}"/>
    <cellStyle name="20% - Accent1 2 7 2 4 2" xfId="1198" xr:uid="{00000000-0005-0000-0000-00008A040000}"/>
    <cellStyle name="20% - Accent1 2 7 2 4 2 2" xfId="1199" xr:uid="{00000000-0005-0000-0000-00008B040000}"/>
    <cellStyle name="20% - Accent1 2 7 2 4 3" xfId="1200" xr:uid="{00000000-0005-0000-0000-00008C040000}"/>
    <cellStyle name="20% - Accent1 2 7 2 4 3 2" xfId="1201" xr:uid="{00000000-0005-0000-0000-00008D040000}"/>
    <cellStyle name="20% - Accent1 2 7 2 4 4" xfId="1202" xr:uid="{00000000-0005-0000-0000-00008E040000}"/>
    <cellStyle name="20% - Accent1 2 7 2 5" xfId="1203" xr:uid="{00000000-0005-0000-0000-00008F040000}"/>
    <cellStyle name="20% - Accent1 2 7 2 5 2" xfId="1204" xr:uid="{00000000-0005-0000-0000-000090040000}"/>
    <cellStyle name="20% - Accent1 2 7 2 5 2 2" xfId="1205" xr:uid="{00000000-0005-0000-0000-000091040000}"/>
    <cellStyle name="20% - Accent1 2 7 2 5 3" xfId="1206" xr:uid="{00000000-0005-0000-0000-000092040000}"/>
    <cellStyle name="20% - Accent1 2 7 2 5 3 2" xfId="1207" xr:uid="{00000000-0005-0000-0000-000093040000}"/>
    <cellStyle name="20% - Accent1 2 7 2 5 4" xfId="1208" xr:uid="{00000000-0005-0000-0000-000094040000}"/>
    <cellStyle name="20% - Accent1 2 7 2 6" xfId="1209" xr:uid="{00000000-0005-0000-0000-000095040000}"/>
    <cellStyle name="20% - Accent1 2 7 2 6 2" xfId="1210" xr:uid="{00000000-0005-0000-0000-000096040000}"/>
    <cellStyle name="20% - Accent1 2 7 2 7" xfId="1211" xr:uid="{00000000-0005-0000-0000-000097040000}"/>
    <cellStyle name="20% - Accent1 2 7 2 7 2" xfId="1212" xr:uid="{00000000-0005-0000-0000-000098040000}"/>
    <cellStyle name="20% - Accent1 2 7 2 8" xfId="1213" xr:uid="{00000000-0005-0000-0000-000099040000}"/>
    <cellStyle name="20% - Accent1 2 7 3" xfId="1214" xr:uid="{00000000-0005-0000-0000-00009A040000}"/>
    <cellStyle name="20% - Accent1 2 7 3 2" xfId="1215" xr:uid="{00000000-0005-0000-0000-00009B040000}"/>
    <cellStyle name="20% - Accent1 2 7 3 2 2" xfId="1216" xr:uid="{00000000-0005-0000-0000-00009C040000}"/>
    <cellStyle name="20% - Accent1 2 7 3 2 2 2" xfId="1217" xr:uid="{00000000-0005-0000-0000-00009D040000}"/>
    <cellStyle name="20% - Accent1 2 7 3 2 3" xfId="1218" xr:uid="{00000000-0005-0000-0000-00009E040000}"/>
    <cellStyle name="20% - Accent1 2 7 3 2 3 2" xfId="1219" xr:uid="{00000000-0005-0000-0000-00009F040000}"/>
    <cellStyle name="20% - Accent1 2 7 3 2 4" xfId="1220" xr:uid="{00000000-0005-0000-0000-0000A0040000}"/>
    <cellStyle name="20% - Accent1 2 7 3 3" xfId="1221" xr:uid="{00000000-0005-0000-0000-0000A1040000}"/>
    <cellStyle name="20% - Accent1 2 7 3 3 2" xfId="1222" xr:uid="{00000000-0005-0000-0000-0000A2040000}"/>
    <cellStyle name="20% - Accent1 2 7 3 3 2 2" xfId="1223" xr:uid="{00000000-0005-0000-0000-0000A3040000}"/>
    <cellStyle name="20% - Accent1 2 7 3 3 3" xfId="1224" xr:uid="{00000000-0005-0000-0000-0000A4040000}"/>
    <cellStyle name="20% - Accent1 2 7 3 3 3 2" xfId="1225" xr:uid="{00000000-0005-0000-0000-0000A5040000}"/>
    <cellStyle name="20% - Accent1 2 7 3 3 4" xfId="1226" xr:uid="{00000000-0005-0000-0000-0000A6040000}"/>
    <cellStyle name="20% - Accent1 2 7 3 4" xfId="1227" xr:uid="{00000000-0005-0000-0000-0000A7040000}"/>
    <cellStyle name="20% - Accent1 2 7 3 4 2" xfId="1228" xr:uid="{00000000-0005-0000-0000-0000A8040000}"/>
    <cellStyle name="20% - Accent1 2 7 3 4 2 2" xfId="1229" xr:uid="{00000000-0005-0000-0000-0000A9040000}"/>
    <cellStyle name="20% - Accent1 2 7 3 4 3" xfId="1230" xr:uid="{00000000-0005-0000-0000-0000AA040000}"/>
    <cellStyle name="20% - Accent1 2 7 3 4 3 2" xfId="1231" xr:uid="{00000000-0005-0000-0000-0000AB040000}"/>
    <cellStyle name="20% - Accent1 2 7 3 4 4" xfId="1232" xr:uid="{00000000-0005-0000-0000-0000AC040000}"/>
    <cellStyle name="20% - Accent1 2 7 3 5" xfId="1233" xr:uid="{00000000-0005-0000-0000-0000AD040000}"/>
    <cellStyle name="20% - Accent1 2 7 3 5 2" xfId="1234" xr:uid="{00000000-0005-0000-0000-0000AE040000}"/>
    <cellStyle name="20% - Accent1 2 7 3 6" xfId="1235" xr:uid="{00000000-0005-0000-0000-0000AF040000}"/>
    <cellStyle name="20% - Accent1 2 7 3 6 2" xfId="1236" xr:uid="{00000000-0005-0000-0000-0000B0040000}"/>
    <cellStyle name="20% - Accent1 2 7 3 7" xfId="1237" xr:uid="{00000000-0005-0000-0000-0000B1040000}"/>
    <cellStyle name="20% - Accent1 2 7 4" xfId="1238" xr:uid="{00000000-0005-0000-0000-0000B2040000}"/>
    <cellStyle name="20% - Accent1 2 7 4 2" xfId="1239" xr:uid="{00000000-0005-0000-0000-0000B3040000}"/>
    <cellStyle name="20% - Accent1 2 7 4 2 2" xfId="1240" xr:uid="{00000000-0005-0000-0000-0000B4040000}"/>
    <cellStyle name="20% - Accent1 2 7 4 3" xfId="1241" xr:uid="{00000000-0005-0000-0000-0000B5040000}"/>
    <cellStyle name="20% - Accent1 2 7 4 3 2" xfId="1242" xr:uid="{00000000-0005-0000-0000-0000B6040000}"/>
    <cellStyle name="20% - Accent1 2 7 4 4" xfId="1243" xr:uid="{00000000-0005-0000-0000-0000B7040000}"/>
    <cellStyle name="20% - Accent1 2 7 5" xfId="1244" xr:uid="{00000000-0005-0000-0000-0000B8040000}"/>
    <cellStyle name="20% - Accent1 2 7 5 2" xfId="1245" xr:uid="{00000000-0005-0000-0000-0000B9040000}"/>
    <cellStyle name="20% - Accent1 2 7 5 2 2" xfId="1246" xr:uid="{00000000-0005-0000-0000-0000BA040000}"/>
    <cellStyle name="20% - Accent1 2 7 5 3" xfId="1247" xr:uid="{00000000-0005-0000-0000-0000BB040000}"/>
    <cellStyle name="20% - Accent1 2 7 5 3 2" xfId="1248" xr:uid="{00000000-0005-0000-0000-0000BC040000}"/>
    <cellStyle name="20% - Accent1 2 7 5 4" xfId="1249" xr:uid="{00000000-0005-0000-0000-0000BD040000}"/>
    <cellStyle name="20% - Accent1 2 7 6" xfId="1250" xr:uid="{00000000-0005-0000-0000-0000BE040000}"/>
    <cellStyle name="20% - Accent1 2 7 6 2" xfId="1251" xr:uid="{00000000-0005-0000-0000-0000BF040000}"/>
    <cellStyle name="20% - Accent1 2 7 6 2 2" xfId="1252" xr:uid="{00000000-0005-0000-0000-0000C0040000}"/>
    <cellStyle name="20% - Accent1 2 7 6 3" xfId="1253" xr:uid="{00000000-0005-0000-0000-0000C1040000}"/>
    <cellStyle name="20% - Accent1 2 7 6 3 2" xfId="1254" xr:uid="{00000000-0005-0000-0000-0000C2040000}"/>
    <cellStyle name="20% - Accent1 2 7 6 4" xfId="1255" xr:uid="{00000000-0005-0000-0000-0000C3040000}"/>
    <cellStyle name="20% - Accent1 2 7 7" xfId="1256" xr:uid="{00000000-0005-0000-0000-0000C4040000}"/>
    <cellStyle name="20% - Accent1 2 7 7 2" xfId="1257" xr:uid="{00000000-0005-0000-0000-0000C5040000}"/>
    <cellStyle name="20% - Accent1 2 7 8" xfId="1258" xr:uid="{00000000-0005-0000-0000-0000C6040000}"/>
    <cellStyle name="20% - Accent1 2 7 8 2" xfId="1259" xr:uid="{00000000-0005-0000-0000-0000C7040000}"/>
    <cellStyle name="20% - Accent1 2 7 9" xfId="1260" xr:uid="{00000000-0005-0000-0000-0000C8040000}"/>
    <cellStyle name="20% - Accent1 2 8" xfId="1261" xr:uid="{00000000-0005-0000-0000-0000C9040000}"/>
    <cellStyle name="20% - Accent1 2 8 2" xfId="1262" xr:uid="{00000000-0005-0000-0000-0000CA040000}"/>
    <cellStyle name="20% - Accent1 2 8 2 2" xfId="1263" xr:uid="{00000000-0005-0000-0000-0000CB040000}"/>
    <cellStyle name="20% - Accent1 2 8 2 2 2" xfId="1264" xr:uid="{00000000-0005-0000-0000-0000CC040000}"/>
    <cellStyle name="20% - Accent1 2 8 2 2 2 2" xfId="1265" xr:uid="{00000000-0005-0000-0000-0000CD040000}"/>
    <cellStyle name="20% - Accent1 2 8 2 2 2 2 2" xfId="1266" xr:uid="{00000000-0005-0000-0000-0000CE040000}"/>
    <cellStyle name="20% - Accent1 2 8 2 2 2 3" xfId="1267" xr:uid="{00000000-0005-0000-0000-0000CF040000}"/>
    <cellStyle name="20% - Accent1 2 8 2 2 2 3 2" xfId="1268" xr:uid="{00000000-0005-0000-0000-0000D0040000}"/>
    <cellStyle name="20% - Accent1 2 8 2 2 2 4" xfId="1269" xr:uid="{00000000-0005-0000-0000-0000D1040000}"/>
    <cellStyle name="20% - Accent1 2 8 2 2 3" xfId="1270" xr:uid="{00000000-0005-0000-0000-0000D2040000}"/>
    <cellStyle name="20% - Accent1 2 8 2 2 3 2" xfId="1271" xr:uid="{00000000-0005-0000-0000-0000D3040000}"/>
    <cellStyle name="20% - Accent1 2 8 2 2 3 2 2" xfId="1272" xr:uid="{00000000-0005-0000-0000-0000D4040000}"/>
    <cellStyle name="20% - Accent1 2 8 2 2 3 3" xfId="1273" xr:uid="{00000000-0005-0000-0000-0000D5040000}"/>
    <cellStyle name="20% - Accent1 2 8 2 2 3 3 2" xfId="1274" xr:uid="{00000000-0005-0000-0000-0000D6040000}"/>
    <cellStyle name="20% - Accent1 2 8 2 2 3 4" xfId="1275" xr:uid="{00000000-0005-0000-0000-0000D7040000}"/>
    <cellStyle name="20% - Accent1 2 8 2 2 4" xfId="1276" xr:uid="{00000000-0005-0000-0000-0000D8040000}"/>
    <cellStyle name="20% - Accent1 2 8 2 2 4 2" xfId="1277" xr:uid="{00000000-0005-0000-0000-0000D9040000}"/>
    <cellStyle name="20% - Accent1 2 8 2 2 4 2 2" xfId="1278" xr:uid="{00000000-0005-0000-0000-0000DA040000}"/>
    <cellStyle name="20% - Accent1 2 8 2 2 4 3" xfId="1279" xr:uid="{00000000-0005-0000-0000-0000DB040000}"/>
    <cellStyle name="20% - Accent1 2 8 2 2 4 3 2" xfId="1280" xr:uid="{00000000-0005-0000-0000-0000DC040000}"/>
    <cellStyle name="20% - Accent1 2 8 2 2 4 4" xfId="1281" xr:uid="{00000000-0005-0000-0000-0000DD040000}"/>
    <cellStyle name="20% - Accent1 2 8 2 2 5" xfId="1282" xr:uid="{00000000-0005-0000-0000-0000DE040000}"/>
    <cellStyle name="20% - Accent1 2 8 2 2 5 2" xfId="1283" xr:uid="{00000000-0005-0000-0000-0000DF040000}"/>
    <cellStyle name="20% - Accent1 2 8 2 2 6" xfId="1284" xr:uid="{00000000-0005-0000-0000-0000E0040000}"/>
    <cellStyle name="20% - Accent1 2 8 2 2 6 2" xfId="1285" xr:uid="{00000000-0005-0000-0000-0000E1040000}"/>
    <cellStyle name="20% - Accent1 2 8 2 2 7" xfId="1286" xr:uid="{00000000-0005-0000-0000-0000E2040000}"/>
    <cellStyle name="20% - Accent1 2 8 2 3" xfId="1287" xr:uid="{00000000-0005-0000-0000-0000E3040000}"/>
    <cellStyle name="20% - Accent1 2 8 2 3 2" xfId="1288" xr:uid="{00000000-0005-0000-0000-0000E4040000}"/>
    <cellStyle name="20% - Accent1 2 8 2 3 2 2" xfId="1289" xr:uid="{00000000-0005-0000-0000-0000E5040000}"/>
    <cellStyle name="20% - Accent1 2 8 2 3 3" xfId="1290" xr:uid="{00000000-0005-0000-0000-0000E6040000}"/>
    <cellStyle name="20% - Accent1 2 8 2 3 3 2" xfId="1291" xr:uid="{00000000-0005-0000-0000-0000E7040000}"/>
    <cellStyle name="20% - Accent1 2 8 2 3 4" xfId="1292" xr:uid="{00000000-0005-0000-0000-0000E8040000}"/>
    <cellStyle name="20% - Accent1 2 8 2 4" xfId="1293" xr:uid="{00000000-0005-0000-0000-0000E9040000}"/>
    <cellStyle name="20% - Accent1 2 8 2 4 2" xfId="1294" xr:uid="{00000000-0005-0000-0000-0000EA040000}"/>
    <cellStyle name="20% - Accent1 2 8 2 4 2 2" xfId="1295" xr:uid="{00000000-0005-0000-0000-0000EB040000}"/>
    <cellStyle name="20% - Accent1 2 8 2 4 3" xfId="1296" xr:uid="{00000000-0005-0000-0000-0000EC040000}"/>
    <cellStyle name="20% - Accent1 2 8 2 4 3 2" xfId="1297" xr:uid="{00000000-0005-0000-0000-0000ED040000}"/>
    <cellStyle name="20% - Accent1 2 8 2 4 4" xfId="1298" xr:uid="{00000000-0005-0000-0000-0000EE040000}"/>
    <cellStyle name="20% - Accent1 2 8 2 5" xfId="1299" xr:uid="{00000000-0005-0000-0000-0000EF040000}"/>
    <cellStyle name="20% - Accent1 2 8 2 5 2" xfId="1300" xr:uid="{00000000-0005-0000-0000-0000F0040000}"/>
    <cellStyle name="20% - Accent1 2 8 2 5 2 2" xfId="1301" xr:uid="{00000000-0005-0000-0000-0000F1040000}"/>
    <cellStyle name="20% - Accent1 2 8 2 5 3" xfId="1302" xr:uid="{00000000-0005-0000-0000-0000F2040000}"/>
    <cellStyle name="20% - Accent1 2 8 2 5 3 2" xfId="1303" xr:uid="{00000000-0005-0000-0000-0000F3040000}"/>
    <cellStyle name="20% - Accent1 2 8 2 5 4" xfId="1304" xr:uid="{00000000-0005-0000-0000-0000F4040000}"/>
    <cellStyle name="20% - Accent1 2 8 2 6" xfId="1305" xr:uid="{00000000-0005-0000-0000-0000F5040000}"/>
    <cellStyle name="20% - Accent1 2 8 2 6 2" xfId="1306" xr:uid="{00000000-0005-0000-0000-0000F6040000}"/>
    <cellStyle name="20% - Accent1 2 8 2 7" xfId="1307" xr:uid="{00000000-0005-0000-0000-0000F7040000}"/>
    <cellStyle name="20% - Accent1 2 8 2 7 2" xfId="1308" xr:uid="{00000000-0005-0000-0000-0000F8040000}"/>
    <cellStyle name="20% - Accent1 2 8 2 8" xfId="1309" xr:uid="{00000000-0005-0000-0000-0000F9040000}"/>
    <cellStyle name="20% - Accent1 2 8 3" xfId="1310" xr:uid="{00000000-0005-0000-0000-0000FA040000}"/>
    <cellStyle name="20% - Accent1 2 8 3 2" xfId="1311" xr:uid="{00000000-0005-0000-0000-0000FB040000}"/>
    <cellStyle name="20% - Accent1 2 8 3 2 2" xfId="1312" xr:uid="{00000000-0005-0000-0000-0000FC040000}"/>
    <cellStyle name="20% - Accent1 2 8 3 2 2 2" xfId="1313" xr:uid="{00000000-0005-0000-0000-0000FD040000}"/>
    <cellStyle name="20% - Accent1 2 8 3 2 3" xfId="1314" xr:uid="{00000000-0005-0000-0000-0000FE040000}"/>
    <cellStyle name="20% - Accent1 2 8 3 2 3 2" xfId="1315" xr:uid="{00000000-0005-0000-0000-0000FF040000}"/>
    <cellStyle name="20% - Accent1 2 8 3 2 4" xfId="1316" xr:uid="{00000000-0005-0000-0000-000000050000}"/>
    <cellStyle name="20% - Accent1 2 8 3 3" xfId="1317" xr:uid="{00000000-0005-0000-0000-000001050000}"/>
    <cellStyle name="20% - Accent1 2 8 3 3 2" xfId="1318" xr:uid="{00000000-0005-0000-0000-000002050000}"/>
    <cellStyle name="20% - Accent1 2 8 3 3 2 2" xfId="1319" xr:uid="{00000000-0005-0000-0000-000003050000}"/>
    <cellStyle name="20% - Accent1 2 8 3 3 3" xfId="1320" xr:uid="{00000000-0005-0000-0000-000004050000}"/>
    <cellStyle name="20% - Accent1 2 8 3 3 3 2" xfId="1321" xr:uid="{00000000-0005-0000-0000-000005050000}"/>
    <cellStyle name="20% - Accent1 2 8 3 3 4" xfId="1322" xr:uid="{00000000-0005-0000-0000-000006050000}"/>
    <cellStyle name="20% - Accent1 2 8 3 4" xfId="1323" xr:uid="{00000000-0005-0000-0000-000007050000}"/>
    <cellStyle name="20% - Accent1 2 8 3 4 2" xfId="1324" xr:uid="{00000000-0005-0000-0000-000008050000}"/>
    <cellStyle name="20% - Accent1 2 8 3 4 2 2" xfId="1325" xr:uid="{00000000-0005-0000-0000-000009050000}"/>
    <cellStyle name="20% - Accent1 2 8 3 4 3" xfId="1326" xr:uid="{00000000-0005-0000-0000-00000A050000}"/>
    <cellStyle name="20% - Accent1 2 8 3 4 3 2" xfId="1327" xr:uid="{00000000-0005-0000-0000-00000B050000}"/>
    <cellStyle name="20% - Accent1 2 8 3 4 4" xfId="1328" xr:uid="{00000000-0005-0000-0000-00000C050000}"/>
    <cellStyle name="20% - Accent1 2 8 3 5" xfId="1329" xr:uid="{00000000-0005-0000-0000-00000D050000}"/>
    <cellStyle name="20% - Accent1 2 8 3 5 2" xfId="1330" xr:uid="{00000000-0005-0000-0000-00000E050000}"/>
    <cellStyle name="20% - Accent1 2 8 3 6" xfId="1331" xr:uid="{00000000-0005-0000-0000-00000F050000}"/>
    <cellStyle name="20% - Accent1 2 8 3 6 2" xfId="1332" xr:uid="{00000000-0005-0000-0000-000010050000}"/>
    <cellStyle name="20% - Accent1 2 8 3 7" xfId="1333" xr:uid="{00000000-0005-0000-0000-000011050000}"/>
    <cellStyle name="20% - Accent1 2 8 4" xfId="1334" xr:uid="{00000000-0005-0000-0000-000012050000}"/>
    <cellStyle name="20% - Accent1 2 8 4 2" xfId="1335" xr:uid="{00000000-0005-0000-0000-000013050000}"/>
    <cellStyle name="20% - Accent1 2 8 4 2 2" xfId="1336" xr:uid="{00000000-0005-0000-0000-000014050000}"/>
    <cellStyle name="20% - Accent1 2 8 4 3" xfId="1337" xr:uid="{00000000-0005-0000-0000-000015050000}"/>
    <cellStyle name="20% - Accent1 2 8 4 3 2" xfId="1338" xr:uid="{00000000-0005-0000-0000-000016050000}"/>
    <cellStyle name="20% - Accent1 2 8 4 4" xfId="1339" xr:uid="{00000000-0005-0000-0000-000017050000}"/>
    <cellStyle name="20% - Accent1 2 8 5" xfId="1340" xr:uid="{00000000-0005-0000-0000-000018050000}"/>
    <cellStyle name="20% - Accent1 2 8 5 2" xfId="1341" xr:uid="{00000000-0005-0000-0000-000019050000}"/>
    <cellStyle name="20% - Accent1 2 8 5 2 2" xfId="1342" xr:uid="{00000000-0005-0000-0000-00001A050000}"/>
    <cellStyle name="20% - Accent1 2 8 5 3" xfId="1343" xr:uid="{00000000-0005-0000-0000-00001B050000}"/>
    <cellStyle name="20% - Accent1 2 8 5 3 2" xfId="1344" xr:uid="{00000000-0005-0000-0000-00001C050000}"/>
    <cellStyle name="20% - Accent1 2 8 5 4" xfId="1345" xr:uid="{00000000-0005-0000-0000-00001D050000}"/>
    <cellStyle name="20% - Accent1 2 8 6" xfId="1346" xr:uid="{00000000-0005-0000-0000-00001E050000}"/>
    <cellStyle name="20% - Accent1 2 8 6 2" xfId="1347" xr:uid="{00000000-0005-0000-0000-00001F050000}"/>
    <cellStyle name="20% - Accent1 2 8 6 2 2" xfId="1348" xr:uid="{00000000-0005-0000-0000-000020050000}"/>
    <cellStyle name="20% - Accent1 2 8 6 3" xfId="1349" xr:uid="{00000000-0005-0000-0000-000021050000}"/>
    <cellStyle name="20% - Accent1 2 8 6 3 2" xfId="1350" xr:uid="{00000000-0005-0000-0000-000022050000}"/>
    <cellStyle name="20% - Accent1 2 8 6 4" xfId="1351" xr:uid="{00000000-0005-0000-0000-000023050000}"/>
    <cellStyle name="20% - Accent1 2 8 7" xfId="1352" xr:uid="{00000000-0005-0000-0000-000024050000}"/>
    <cellStyle name="20% - Accent1 2 8 7 2" xfId="1353" xr:uid="{00000000-0005-0000-0000-000025050000}"/>
    <cellStyle name="20% - Accent1 2 8 8" xfId="1354" xr:uid="{00000000-0005-0000-0000-000026050000}"/>
    <cellStyle name="20% - Accent1 2 8 8 2" xfId="1355" xr:uid="{00000000-0005-0000-0000-000027050000}"/>
    <cellStyle name="20% - Accent1 2 8 9" xfId="1356" xr:uid="{00000000-0005-0000-0000-000028050000}"/>
    <cellStyle name="20% - Accent1 2 9" xfId="1357" xr:uid="{00000000-0005-0000-0000-000029050000}"/>
    <cellStyle name="20% - Accent1 2 9 2" xfId="1358" xr:uid="{00000000-0005-0000-0000-00002A050000}"/>
    <cellStyle name="20% - Accent1 2 9 2 2" xfId="1359" xr:uid="{00000000-0005-0000-0000-00002B050000}"/>
    <cellStyle name="20% - Accent1 2 9 2 2 2" xfId="1360" xr:uid="{00000000-0005-0000-0000-00002C050000}"/>
    <cellStyle name="20% - Accent1 2 9 2 2 2 2" xfId="1361" xr:uid="{00000000-0005-0000-0000-00002D050000}"/>
    <cellStyle name="20% - Accent1 2 9 2 2 2 2 2" xfId="1362" xr:uid="{00000000-0005-0000-0000-00002E050000}"/>
    <cellStyle name="20% - Accent1 2 9 2 2 2 3" xfId="1363" xr:uid="{00000000-0005-0000-0000-00002F050000}"/>
    <cellStyle name="20% - Accent1 2 9 2 2 2 3 2" xfId="1364" xr:uid="{00000000-0005-0000-0000-000030050000}"/>
    <cellStyle name="20% - Accent1 2 9 2 2 2 4" xfId="1365" xr:uid="{00000000-0005-0000-0000-000031050000}"/>
    <cellStyle name="20% - Accent1 2 9 2 2 3" xfId="1366" xr:uid="{00000000-0005-0000-0000-000032050000}"/>
    <cellStyle name="20% - Accent1 2 9 2 2 3 2" xfId="1367" xr:uid="{00000000-0005-0000-0000-000033050000}"/>
    <cellStyle name="20% - Accent1 2 9 2 2 3 2 2" xfId="1368" xr:uid="{00000000-0005-0000-0000-000034050000}"/>
    <cellStyle name="20% - Accent1 2 9 2 2 3 3" xfId="1369" xr:uid="{00000000-0005-0000-0000-000035050000}"/>
    <cellStyle name="20% - Accent1 2 9 2 2 3 3 2" xfId="1370" xr:uid="{00000000-0005-0000-0000-000036050000}"/>
    <cellStyle name="20% - Accent1 2 9 2 2 3 4" xfId="1371" xr:uid="{00000000-0005-0000-0000-000037050000}"/>
    <cellStyle name="20% - Accent1 2 9 2 2 4" xfId="1372" xr:uid="{00000000-0005-0000-0000-000038050000}"/>
    <cellStyle name="20% - Accent1 2 9 2 2 4 2" xfId="1373" xr:uid="{00000000-0005-0000-0000-000039050000}"/>
    <cellStyle name="20% - Accent1 2 9 2 2 4 2 2" xfId="1374" xr:uid="{00000000-0005-0000-0000-00003A050000}"/>
    <cellStyle name="20% - Accent1 2 9 2 2 4 3" xfId="1375" xr:uid="{00000000-0005-0000-0000-00003B050000}"/>
    <cellStyle name="20% - Accent1 2 9 2 2 4 3 2" xfId="1376" xr:uid="{00000000-0005-0000-0000-00003C050000}"/>
    <cellStyle name="20% - Accent1 2 9 2 2 4 4" xfId="1377" xr:uid="{00000000-0005-0000-0000-00003D050000}"/>
    <cellStyle name="20% - Accent1 2 9 2 2 5" xfId="1378" xr:uid="{00000000-0005-0000-0000-00003E050000}"/>
    <cellStyle name="20% - Accent1 2 9 2 2 5 2" xfId="1379" xr:uid="{00000000-0005-0000-0000-00003F050000}"/>
    <cellStyle name="20% - Accent1 2 9 2 2 6" xfId="1380" xr:uid="{00000000-0005-0000-0000-000040050000}"/>
    <cellStyle name="20% - Accent1 2 9 2 2 6 2" xfId="1381" xr:uid="{00000000-0005-0000-0000-000041050000}"/>
    <cellStyle name="20% - Accent1 2 9 2 2 7" xfId="1382" xr:uid="{00000000-0005-0000-0000-000042050000}"/>
    <cellStyle name="20% - Accent1 2 9 2 3" xfId="1383" xr:uid="{00000000-0005-0000-0000-000043050000}"/>
    <cellStyle name="20% - Accent1 2 9 2 3 2" xfId="1384" xr:uid="{00000000-0005-0000-0000-000044050000}"/>
    <cellStyle name="20% - Accent1 2 9 2 3 2 2" xfId="1385" xr:uid="{00000000-0005-0000-0000-000045050000}"/>
    <cellStyle name="20% - Accent1 2 9 2 3 3" xfId="1386" xr:uid="{00000000-0005-0000-0000-000046050000}"/>
    <cellStyle name="20% - Accent1 2 9 2 3 3 2" xfId="1387" xr:uid="{00000000-0005-0000-0000-000047050000}"/>
    <cellStyle name="20% - Accent1 2 9 2 3 4" xfId="1388" xr:uid="{00000000-0005-0000-0000-000048050000}"/>
    <cellStyle name="20% - Accent1 2 9 2 4" xfId="1389" xr:uid="{00000000-0005-0000-0000-000049050000}"/>
    <cellStyle name="20% - Accent1 2 9 2 4 2" xfId="1390" xr:uid="{00000000-0005-0000-0000-00004A050000}"/>
    <cellStyle name="20% - Accent1 2 9 2 4 2 2" xfId="1391" xr:uid="{00000000-0005-0000-0000-00004B050000}"/>
    <cellStyle name="20% - Accent1 2 9 2 4 3" xfId="1392" xr:uid="{00000000-0005-0000-0000-00004C050000}"/>
    <cellStyle name="20% - Accent1 2 9 2 4 3 2" xfId="1393" xr:uid="{00000000-0005-0000-0000-00004D050000}"/>
    <cellStyle name="20% - Accent1 2 9 2 4 4" xfId="1394" xr:uid="{00000000-0005-0000-0000-00004E050000}"/>
    <cellStyle name="20% - Accent1 2 9 2 5" xfId="1395" xr:uid="{00000000-0005-0000-0000-00004F050000}"/>
    <cellStyle name="20% - Accent1 2 9 2 5 2" xfId="1396" xr:uid="{00000000-0005-0000-0000-000050050000}"/>
    <cellStyle name="20% - Accent1 2 9 2 5 2 2" xfId="1397" xr:uid="{00000000-0005-0000-0000-000051050000}"/>
    <cellStyle name="20% - Accent1 2 9 2 5 3" xfId="1398" xr:uid="{00000000-0005-0000-0000-000052050000}"/>
    <cellStyle name="20% - Accent1 2 9 2 5 3 2" xfId="1399" xr:uid="{00000000-0005-0000-0000-000053050000}"/>
    <cellStyle name="20% - Accent1 2 9 2 5 4" xfId="1400" xr:uid="{00000000-0005-0000-0000-000054050000}"/>
    <cellStyle name="20% - Accent1 2 9 2 6" xfId="1401" xr:uid="{00000000-0005-0000-0000-000055050000}"/>
    <cellStyle name="20% - Accent1 2 9 2 6 2" xfId="1402" xr:uid="{00000000-0005-0000-0000-000056050000}"/>
    <cellStyle name="20% - Accent1 2 9 2 7" xfId="1403" xr:uid="{00000000-0005-0000-0000-000057050000}"/>
    <cellStyle name="20% - Accent1 2 9 2 7 2" xfId="1404" xr:uid="{00000000-0005-0000-0000-000058050000}"/>
    <cellStyle name="20% - Accent1 2 9 2 8" xfId="1405" xr:uid="{00000000-0005-0000-0000-000059050000}"/>
    <cellStyle name="20% - Accent1 2 9 3" xfId="1406" xr:uid="{00000000-0005-0000-0000-00005A050000}"/>
    <cellStyle name="20% - Accent1 2 9 3 2" xfId="1407" xr:uid="{00000000-0005-0000-0000-00005B050000}"/>
    <cellStyle name="20% - Accent1 2 9 3 2 2" xfId="1408" xr:uid="{00000000-0005-0000-0000-00005C050000}"/>
    <cellStyle name="20% - Accent1 2 9 3 2 2 2" xfId="1409" xr:uid="{00000000-0005-0000-0000-00005D050000}"/>
    <cellStyle name="20% - Accent1 2 9 3 2 3" xfId="1410" xr:uid="{00000000-0005-0000-0000-00005E050000}"/>
    <cellStyle name="20% - Accent1 2 9 3 2 3 2" xfId="1411" xr:uid="{00000000-0005-0000-0000-00005F050000}"/>
    <cellStyle name="20% - Accent1 2 9 3 2 4" xfId="1412" xr:uid="{00000000-0005-0000-0000-000060050000}"/>
    <cellStyle name="20% - Accent1 2 9 3 3" xfId="1413" xr:uid="{00000000-0005-0000-0000-000061050000}"/>
    <cellStyle name="20% - Accent1 2 9 3 3 2" xfId="1414" xr:uid="{00000000-0005-0000-0000-000062050000}"/>
    <cellStyle name="20% - Accent1 2 9 3 3 2 2" xfId="1415" xr:uid="{00000000-0005-0000-0000-000063050000}"/>
    <cellStyle name="20% - Accent1 2 9 3 3 3" xfId="1416" xr:uid="{00000000-0005-0000-0000-000064050000}"/>
    <cellStyle name="20% - Accent1 2 9 3 3 3 2" xfId="1417" xr:uid="{00000000-0005-0000-0000-000065050000}"/>
    <cellStyle name="20% - Accent1 2 9 3 3 4" xfId="1418" xr:uid="{00000000-0005-0000-0000-000066050000}"/>
    <cellStyle name="20% - Accent1 2 9 3 4" xfId="1419" xr:uid="{00000000-0005-0000-0000-000067050000}"/>
    <cellStyle name="20% - Accent1 2 9 3 4 2" xfId="1420" xr:uid="{00000000-0005-0000-0000-000068050000}"/>
    <cellStyle name="20% - Accent1 2 9 3 4 2 2" xfId="1421" xr:uid="{00000000-0005-0000-0000-000069050000}"/>
    <cellStyle name="20% - Accent1 2 9 3 4 3" xfId="1422" xr:uid="{00000000-0005-0000-0000-00006A050000}"/>
    <cellStyle name="20% - Accent1 2 9 3 4 3 2" xfId="1423" xr:uid="{00000000-0005-0000-0000-00006B050000}"/>
    <cellStyle name="20% - Accent1 2 9 3 4 4" xfId="1424" xr:uid="{00000000-0005-0000-0000-00006C050000}"/>
    <cellStyle name="20% - Accent1 2 9 3 5" xfId="1425" xr:uid="{00000000-0005-0000-0000-00006D050000}"/>
    <cellStyle name="20% - Accent1 2 9 3 5 2" xfId="1426" xr:uid="{00000000-0005-0000-0000-00006E050000}"/>
    <cellStyle name="20% - Accent1 2 9 3 6" xfId="1427" xr:uid="{00000000-0005-0000-0000-00006F050000}"/>
    <cellStyle name="20% - Accent1 2 9 3 6 2" xfId="1428" xr:uid="{00000000-0005-0000-0000-000070050000}"/>
    <cellStyle name="20% - Accent1 2 9 3 7" xfId="1429" xr:uid="{00000000-0005-0000-0000-000071050000}"/>
    <cellStyle name="20% - Accent1 2 9 4" xfId="1430" xr:uid="{00000000-0005-0000-0000-000072050000}"/>
    <cellStyle name="20% - Accent1 2 9 4 2" xfId="1431" xr:uid="{00000000-0005-0000-0000-000073050000}"/>
    <cellStyle name="20% - Accent1 2 9 4 2 2" xfId="1432" xr:uid="{00000000-0005-0000-0000-000074050000}"/>
    <cellStyle name="20% - Accent1 2 9 4 3" xfId="1433" xr:uid="{00000000-0005-0000-0000-000075050000}"/>
    <cellStyle name="20% - Accent1 2 9 4 3 2" xfId="1434" xr:uid="{00000000-0005-0000-0000-000076050000}"/>
    <cellStyle name="20% - Accent1 2 9 4 4" xfId="1435" xr:uid="{00000000-0005-0000-0000-000077050000}"/>
    <cellStyle name="20% - Accent1 2 9 5" xfId="1436" xr:uid="{00000000-0005-0000-0000-000078050000}"/>
    <cellStyle name="20% - Accent1 2 9 5 2" xfId="1437" xr:uid="{00000000-0005-0000-0000-000079050000}"/>
    <cellStyle name="20% - Accent1 2 9 5 2 2" xfId="1438" xr:uid="{00000000-0005-0000-0000-00007A050000}"/>
    <cellStyle name="20% - Accent1 2 9 5 3" xfId="1439" xr:uid="{00000000-0005-0000-0000-00007B050000}"/>
    <cellStyle name="20% - Accent1 2 9 5 3 2" xfId="1440" xr:uid="{00000000-0005-0000-0000-00007C050000}"/>
    <cellStyle name="20% - Accent1 2 9 5 4" xfId="1441" xr:uid="{00000000-0005-0000-0000-00007D050000}"/>
    <cellStyle name="20% - Accent1 2 9 6" xfId="1442" xr:uid="{00000000-0005-0000-0000-00007E050000}"/>
    <cellStyle name="20% - Accent1 2 9 6 2" xfId="1443" xr:uid="{00000000-0005-0000-0000-00007F050000}"/>
    <cellStyle name="20% - Accent1 2 9 6 2 2" xfId="1444" xr:uid="{00000000-0005-0000-0000-000080050000}"/>
    <cellStyle name="20% - Accent1 2 9 6 3" xfId="1445" xr:uid="{00000000-0005-0000-0000-000081050000}"/>
    <cellStyle name="20% - Accent1 2 9 6 3 2" xfId="1446" xr:uid="{00000000-0005-0000-0000-000082050000}"/>
    <cellStyle name="20% - Accent1 2 9 6 4" xfId="1447" xr:uid="{00000000-0005-0000-0000-000083050000}"/>
    <cellStyle name="20% - Accent1 2 9 7" xfId="1448" xr:uid="{00000000-0005-0000-0000-000084050000}"/>
    <cellStyle name="20% - Accent1 2 9 7 2" xfId="1449" xr:uid="{00000000-0005-0000-0000-000085050000}"/>
    <cellStyle name="20% - Accent1 2 9 8" xfId="1450" xr:uid="{00000000-0005-0000-0000-000086050000}"/>
    <cellStyle name="20% - Accent1 2 9 8 2" xfId="1451" xr:uid="{00000000-0005-0000-0000-000087050000}"/>
    <cellStyle name="20% - Accent1 2 9 9" xfId="1452" xr:uid="{00000000-0005-0000-0000-000088050000}"/>
    <cellStyle name="20% - Accent1 20" xfId="1453" xr:uid="{00000000-0005-0000-0000-000089050000}"/>
    <cellStyle name="20% - Accent1 20 2" xfId="1454" xr:uid="{00000000-0005-0000-0000-00008A050000}"/>
    <cellStyle name="20% - Accent1 20 3" xfId="1455" xr:uid="{00000000-0005-0000-0000-00008B050000}"/>
    <cellStyle name="20% - Accent1 20 4" xfId="1456" xr:uid="{00000000-0005-0000-0000-00008C050000}"/>
    <cellStyle name="20% - Accent1 20 5" xfId="1457" xr:uid="{00000000-0005-0000-0000-00008D050000}"/>
    <cellStyle name="20% - Accent1 20 6" xfId="1458" xr:uid="{00000000-0005-0000-0000-00008E050000}"/>
    <cellStyle name="20% - Accent1 20 7" xfId="1459" xr:uid="{00000000-0005-0000-0000-00008F050000}"/>
    <cellStyle name="20% - Accent1 21" xfId="1460" xr:uid="{00000000-0005-0000-0000-000090050000}"/>
    <cellStyle name="20% - Accent1 21 2" xfId="1461" xr:uid="{00000000-0005-0000-0000-000091050000}"/>
    <cellStyle name="20% - Accent1 21 3" xfId="1462" xr:uid="{00000000-0005-0000-0000-000092050000}"/>
    <cellStyle name="20% - Accent1 21 4" xfId="1463" xr:uid="{00000000-0005-0000-0000-000093050000}"/>
    <cellStyle name="20% - Accent1 21 5" xfId="1464" xr:uid="{00000000-0005-0000-0000-000094050000}"/>
    <cellStyle name="20% - Accent1 21 6" xfId="1465" xr:uid="{00000000-0005-0000-0000-000095050000}"/>
    <cellStyle name="20% - Accent1 21 7" xfId="1466" xr:uid="{00000000-0005-0000-0000-000096050000}"/>
    <cellStyle name="20% - Accent1 22" xfId="1467" xr:uid="{00000000-0005-0000-0000-000097050000}"/>
    <cellStyle name="20% - Accent1 22 2" xfId="1468" xr:uid="{00000000-0005-0000-0000-000098050000}"/>
    <cellStyle name="20% - Accent1 22 3" xfId="1469" xr:uid="{00000000-0005-0000-0000-000099050000}"/>
    <cellStyle name="20% - Accent1 22 4" xfId="1470" xr:uid="{00000000-0005-0000-0000-00009A050000}"/>
    <cellStyle name="20% - Accent1 22 5" xfId="1471" xr:uid="{00000000-0005-0000-0000-00009B050000}"/>
    <cellStyle name="20% - Accent1 22 6" xfId="1472" xr:uid="{00000000-0005-0000-0000-00009C050000}"/>
    <cellStyle name="20% - Accent1 22 7" xfId="1473" xr:uid="{00000000-0005-0000-0000-00009D050000}"/>
    <cellStyle name="20% - Accent1 23" xfId="1474" xr:uid="{00000000-0005-0000-0000-00009E050000}"/>
    <cellStyle name="20% - Accent1 23 2" xfId="1475" xr:uid="{00000000-0005-0000-0000-00009F050000}"/>
    <cellStyle name="20% - Accent1 24" xfId="1476" xr:uid="{00000000-0005-0000-0000-0000A0050000}"/>
    <cellStyle name="20% - Accent1 24 2" xfId="1477" xr:uid="{00000000-0005-0000-0000-0000A1050000}"/>
    <cellStyle name="20% - Accent1 25" xfId="1478" xr:uid="{00000000-0005-0000-0000-0000A2050000}"/>
    <cellStyle name="20% - Accent1 25 2" xfId="1479" xr:uid="{00000000-0005-0000-0000-0000A3050000}"/>
    <cellStyle name="20% - Accent1 26" xfId="1480" xr:uid="{00000000-0005-0000-0000-0000A4050000}"/>
    <cellStyle name="20% - Accent1 26 2" xfId="1481" xr:uid="{00000000-0005-0000-0000-0000A5050000}"/>
    <cellStyle name="20% - Accent1 27" xfId="1482" xr:uid="{00000000-0005-0000-0000-0000A6050000}"/>
    <cellStyle name="20% - Accent1 27 2" xfId="1483" xr:uid="{00000000-0005-0000-0000-0000A7050000}"/>
    <cellStyle name="20% - Accent1 28" xfId="1484" xr:uid="{00000000-0005-0000-0000-0000A8050000}"/>
    <cellStyle name="20% - Accent1 28 2" xfId="1485" xr:uid="{00000000-0005-0000-0000-0000A9050000}"/>
    <cellStyle name="20% - Accent1 29" xfId="1486" xr:uid="{00000000-0005-0000-0000-0000AA050000}"/>
    <cellStyle name="20% - Accent1 29 2" xfId="1487" xr:uid="{00000000-0005-0000-0000-0000AB050000}"/>
    <cellStyle name="20% - Accent1 3" xfId="1488" xr:uid="{00000000-0005-0000-0000-0000AC050000}"/>
    <cellStyle name="20% - Accent1 3 10" xfId="1489" xr:uid="{00000000-0005-0000-0000-0000AD050000}"/>
    <cellStyle name="20% - Accent1 3 11" xfId="1490" xr:uid="{00000000-0005-0000-0000-0000AE050000}"/>
    <cellStyle name="20% - Accent1 3 2" xfId="1491" xr:uid="{00000000-0005-0000-0000-0000AF050000}"/>
    <cellStyle name="20% - Accent1 3 2 2" xfId="1492" xr:uid="{00000000-0005-0000-0000-0000B0050000}"/>
    <cellStyle name="20% - Accent1 3 2 2 2" xfId="1493" xr:uid="{00000000-0005-0000-0000-0000B1050000}"/>
    <cellStyle name="20% - Accent1 3 2 2 2 2" xfId="1494" xr:uid="{00000000-0005-0000-0000-0000B2050000}"/>
    <cellStyle name="20% - Accent1 3 2 2 2 3" xfId="1495" xr:uid="{00000000-0005-0000-0000-0000B3050000}"/>
    <cellStyle name="20% - Accent1 3 2 2 3" xfId="1496" xr:uid="{00000000-0005-0000-0000-0000B4050000}"/>
    <cellStyle name="20% - Accent1 3 2 2 4" xfId="1497" xr:uid="{00000000-0005-0000-0000-0000B5050000}"/>
    <cellStyle name="20% - Accent1 3 2 3" xfId="1498" xr:uid="{00000000-0005-0000-0000-0000B6050000}"/>
    <cellStyle name="20% - Accent1 3 2 3 2" xfId="1499" xr:uid="{00000000-0005-0000-0000-0000B7050000}"/>
    <cellStyle name="20% - Accent1 3 2 3 3" xfId="1500" xr:uid="{00000000-0005-0000-0000-0000B8050000}"/>
    <cellStyle name="20% - Accent1 3 2 4" xfId="1501" xr:uid="{00000000-0005-0000-0000-0000B9050000}"/>
    <cellStyle name="20% - Accent1 3 2 5" xfId="1502" xr:uid="{00000000-0005-0000-0000-0000BA050000}"/>
    <cellStyle name="20% - Accent1 3 3" xfId="1503" xr:uid="{00000000-0005-0000-0000-0000BB050000}"/>
    <cellStyle name="20% - Accent1 3 3 2" xfId="1504" xr:uid="{00000000-0005-0000-0000-0000BC050000}"/>
    <cellStyle name="20% - Accent1 3 3 2 2" xfId="1505" xr:uid="{00000000-0005-0000-0000-0000BD050000}"/>
    <cellStyle name="20% - Accent1 3 3 2 3" xfId="1506" xr:uid="{00000000-0005-0000-0000-0000BE050000}"/>
    <cellStyle name="20% - Accent1 3 3 3" xfId="1507" xr:uid="{00000000-0005-0000-0000-0000BF050000}"/>
    <cellStyle name="20% - Accent1 3 3 4" xfId="1508" xr:uid="{00000000-0005-0000-0000-0000C0050000}"/>
    <cellStyle name="20% - Accent1 3 4" xfId="1509" xr:uid="{00000000-0005-0000-0000-0000C1050000}"/>
    <cellStyle name="20% - Accent1 3 4 2" xfId="1510" xr:uid="{00000000-0005-0000-0000-0000C2050000}"/>
    <cellStyle name="20% - Accent1 3 4 3" xfId="1511" xr:uid="{00000000-0005-0000-0000-0000C3050000}"/>
    <cellStyle name="20% - Accent1 3 5" xfId="1512" xr:uid="{00000000-0005-0000-0000-0000C4050000}"/>
    <cellStyle name="20% - Accent1 3 5 2" xfId="1513" xr:uid="{00000000-0005-0000-0000-0000C5050000}"/>
    <cellStyle name="20% - Accent1 3 5 3" xfId="1514" xr:uid="{00000000-0005-0000-0000-0000C6050000}"/>
    <cellStyle name="20% - Accent1 3 6" xfId="1515" xr:uid="{00000000-0005-0000-0000-0000C7050000}"/>
    <cellStyle name="20% - Accent1 3 7" xfId="1516" xr:uid="{00000000-0005-0000-0000-0000C8050000}"/>
    <cellStyle name="20% - Accent1 3 8" xfId="1517" xr:uid="{00000000-0005-0000-0000-0000C9050000}"/>
    <cellStyle name="20% - Accent1 3 9" xfId="1518" xr:uid="{00000000-0005-0000-0000-0000CA050000}"/>
    <cellStyle name="20% - Accent1 30" xfId="1519" xr:uid="{00000000-0005-0000-0000-0000CB050000}"/>
    <cellStyle name="20% - Accent1 30 2" xfId="1520" xr:uid="{00000000-0005-0000-0000-0000CC050000}"/>
    <cellStyle name="20% - Accent1 31" xfId="1521" xr:uid="{00000000-0005-0000-0000-0000CD050000}"/>
    <cellStyle name="20% - Accent1 31 2" xfId="1522" xr:uid="{00000000-0005-0000-0000-0000CE050000}"/>
    <cellStyle name="20% - Accent1 32" xfId="1523" xr:uid="{00000000-0005-0000-0000-0000CF050000}"/>
    <cellStyle name="20% - Accent1 32 2" xfId="1524" xr:uid="{00000000-0005-0000-0000-0000D0050000}"/>
    <cellStyle name="20% - Accent1 33" xfId="1525" xr:uid="{00000000-0005-0000-0000-0000D1050000}"/>
    <cellStyle name="20% - Accent1 33 2" xfId="1526" xr:uid="{00000000-0005-0000-0000-0000D2050000}"/>
    <cellStyle name="20% - Accent1 34" xfId="1527" xr:uid="{00000000-0005-0000-0000-0000D3050000}"/>
    <cellStyle name="20% - Accent1 34 2" xfId="1528" xr:uid="{00000000-0005-0000-0000-0000D4050000}"/>
    <cellStyle name="20% - Accent1 35" xfId="1529" xr:uid="{00000000-0005-0000-0000-0000D5050000}"/>
    <cellStyle name="20% - Accent1 35 2" xfId="1530" xr:uid="{00000000-0005-0000-0000-0000D6050000}"/>
    <cellStyle name="20% - Accent1 36" xfId="1531" xr:uid="{00000000-0005-0000-0000-0000D7050000}"/>
    <cellStyle name="20% - Accent1 36 2" xfId="1532" xr:uid="{00000000-0005-0000-0000-0000D8050000}"/>
    <cellStyle name="20% - Accent1 37" xfId="1533" xr:uid="{00000000-0005-0000-0000-0000D9050000}"/>
    <cellStyle name="20% - Accent1 37 2" xfId="1534" xr:uid="{00000000-0005-0000-0000-0000DA050000}"/>
    <cellStyle name="20% - Accent1 38" xfId="1535" xr:uid="{00000000-0005-0000-0000-0000DB050000}"/>
    <cellStyle name="20% - Accent1 38 2" xfId="1536" xr:uid="{00000000-0005-0000-0000-0000DC050000}"/>
    <cellStyle name="20% - Accent1 39" xfId="1537" xr:uid="{00000000-0005-0000-0000-0000DD050000}"/>
    <cellStyle name="20% - Accent1 39 2" xfId="1538" xr:uid="{00000000-0005-0000-0000-0000DE050000}"/>
    <cellStyle name="20% - Accent1 4" xfId="1539" xr:uid="{00000000-0005-0000-0000-0000DF050000}"/>
    <cellStyle name="20% - Accent1 4 2" xfId="1540" xr:uid="{00000000-0005-0000-0000-0000E0050000}"/>
    <cellStyle name="20% - Accent1 4 2 2" xfId="1541" xr:uid="{00000000-0005-0000-0000-0000E1050000}"/>
    <cellStyle name="20% - Accent1 4 2 2 2" xfId="1542" xr:uid="{00000000-0005-0000-0000-0000E2050000}"/>
    <cellStyle name="20% - Accent1 4 2 2 2 2" xfId="1543" xr:uid="{00000000-0005-0000-0000-0000E3050000}"/>
    <cellStyle name="20% - Accent1 4 2 2 3" xfId="1544" xr:uid="{00000000-0005-0000-0000-0000E4050000}"/>
    <cellStyle name="20% - Accent1 4 2 3" xfId="1545" xr:uid="{00000000-0005-0000-0000-0000E5050000}"/>
    <cellStyle name="20% - Accent1 4 2 3 2" xfId="1546" xr:uid="{00000000-0005-0000-0000-0000E6050000}"/>
    <cellStyle name="20% - Accent1 4 2 4" xfId="1547" xr:uid="{00000000-0005-0000-0000-0000E7050000}"/>
    <cellStyle name="20% - Accent1 4 2 5" xfId="1548" xr:uid="{00000000-0005-0000-0000-0000E8050000}"/>
    <cellStyle name="20% - Accent1 4 3" xfId="1549" xr:uid="{00000000-0005-0000-0000-0000E9050000}"/>
    <cellStyle name="20% - Accent1 4 3 2" xfId="1550" xr:uid="{00000000-0005-0000-0000-0000EA050000}"/>
    <cellStyle name="20% - Accent1 4 3 2 2" xfId="1551" xr:uid="{00000000-0005-0000-0000-0000EB050000}"/>
    <cellStyle name="20% - Accent1 4 3 3" xfId="1552" xr:uid="{00000000-0005-0000-0000-0000EC050000}"/>
    <cellStyle name="20% - Accent1 4 4" xfId="1553" xr:uid="{00000000-0005-0000-0000-0000ED050000}"/>
    <cellStyle name="20% - Accent1 4 5" xfId="1554" xr:uid="{00000000-0005-0000-0000-0000EE050000}"/>
    <cellStyle name="20% - Accent1 4 6" xfId="1555" xr:uid="{00000000-0005-0000-0000-0000EF050000}"/>
    <cellStyle name="20% - Accent1 4 7" xfId="1556" xr:uid="{00000000-0005-0000-0000-0000F0050000}"/>
    <cellStyle name="20% - Accent1 4 8" xfId="1557" xr:uid="{00000000-0005-0000-0000-0000F1050000}"/>
    <cellStyle name="20% - Accent1 40" xfId="1558" xr:uid="{00000000-0005-0000-0000-0000F2050000}"/>
    <cellStyle name="20% - Accent1 40 2" xfId="1559" xr:uid="{00000000-0005-0000-0000-0000F3050000}"/>
    <cellStyle name="20% - Accent1 41" xfId="1560" xr:uid="{00000000-0005-0000-0000-0000F4050000}"/>
    <cellStyle name="20% - Accent1 42" xfId="1561" xr:uid="{00000000-0005-0000-0000-0000F5050000}"/>
    <cellStyle name="20% - Accent1 43" xfId="1562" xr:uid="{00000000-0005-0000-0000-0000F6050000}"/>
    <cellStyle name="20% - Accent1 44" xfId="1563" xr:uid="{00000000-0005-0000-0000-0000F7050000}"/>
    <cellStyle name="20% - Accent1 45" xfId="1564" xr:uid="{00000000-0005-0000-0000-0000F8050000}"/>
    <cellStyle name="20% - Accent1 45 2" xfId="1565" xr:uid="{00000000-0005-0000-0000-0000F9050000}"/>
    <cellStyle name="20% - Accent1 46" xfId="1566" xr:uid="{00000000-0005-0000-0000-0000FA050000}"/>
    <cellStyle name="20% - Accent1 46 2" xfId="1567" xr:uid="{00000000-0005-0000-0000-0000FB050000}"/>
    <cellStyle name="20% - Accent1 47" xfId="1568" xr:uid="{00000000-0005-0000-0000-0000FC050000}"/>
    <cellStyle name="20% - Accent1 47 2" xfId="1569" xr:uid="{00000000-0005-0000-0000-0000FD050000}"/>
    <cellStyle name="20% - Accent1 48" xfId="1570" xr:uid="{00000000-0005-0000-0000-0000FE050000}"/>
    <cellStyle name="20% - Accent1 48 2" xfId="1571" xr:uid="{00000000-0005-0000-0000-0000FF050000}"/>
    <cellStyle name="20% - Accent1 49" xfId="1572" xr:uid="{00000000-0005-0000-0000-000000060000}"/>
    <cellStyle name="20% - Accent1 49 2" xfId="1573" xr:uid="{00000000-0005-0000-0000-000001060000}"/>
    <cellStyle name="20% - Accent1 5" xfId="1574" xr:uid="{00000000-0005-0000-0000-000002060000}"/>
    <cellStyle name="20% - Accent1 5 2" xfId="1575" xr:uid="{00000000-0005-0000-0000-000003060000}"/>
    <cellStyle name="20% - Accent1 5 2 2" xfId="1576" xr:uid="{00000000-0005-0000-0000-000004060000}"/>
    <cellStyle name="20% - Accent1 5 2 2 2" xfId="1577" xr:uid="{00000000-0005-0000-0000-000005060000}"/>
    <cellStyle name="20% - Accent1 5 2 3" xfId="1578" xr:uid="{00000000-0005-0000-0000-000006060000}"/>
    <cellStyle name="20% - Accent1 5 3" xfId="1579" xr:uid="{00000000-0005-0000-0000-000007060000}"/>
    <cellStyle name="20% - Accent1 5 3 2" xfId="1580" xr:uid="{00000000-0005-0000-0000-000008060000}"/>
    <cellStyle name="20% - Accent1 5 4" xfId="1581" xr:uid="{00000000-0005-0000-0000-000009060000}"/>
    <cellStyle name="20% - Accent1 5 5" xfId="1582" xr:uid="{00000000-0005-0000-0000-00000A060000}"/>
    <cellStyle name="20% - Accent1 5 6" xfId="1583" xr:uid="{00000000-0005-0000-0000-00000B060000}"/>
    <cellStyle name="20% - Accent1 5 7" xfId="1584" xr:uid="{00000000-0005-0000-0000-00000C060000}"/>
    <cellStyle name="20% - Accent1 5 8" xfId="1585" xr:uid="{00000000-0005-0000-0000-00000D060000}"/>
    <cellStyle name="20% - Accent1 50" xfId="1586" xr:uid="{00000000-0005-0000-0000-00000E060000}"/>
    <cellStyle name="20% - Accent1 50 2" xfId="1587" xr:uid="{00000000-0005-0000-0000-00000F060000}"/>
    <cellStyle name="20% - Accent1 51" xfId="1588" xr:uid="{00000000-0005-0000-0000-000010060000}"/>
    <cellStyle name="20% - Accent1 51 2" xfId="1589" xr:uid="{00000000-0005-0000-0000-000011060000}"/>
    <cellStyle name="20% - Accent1 52" xfId="1590" xr:uid="{00000000-0005-0000-0000-000012060000}"/>
    <cellStyle name="20% - Accent1 52 2" xfId="1591" xr:uid="{00000000-0005-0000-0000-000013060000}"/>
    <cellStyle name="20% - Accent1 53" xfId="1592" xr:uid="{00000000-0005-0000-0000-000014060000}"/>
    <cellStyle name="20% - Accent1 54" xfId="1593" xr:uid="{00000000-0005-0000-0000-000015060000}"/>
    <cellStyle name="20% - Accent1 6" xfId="1594" xr:uid="{00000000-0005-0000-0000-000016060000}"/>
    <cellStyle name="20% - Accent1 6 2" xfId="1595" xr:uid="{00000000-0005-0000-0000-000017060000}"/>
    <cellStyle name="20% - Accent1 6 2 2" xfId="1596" xr:uid="{00000000-0005-0000-0000-000018060000}"/>
    <cellStyle name="20% - Accent1 6 2 2 2" xfId="1597" xr:uid="{00000000-0005-0000-0000-000019060000}"/>
    <cellStyle name="20% - Accent1 6 2 3" xfId="1598" xr:uid="{00000000-0005-0000-0000-00001A060000}"/>
    <cellStyle name="20% - Accent1 6 3" xfId="1599" xr:uid="{00000000-0005-0000-0000-00001B060000}"/>
    <cellStyle name="20% - Accent1 6 3 2" xfId="1600" xr:uid="{00000000-0005-0000-0000-00001C060000}"/>
    <cellStyle name="20% - Accent1 6 4" xfId="1601" xr:uid="{00000000-0005-0000-0000-00001D060000}"/>
    <cellStyle name="20% - Accent1 6 5" xfId="1602" xr:uid="{00000000-0005-0000-0000-00001E060000}"/>
    <cellStyle name="20% - Accent1 6 6" xfId="1603" xr:uid="{00000000-0005-0000-0000-00001F060000}"/>
    <cellStyle name="20% - Accent1 6 7" xfId="1604" xr:uid="{00000000-0005-0000-0000-000020060000}"/>
    <cellStyle name="20% - Accent1 7" xfId="1605" xr:uid="{00000000-0005-0000-0000-000021060000}"/>
    <cellStyle name="20% - Accent1 7 2" xfId="1606" xr:uid="{00000000-0005-0000-0000-000022060000}"/>
    <cellStyle name="20% - Accent1 7 2 2" xfId="1607" xr:uid="{00000000-0005-0000-0000-000023060000}"/>
    <cellStyle name="20% - Accent1 7 2 2 2" xfId="1608" xr:uid="{00000000-0005-0000-0000-000024060000}"/>
    <cellStyle name="20% - Accent1 7 2 3" xfId="1609" xr:uid="{00000000-0005-0000-0000-000025060000}"/>
    <cellStyle name="20% - Accent1 7 3" xfId="1610" xr:uid="{00000000-0005-0000-0000-000026060000}"/>
    <cellStyle name="20% - Accent1 7 3 2" xfId="1611" xr:uid="{00000000-0005-0000-0000-000027060000}"/>
    <cellStyle name="20% - Accent1 7 4" xfId="1612" xr:uid="{00000000-0005-0000-0000-000028060000}"/>
    <cellStyle name="20% - Accent1 7 5" xfId="1613" xr:uid="{00000000-0005-0000-0000-000029060000}"/>
    <cellStyle name="20% - Accent1 7 6" xfId="1614" xr:uid="{00000000-0005-0000-0000-00002A060000}"/>
    <cellStyle name="20% - Accent1 7 7" xfId="1615" xr:uid="{00000000-0005-0000-0000-00002B060000}"/>
    <cellStyle name="20% - Accent1 8" xfId="1616" xr:uid="{00000000-0005-0000-0000-00002C060000}"/>
    <cellStyle name="20% - Accent1 8 2" xfId="1617" xr:uid="{00000000-0005-0000-0000-00002D060000}"/>
    <cellStyle name="20% - Accent1 8 2 2" xfId="1618" xr:uid="{00000000-0005-0000-0000-00002E060000}"/>
    <cellStyle name="20% - Accent1 8 2 2 2" xfId="1619" xr:uid="{00000000-0005-0000-0000-00002F060000}"/>
    <cellStyle name="20% - Accent1 8 2 3" xfId="1620" xr:uid="{00000000-0005-0000-0000-000030060000}"/>
    <cellStyle name="20% - Accent1 8 3" xfId="1621" xr:uid="{00000000-0005-0000-0000-000031060000}"/>
    <cellStyle name="20% - Accent1 8 3 2" xfId="1622" xr:uid="{00000000-0005-0000-0000-000032060000}"/>
    <cellStyle name="20% - Accent1 8 4" xfId="1623" xr:uid="{00000000-0005-0000-0000-000033060000}"/>
    <cellStyle name="20% - Accent1 8 5" xfId="1624" xr:uid="{00000000-0005-0000-0000-000034060000}"/>
    <cellStyle name="20% - Accent1 8 6" xfId="1625" xr:uid="{00000000-0005-0000-0000-000035060000}"/>
    <cellStyle name="20% - Accent1 8 7" xfId="1626" xr:uid="{00000000-0005-0000-0000-000036060000}"/>
    <cellStyle name="20% - Accent1 9" xfId="1627" xr:uid="{00000000-0005-0000-0000-000037060000}"/>
    <cellStyle name="20% - Accent1 9 2" xfId="1628" xr:uid="{00000000-0005-0000-0000-000038060000}"/>
    <cellStyle name="20% - Accent1 9 2 2" xfId="1629" xr:uid="{00000000-0005-0000-0000-000039060000}"/>
    <cellStyle name="20% - Accent1 9 2 2 2" xfId="1630" xr:uid="{00000000-0005-0000-0000-00003A060000}"/>
    <cellStyle name="20% - Accent1 9 2 3" xfId="1631" xr:uid="{00000000-0005-0000-0000-00003B060000}"/>
    <cellStyle name="20% - Accent1 9 3" xfId="1632" xr:uid="{00000000-0005-0000-0000-00003C060000}"/>
    <cellStyle name="20% - Accent1 9 3 2" xfId="1633" xr:uid="{00000000-0005-0000-0000-00003D060000}"/>
    <cellStyle name="20% - Accent1 9 4" xfId="1634" xr:uid="{00000000-0005-0000-0000-00003E060000}"/>
    <cellStyle name="20% - Accent1 9 5" xfId="1635" xr:uid="{00000000-0005-0000-0000-00003F060000}"/>
    <cellStyle name="20% - Accent1 9 6" xfId="1636" xr:uid="{00000000-0005-0000-0000-000040060000}"/>
    <cellStyle name="20% - Accent1 9 7" xfId="1637" xr:uid="{00000000-0005-0000-0000-000041060000}"/>
    <cellStyle name="20% - Accent2 10" xfId="1638" xr:uid="{00000000-0005-0000-0000-000042060000}"/>
    <cellStyle name="20% - Accent2 10 2" xfId="1639" xr:uid="{00000000-0005-0000-0000-000043060000}"/>
    <cellStyle name="20% - Accent2 10 2 2" xfId="1640" xr:uid="{00000000-0005-0000-0000-000044060000}"/>
    <cellStyle name="20% - Accent2 10 2 2 2" xfId="1641" xr:uid="{00000000-0005-0000-0000-000045060000}"/>
    <cellStyle name="20% - Accent2 10 2 3" xfId="1642" xr:uid="{00000000-0005-0000-0000-000046060000}"/>
    <cellStyle name="20% - Accent2 10 3" xfId="1643" xr:uid="{00000000-0005-0000-0000-000047060000}"/>
    <cellStyle name="20% - Accent2 10 3 2" xfId="1644" xr:uid="{00000000-0005-0000-0000-000048060000}"/>
    <cellStyle name="20% - Accent2 10 4" xfId="1645" xr:uid="{00000000-0005-0000-0000-000049060000}"/>
    <cellStyle name="20% - Accent2 10 5" xfId="1646" xr:uid="{00000000-0005-0000-0000-00004A060000}"/>
    <cellStyle name="20% - Accent2 10 6" xfId="1647" xr:uid="{00000000-0005-0000-0000-00004B060000}"/>
    <cellStyle name="20% - Accent2 10 7" xfId="1648" xr:uid="{00000000-0005-0000-0000-00004C060000}"/>
    <cellStyle name="20% - Accent2 11" xfId="1649" xr:uid="{00000000-0005-0000-0000-00004D060000}"/>
    <cellStyle name="20% - Accent2 11 2" xfId="1650" xr:uid="{00000000-0005-0000-0000-00004E060000}"/>
    <cellStyle name="20% - Accent2 11 2 2" xfId="1651" xr:uid="{00000000-0005-0000-0000-00004F060000}"/>
    <cellStyle name="20% - Accent2 11 2 2 2" xfId="1652" xr:uid="{00000000-0005-0000-0000-000050060000}"/>
    <cellStyle name="20% - Accent2 11 2 3" xfId="1653" xr:uid="{00000000-0005-0000-0000-000051060000}"/>
    <cellStyle name="20% - Accent2 11 3" xfId="1654" xr:uid="{00000000-0005-0000-0000-000052060000}"/>
    <cellStyle name="20% - Accent2 11 3 2" xfId="1655" xr:uid="{00000000-0005-0000-0000-000053060000}"/>
    <cellStyle name="20% - Accent2 11 4" xfId="1656" xr:uid="{00000000-0005-0000-0000-000054060000}"/>
    <cellStyle name="20% - Accent2 11 5" xfId="1657" xr:uid="{00000000-0005-0000-0000-000055060000}"/>
    <cellStyle name="20% - Accent2 11 6" xfId="1658" xr:uid="{00000000-0005-0000-0000-000056060000}"/>
    <cellStyle name="20% - Accent2 11 7" xfId="1659" xr:uid="{00000000-0005-0000-0000-000057060000}"/>
    <cellStyle name="20% - Accent2 12" xfId="1660" xr:uid="{00000000-0005-0000-0000-000058060000}"/>
    <cellStyle name="20% - Accent2 12 2" xfId="1661" xr:uid="{00000000-0005-0000-0000-000059060000}"/>
    <cellStyle name="20% - Accent2 12 2 2" xfId="1662" xr:uid="{00000000-0005-0000-0000-00005A060000}"/>
    <cellStyle name="20% - Accent2 12 2 2 2" xfId="1663" xr:uid="{00000000-0005-0000-0000-00005B060000}"/>
    <cellStyle name="20% - Accent2 12 2 3" xfId="1664" xr:uid="{00000000-0005-0000-0000-00005C060000}"/>
    <cellStyle name="20% - Accent2 12 3" xfId="1665" xr:uid="{00000000-0005-0000-0000-00005D060000}"/>
    <cellStyle name="20% - Accent2 12 3 2" xfId="1666" xr:uid="{00000000-0005-0000-0000-00005E060000}"/>
    <cellStyle name="20% - Accent2 12 4" xfId="1667" xr:uid="{00000000-0005-0000-0000-00005F060000}"/>
    <cellStyle name="20% - Accent2 12 5" xfId="1668" xr:uid="{00000000-0005-0000-0000-000060060000}"/>
    <cellStyle name="20% - Accent2 12 6" xfId="1669" xr:uid="{00000000-0005-0000-0000-000061060000}"/>
    <cellStyle name="20% - Accent2 12 7" xfId="1670" xr:uid="{00000000-0005-0000-0000-000062060000}"/>
    <cellStyle name="20% - Accent2 13" xfId="1671" xr:uid="{00000000-0005-0000-0000-000063060000}"/>
    <cellStyle name="20% - Accent2 13 2" xfId="1672" xr:uid="{00000000-0005-0000-0000-000064060000}"/>
    <cellStyle name="20% - Accent2 13 2 2" xfId="1673" xr:uid="{00000000-0005-0000-0000-000065060000}"/>
    <cellStyle name="20% - Accent2 13 2 2 2" xfId="1674" xr:uid="{00000000-0005-0000-0000-000066060000}"/>
    <cellStyle name="20% - Accent2 13 3" xfId="1675" xr:uid="{00000000-0005-0000-0000-000067060000}"/>
    <cellStyle name="20% - Accent2 13 4" xfId="1676" xr:uid="{00000000-0005-0000-0000-000068060000}"/>
    <cellStyle name="20% - Accent2 13 5" xfId="1677" xr:uid="{00000000-0005-0000-0000-000069060000}"/>
    <cellStyle name="20% - Accent2 13 6" xfId="1678" xr:uid="{00000000-0005-0000-0000-00006A060000}"/>
    <cellStyle name="20% - Accent2 13 7" xfId="1679" xr:uid="{00000000-0005-0000-0000-00006B060000}"/>
    <cellStyle name="20% - Accent2 14" xfId="1680" xr:uid="{00000000-0005-0000-0000-00006C060000}"/>
    <cellStyle name="20% - Accent2 14 2" xfId="1681" xr:uid="{00000000-0005-0000-0000-00006D060000}"/>
    <cellStyle name="20% - Accent2 14 3" xfId="1682" xr:uid="{00000000-0005-0000-0000-00006E060000}"/>
    <cellStyle name="20% - Accent2 14 4" xfId="1683" xr:uid="{00000000-0005-0000-0000-00006F060000}"/>
    <cellStyle name="20% - Accent2 14 5" xfId="1684" xr:uid="{00000000-0005-0000-0000-000070060000}"/>
    <cellStyle name="20% - Accent2 14 6" xfId="1685" xr:uid="{00000000-0005-0000-0000-000071060000}"/>
    <cellStyle name="20% - Accent2 14 7" xfId="1686" xr:uid="{00000000-0005-0000-0000-000072060000}"/>
    <cellStyle name="20% - Accent2 15" xfId="1687" xr:uid="{00000000-0005-0000-0000-000073060000}"/>
    <cellStyle name="20% - Accent2 15 2" xfId="1688" xr:uid="{00000000-0005-0000-0000-000074060000}"/>
    <cellStyle name="20% - Accent2 15 3" xfId="1689" xr:uid="{00000000-0005-0000-0000-000075060000}"/>
    <cellStyle name="20% - Accent2 15 4" xfId="1690" xr:uid="{00000000-0005-0000-0000-000076060000}"/>
    <cellStyle name="20% - Accent2 15 5" xfId="1691" xr:uid="{00000000-0005-0000-0000-000077060000}"/>
    <cellStyle name="20% - Accent2 15 6" xfId="1692" xr:uid="{00000000-0005-0000-0000-000078060000}"/>
    <cellStyle name="20% - Accent2 15 7" xfId="1693" xr:uid="{00000000-0005-0000-0000-000079060000}"/>
    <cellStyle name="20% - Accent2 16" xfId="1694" xr:uid="{00000000-0005-0000-0000-00007A060000}"/>
    <cellStyle name="20% - Accent2 16 2" xfId="1695" xr:uid="{00000000-0005-0000-0000-00007B060000}"/>
    <cellStyle name="20% - Accent2 16 3" xfId="1696" xr:uid="{00000000-0005-0000-0000-00007C060000}"/>
    <cellStyle name="20% - Accent2 16 4" xfId="1697" xr:uid="{00000000-0005-0000-0000-00007D060000}"/>
    <cellStyle name="20% - Accent2 16 5" xfId="1698" xr:uid="{00000000-0005-0000-0000-00007E060000}"/>
    <cellStyle name="20% - Accent2 16 6" xfId="1699" xr:uid="{00000000-0005-0000-0000-00007F060000}"/>
    <cellStyle name="20% - Accent2 16 7" xfId="1700" xr:uid="{00000000-0005-0000-0000-000080060000}"/>
    <cellStyle name="20% - Accent2 17" xfId="1701" xr:uid="{00000000-0005-0000-0000-000081060000}"/>
    <cellStyle name="20% - Accent2 17 2" xfId="1702" xr:uid="{00000000-0005-0000-0000-000082060000}"/>
    <cellStyle name="20% - Accent2 17 3" xfId="1703" xr:uid="{00000000-0005-0000-0000-000083060000}"/>
    <cellStyle name="20% - Accent2 17 4" xfId="1704" xr:uid="{00000000-0005-0000-0000-000084060000}"/>
    <cellStyle name="20% - Accent2 17 5" xfId="1705" xr:uid="{00000000-0005-0000-0000-000085060000}"/>
    <cellStyle name="20% - Accent2 17 6" xfId="1706" xr:uid="{00000000-0005-0000-0000-000086060000}"/>
    <cellStyle name="20% - Accent2 17 7" xfId="1707" xr:uid="{00000000-0005-0000-0000-000087060000}"/>
    <cellStyle name="20% - Accent2 18" xfId="1708" xr:uid="{00000000-0005-0000-0000-000088060000}"/>
    <cellStyle name="20% - Accent2 18 2" xfId="1709" xr:uid="{00000000-0005-0000-0000-000089060000}"/>
    <cellStyle name="20% - Accent2 18 3" xfId="1710" xr:uid="{00000000-0005-0000-0000-00008A060000}"/>
    <cellStyle name="20% - Accent2 18 4" xfId="1711" xr:uid="{00000000-0005-0000-0000-00008B060000}"/>
    <cellStyle name="20% - Accent2 18 5" xfId="1712" xr:uid="{00000000-0005-0000-0000-00008C060000}"/>
    <cellStyle name="20% - Accent2 18 6" xfId="1713" xr:uid="{00000000-0005-0000-0000-00008D060000}"/>
    <cellStyle name="20% - Accent2 18 7" xfId="1714" xr:uid="{00000000-0005-0000-0000-00008E060000}"/>
    <cellStyle name="20% - Accent2 19" xfId="1715" xr:uid="{00000000-0005-0000-0000-00008F060000}"/>
    <cellStyle name="20% - Accent2 19 2" xfId="1716" xr:uid="{00000000-0005-0000-0000-000090060000}"/>
    <cellStyle name="20% - Accent2 19 3" xfId="1717" xr:uid="{00000000-0005-0000-0000-000091060000}"/>
    <cellStyle name="20% - Accent2 19 4" xfId="1718" xr:uid="{00000000-0005-0000-0000-000092060000}"/>
    <cellStyle name="20% - Accent2 19 5" xfId="1719" xr:uid="{00000000-0005-0000-0000-000093060000}"/>
    <cellStyle name="20% - Accent2 19 6" xfId="1720" xr:uid="{00000000-0005-0000-0000-000094060000}"/>
    <cellStyle name="20% - Accent2 19 7" xfId="1721" xr:uid="{00000000-0005-0000-0000-000095060000}"/>
    <cellStyle name="20% - Accent2 2" xfId="1722" xr:uid="{00000000-0005-0000-0000-000096060000}"/>
    <cellStyle name="20% - Accent2 2 10" xfId="1723" xr:uid="{00000000-0005-0000-0000-000097060000}"/>
    <cellStyle name="20% - Accent2 2 10 2" xfId="1724" xr:uid="{00000000-0005-0000-0000-000098060000}"/>
    <cellStyle name="20% - Accent2 2 10 2 2" xfId="1725" xr:uid="{00000000-0005-0000-0000-000099060000}"/>
    <cellStyle name="20% - Accent2 2 10 2 2 2" xfId="1726" xr:uid="{00000000-0005-0000-0000-00009A060000}"/>
    <cellStyle name="20% - Accent2 2 10 2 2 2 2" xfId="1727" xr:uid="{00000000-0005-0000-0000-00009B060000}"/>
    <cellStyle name="20% - Accent2 2 10 2 2 2 2 2" xfId="1728" xr:uid="{00000000-0005-0000-0000-00009C060000}"/>
    <cellStyle name="20% - Accent2 2 10 2 2 2 3" xfId="1729" xr:uid="{00000000-0005-0000-0000-00009D060000}"/>
    <cellStyle name="20% - Accent2 2 10 2 2 2 3 2" xfId="1730" xr:uid="{00000000-0005-0000-0000-00009E060000}"/>
    <cellStyle name="20% - Accent2 2 10 2 2 2 4" xfId="1731" xr:uid="{00000000-0005-0000-0000-00009F060000}"/>
    <cellStyle name="20% - Accent2 2 10 2 2 3" xfId="1732" xr:uid="{00000000-0005-0000-0000-0000A0060000}"/>
    <cellStyle name="20% - Accent2 2 10 2 2 3 2" xfId="1733" xr:uid="{00000000-0005-0000-0000-0000A1060000}"/>
    <cellStyle name="20% - Accent2 2 10 2 2 3 2 2" xfId="1734" xr:uid="{00000000-0005-0000-0000-0000A2060000}"/>
    <cellStyle name="20% - Accent2 2 10 2 2 3 3" xfId="1735" xr:uid="{00000000-0005-0000-0000-0000A3060000}"/>
    <cellStyle name="20% - Accent2 2 10 2 2 3 3 2" xfId="1736" xr:uid="{00000000-0005-0000-0000-0000A4060000}"/>
    <cellStyle name="20% - Accent2 2 10 2 2 3 4" xfId="1737" xr:uid="{00000000-0005-0000-0000-0000A5060000}"/>
    <cellStyle name="20% - Accent2 2 10 2 2 4" xfId="1738" xr:uid="{00000000-0005-0000-0000-0000A6060000}"/>
    <cellStyle name="20% - Accent2 2 10 2 2 4 2" xfId="1739" xr:uid="{00000000-0005-0000-0000-0000A7060000}"/>
    <cellStyle name="20% - Accent2 2 10 2 2 4 2 2" xfId="1740" xr:uid="{00000000-0005-0000-0000-0000A8060000}"/>
    <cellStyle name="20% - Accent2 2 10 2 2 4 3" xfId="1741" xr:uid="{00000000-0005-0000-0000-0000A9060000}"/>
    <cellStyle name="20% - Accent2 2 10 2 2 4 3 2" xfId="1742" xr:uid="{00000000-0005-0000-0000-0000AA060000}"/>
    <cellStyle name="20% - Accent2 2 10 2 2 4 4" xfId="1743" xr:uid="{00000000-0005-0000-0000-0000AB060000}"/>
    <cellStyle name="20% - Accent2 2 10 2 2 5" xfId="1744" xr:uid="{00000000-0005-0000-0000-0000AC060000}"/>
    <cellStyle name="20% - Accent2 2 10 2 2 5 2" xfId="1745" xr:uid="{00000000-0005-0000-0000-0000AD060000}"/>
    <cellStyle name="20% - Accent2 2 10 2 2 6" xfId="1746" xr:uid="{00000000-0005-0000-0000-0000AE060000}"/>
    <cellStyle name="20% - Accent2 2 10 2 2 6 2" xfId="1747" xr:uid="{00000000-0005-0000-0000-0000AF060000}"/>
    <cellStyle name="20% - Accent2 2 10 2 2 7" xfId="1748" xr:uid="{00000000-0005-0000-0000-0000B0060000}"/>
    <cellStyle name="20% - Accent2 2 10 2 3" xfId="1749" xr:uid="{00000000-0005-0000-0000-0000B1060000}"/>
    <cellStyle name="20% - Accent2 2 10 2 3 2" xfId="1750" xr:uid="{00000000-0005-0000-0000-0000B2060000}"/>
    <cellStyle name="20% - Accent2 2 10 2 3 2 2" xfId="1751" xr:uid="{00000000-0005-0000-0000-0000B3060000}"/>
    <cellStyle name="20% - Accent2 2 10 2 3 3" xfId="1752" xr:uid="{00000000-0005-0000-0000-0000B4060000}"/>
    <cellStyle name="20% - Accent2 2 10 2 3 3 2" xfId="1753" xr:uid="{00000000-0005-0000-0000-0000B5060000}"/>
    <cellStyle name="20% - Accent2 2 10 2 3 4" xfId="1754" xr:uid="{00000000-0005-0000-0000-0000B6060000}"/>
    <cellStyle name="20% - Accent2 2 10 2 4" xfId="1755" xr:uid="{00000000-0005-0000-0000-0000B7060000}"/>
    <cellStyle name="20% - Accent2 2 10 2 4 2" xfId="1756" xr:uid="{00000000-0005-0000-0000-0000B8060000}"/>
    <cellStyle name="20% - Accent2 2 10 2 4 2 2" xfId="1757" xr:uid="{00000000-0005-0000-0000-0000B9060000}"/>
    <cellStyle name="20% - Accent2 2 10 2 4 3" xfId="1758" xr:uid="{00000000-0005-0000-0000-0000BA060000}"/>
    <cellStyle name="20% - Accent2 2 10 2 4 3 2" xfId="1759" xr:uid="{00000000-0005-0000-0000-0000BB060000}"/>
    <cellStyle name="20% - Accent2 2 10 2 4 4" xfId="1760" xr:uid="{00000000-0005-0000-0000-0000BC060000}"/>
    <cellStyle name="20% - Accent2 2 10 2 5" xfId="1761" xr:uid="{00000000-0005-0000-0000-0000BD060000}"/>
    <cellStyle name="20% - Accent2 2 10 2 5 2" xfId="1762" xr:uid="{00000000-0005-0000-0000-0000BE060000}"/>
    <cellStyle name="20% - Accent2 2 10 2 5 2 2" xfId="1763" xr:uid="{00000000-0005-0000-0000-0000BF060000}"/>
    <cellStyle name="20% - Accent2 2 10 2 5 3" xfId="1764" xr:uid="{00000000-0005-0000-0000-0000C0060000}"/>
    <cellStyle name="20% - Accent2 2 10 2 5 3 2" xfId="1765" xr:uid="{00000000-0005-0000-0000-0000C1060000}"/>
    <cellStyle name="20% - Accent2 2 10 2 5 4" xfId="1766" xr:uid="{00000000-0005-0000-0000-0000C2060000}"/>
    <cellStyle name="20% - Accent2 2 10 2 6" xfId="1767" xr:uid="{00000000-0005-0000-0000-0000C3060000}"/>
    <cellStyle name="20% - Accent2 2 10 2 6 2" xfId="1768" xr:uid="{00000000-0005-0000-0000-0000C4060000}"/>
    <cellStyle name="20% - Accent2 2 10 2 7" xfId="1769" xr:uid="{00000000-0005-0000-0000-0000C5060000}"/>
    <cellStyle name="20% - Accent2 2 10 2 7 2" xfId="1770" xr:uid="{00000000-0005-0000-0000-0000C6060000}"/>
    <cellStyle name="20% - Accent2 2 10 2 8" xfId="1771" xr:uid="{00000000-0005-0000-0000-0000C7060000}"/>
    <cellStyle name="20% - Accent2 2 10 3" xfId="1772" xr:uid="{00000000-0005-0000-0000-0000C8060000}"/>
    <cellStyle name="20% - Accent2 2 10 3 2" xfId="1773" xr:uid="{00000000-0005-0000-0000-0000C9060000}"/>
    <cellStyle name="20% - Accent2 2 10 3 2 2" xfId="1774" xr:uid="{00000000-0005-0000-0000-0000CA060000}"/>
    <cellStyle name="20% - Accent2 2 10 3 2 2 2" xfId="1775" xr:uid="{00000000-0005-0000-0000-0000CB060000}"/>
    <cellStyle name="20% - Accent2 2 10 3 2 3" xfId="1776" xr:uid="{00000000-0005-0000-0000-0000CC060000}"/>
    <cellStyle name="20% - Accent2 2 10 3 2 3 2" xfId="1777" xr:uid="{00000000-0005-0000-0000-0000CD060000}"/>
    <cellStyle name="20% - Accent2 2 10 3 2 4" xfId="1778" xr:uid="{00000000-0005-0000-0000-0000CE060000}"/>
    <cellStyle name="20% - Accent2 2 10 3 3" xfId="1779" xr:uid="{00000000-0005-0000-0000-0000CF060000}"/>
    <cellStyle name="20% - Accent2 2 10 3 3 2" xfId="1780" xr:uid="{00000000-0005-0000-0000-0000D0060000}"/>
    <cellStyle name="20% - Accent2 2 10 3 3 2 2" xfId="1781" xr:uid="{00000000-0005-0000-0000-0000D1060000}"/>
    <cellStyle name="20% - Accent2 2 10 3 3 3" xfId="1782" xr:uid="{00000000-0005-0000-0000-0000D2060000}"/>
    <cellStyle name="20% - Accent2 2 10 3 3 3 2" xfId="1783" xr:uid="{00000000-0005-0000-0000-0000D3060000}"/>
    <cellStyle name="20% - Accent2 2 10 3 3 4" xfId="1784" xr:uid="{00000000-0005-0000-0000-0000D4060000}"/>
    <cellStyle name="20% - Accent2 2 10 3 4" xfId="1785" xr:uid="{00000000-0005-0000-0000-0000D5060000}"/>
    <cellStyle name="20% - Accent2 2 10 3 4 2" xfId="1786" xr:uid="{00000000-0005-0000-0000-0000D6060000}"/>
    <cellStyle name="20% - Accent2 2 10 3 4 2 2" xfId="1787" xr:uid="{00000000-0005-0000-0000-0000D7060000}"/>
    <cellStyle name="20% - Accent2 2 10 3 4 3" xfId="1788" xr:uid="{00000000-0005-0000-0000-0000D8060000}"/>
    <cellStyle name="20% - Accent2 2 10 3 4 3 2" xfId="1789" xr:uid="{00000000-0005-0000-0000-0000D9060000}"/>
    <cellStyle name="20% - Accent2 2 10 3 4 4" xfId="1790" xr:uid="{00000000-0005-0000-0000-0000DA060000}"/>
    <cellStyle name="20% - Accent2 2 10 3 5" xfId="1791" xr:uid="{00000000-0005-0000-0000-0000DB060000}"/>
    <cellStyle name="20% - Accent2 2 10 3 5 2" xfId="1792" xr:uid="{00000000-0005-0000-0000-0000DC060000}"/>
    <cellStyle name="20% - Accent2 2 10 3 6" xfId="1793" xr:uid="{00000000-0005-0000-0000-0000DD060000}"/>
    <cellStyle name="20% - Accent2 2 10 3 6 2" xfId="1794" xr:uid="{00000000-0005-0000-0000-0000DE060000}"/>
    <cellStyle name="20% - Accent2 2 10 3 7" xfId="1795" xr:uid="{00000000-0005-0000-0000-0000DF060000}"/>
    <cellStyle name="20% - Accent2 2 10 4" xfId="1796" xr:uid="{00000000-0005-0000-0000-0000E0060000}"/>
    <cellStyle name="20% - Accent2 2 10 4 2" xfId="1797" xr:uid="{00000000-0005-0000-0000-0000E1060000}"/>
    <cellStyle name="20% - Accent2 2 10 4 2 2" xfId="1798" xr:uid="{00000000-0005-0000-0000-0000E2060000}"/>
    <cellStyle name="20% - Accent2 2 10 4 3" xfId="1799" xr:uid="{00000000-0005-0000-0000-0000E3060000}"/>
    <cellStyle name="20% - Accent2 2 10 4 3 2" xfId="1800" xr:uid="{00000000-0005-0000-0000-0000E4060000}"/>
    <cellStyle name="20% - Accent2 2 10 4 4" xfId="1801" xr:uid="{00000000-0005-0000-0000-0000E5060000}"/>
    <cellStyle name="20% - Accent2 2 10 5" xfId="1802" xr:uid="{00000000-0005-0000-0000-0000E6060000}"/>
    <cellStyle name="20% - Accent2 2 10 5 2" xfId="1803" xr:uid="{00000000-0005-0000-0000-0000E7060000}"/>
    <cellStyle name="20% - Accent2 2 10 5 2 2" xfId="1804" xr:uid="{00000000-0005-0000-0000-0000E8060000}"/>
    <cellStyle name="20% - Accent2 2 10 5 3" xfId="1805" xr:uid="{00000000-0005-0000-0000-0000E9060000}"/>
    <cellStyle name="20% - Accent2 2 10 5 3 2" xfId="1806" xr:uid="{00000000-0005-0000-0000-0000EA060000}"/>
    <cellStyle name="20% - Accent2 2 10 5 4" xfId="1807" xr:uid="{00000000-0005-0000-0000-0000EB060000}"/>
    <cellStyle name="20% - Accent2 2 10 6" xfId="1808" xr:uid="{00000000-0005-0000-0000-0000EC060000}"/>
    <cellStyle name="20% - Accent2 2 10 6 2" xfId="1809" xr:uid="{00000000-0005-0000-0000-0000ED060000}"/>
    <cellStyle name="20% - Accent2 2 10 6 2 2" xfId="1810" xr:uid="{00000000-0005-0000-0000-0000EE060000}"/>
    <cellStyle name="20% - Accent2 2 10 6 3" xfId="1811" xr:uid="{00000000-0005-0000-0000-0000EF060000}"/>
    <cellStyle name="20% - Accent2 2 10 6 3 2" xfId="1812" xr:uid="{00000000-0005-0000-0000-0000F0060000}"/>
    <cellStyle name="20% - Accent2 2 10 6 4" xfId="1813" xr:uid="{00000000-0005-0000-0000-0000F1060000}"/>
    <cellStyle name="20% - Accent2 2 10 7" xfId="1814" xr:uid="{00000000-0005-0000-0000-0000F2060000}"/>
    <cellStyle name="20% - Accent2 2 10 7 2" xfId="1815" xr:uid="{00000000-0005-0000-0000-0000F3060000}"/>
    <cellStyle name="20% - Accent2 2 10 8" xfId="1816" xr:uid="{00000000-0005-0000-0000-0000F4060000}"/>
    <cellStyle name="20% - Accent2 2 10 8 2" xfId="1817" xr:uid="{00000000-0005-0000-0000-0000F5060000}"/>
    <cellStyle name="20% - Accent2 2 10 9" xfId="1818" xr:uid="{00000000-0005-0000-0000-0000F6060000}"/>
    <cellStyle name="20% - Accent2 2 11" xfId="1819" xr:uid="{00000000-0005-0000-0000-0000F7060000}"/>
    <cellStyle name="20% - Accent2 2 11 2" xfId="1820" xr:uid="{00000000-0005-0000-0000-0000F8060000}"/>
    <cellStyle name="20% - Accent2 2 11 2 2" xfId="1821" xr:uid="{00000000-0005-0000-0000-0000F9060000}"/>
    <cellStyle name="20% - Accent2 2 11 2 2 2" xfId="1822" xr:uid="{00000000-0005-0000-0000-0000FA060000}"/>
    <cellStyle name="20% - Accent2 2 11 2 2 2 2" xfId="1823" xr:uid="{00000000-0005-0000-0000-0000FB060000}"/>
    <cellStyle name="20% - Accent2 2 11 2 2 2 2 2" xfId="1824" xr:uid="{00000000-0005-0000-0000-0000FC060000}"/>
    <cellStyle name="20% - Accent2 2 11 2 2 2 3" xfId="1825" xr:uid="{00000000-0005-0000-0000-0000FD060000}"/>
    <cellStyle name="20% - Accent2 2 11 2 2 2 3 2" xfId="1826" xr:uid="{00000000-0005-0000-0000-0000FE060000}"/>
    <cellStyle name="20% - Accent2 2 11 2 2 2 4" xfId="1827" xr:uid="{00000000-0005-0000-0000-0000FF060000}"/>
    <cellStyle name="20% - Accent2 2 11 2 2 3" xfId="1828" xr:uid="{00000000-0005-0000-0000-000000070000}"/>
    <cellStyle name="20% - Accent2 2 11 2 2 3 2" xfId="1829" xr:uid="{00000000-0005-0000-0000-000001070000}"/>
    <cellStyle name="20% - Accent2 2 11 2 2 3 2 2" xfId="1830" xr:uid="{00000000-0005-0000-0000-000002070000}"/>
    <cellStyle name="20% - Accent2 2 11 2 2 3 3" xfId="1831" xr:uid="{00000000-0005-0000-0000-000003070000}"/>
    <cellStyle name="20% - Accent2 2 11 2 2 3 3 2" xfId="1832" xr:uid="{00000000-0005-0000-0000-000004070000}"/>
    <cellStyle name="20% - Accent2 2 11 2 2 3 4" xfId="1833" xr:uid="{00000000-0005-0000-0000-000005070000}"/>
    <cellStyle name="20% - Accent2 2 11 2 2 4" xfId="1834" xr:uid="{00000000-0005-0000-0000-000006070000}"/>
    <cellStyle name="20% - Accent2 2 11 2 2 4 2" xfId="1835" xr:uid="{00000000-0005-0000-0000-000007070000}"/>
    <cellStyle name="20% - Accent2 2 11 2 2 4 2 2" xfId="1836" xr:uid="{00000000-0005-0000-0000-000008070000}"/>
    <cellStyle name="20% - Accent2 2 11 2 2 4 3" xfId="1837" xr:uid="{00000000-0005-0000-0000-000009070000}"/>
    <cellStyle name="20% - Accent2 2 11 2 2 4 3 2" xfId="1838" xr:uid="{00000000-0005-0000-0000-00000A070000}"/>
    <cellStyle name="20% - Accent2 2 11 2 2 4 4" xfId="1839" xr:uid="{00000000-0005-0000-0000-00000B070000}"/>
    <cellStyle name="20% - Accent2 2 11 2 2 5" xfId="1840" xr:uid="{00000000-0005-0000-0000-00000C070000}"/>
    <cellStyle name="20% - Accent2 2 11 2 2 5 2" xfId="1841" xr:uid="{00000000-0005-0000-0000-00000D070000}"/>
    <cellStyle name="20% - Accent2 2 11 2 2 6" xfId="1842" xr:uid="{00000000-0005-0000-0000-00000E070000}"/>
    <cellStyle name="20% - Accent2 2 11 2 2 6 2" xfId="1843" xr:uid="{00000000-0005-0000-0000-00000F070000}"/>
    <cellStyle name="20% - Accent2 2 11 2 2 7" xfId="1844" xr:uid="{00000000-0005-0000-0000-000010070000}"/>
    <cellStyle name="20% - Accent2 2 11 2 3" xfId="1845" xr:uid="{00000000-0005-0000-0000-000011070000}"/>
    <cellStyle name="20% - Accent2 2 11 2 3 2" xfId="1846" xr:uid="{00000000-0005-0000-0000-000012070000}"/>
    <cellStyle name="20% - Accent2 2 11 2 3 2 2" xfId="1847" xr:uid="{00000000-0005-0000-0000-000013070000}"/>
    <cellStyle name="20% - Accent2 2 11 2 3 3" xfId="1848" xr:uid="{00000000-0005-0000-0000-000014070000}"/>
    <cellStyle name="20% - Accent2 2 11 2 3 3 2" xfId="1849" xr:uid="{00000000-0005-0000-0000-000015070000}"/>
    <cellStyle name="20% - Accent2 2 11 2 3 4" xfId="1850" xr:uid="{00000000-0005-0000-0000-000016070000}"/>
    <cellStyle name="20% - Accent2 2 11 2 4" xfId="1851" xr:uid="{00000000-0005-0000-0000-000017070000}"/>
    <cellStyle name="20% - Accent2 2 11 2 4 2" xfId="1852" xr:uid="{00000000-0005-0000-0000-000018070000}"/>
    <cellStyle name="20% - Accent2 2 11 2 4 2 2" xfId="1853" xr:uid="{00000000-0005-0000-0000-000019070000}"/>
    <cellStyle name="20% - Accent2 2 11 2 4 3" xfId="1854" xr:uid="{00000000-0005-0000-0000-00001A070000}"/>
    <cellStyle name="20% - Accent2 2 11 2 4 3 2" xfId="1855" xr:uid="{00000000-0005-0000-0000-00001B070000}"/>
    <cellStyle name="20% - Accent2 2 11 2 4 4" xfId="1856" xr:uid="{00000000-0005-0000-0000-00001C070000}"/>
    <cellStyle name="20% - Accent2 2 11 2 5" xfId="1857" xr:uid="{00000000-0005-0000-0000-00001D070000}"/>
    <cellStyle name="20% - Accent2 2 11 2 5 2" xfId="1858" xr:uid="{00000000-0005-0000-0000-00001E070000}"/>
    <cellStyle name="20% - Accent2 2 11 2 5 2 2" xfId="1859" xr:uid="{00000000-0005-0000-0000-00001F070000}"/>
    <cellStyle name="20% - Accent2 2 11 2 5 3" xfId="1860" xr:uid="{00000000-0005-0000-0000-000020070000}"/>
    <cellStyle name="20% - Accent2 2 11 2 5 3 2" xfId="1861" xr:uid="{00000000-0005-0000-0000-000021070000}"/>
    <cellStyle name="20% - Accent2 2 11 2 5 4" xfId="1862" xr:uid="{00000000-0005-0000-0000-000022070000}"/>
    <cellStyle name="20% - Accent2 2 11 2 6" xfId="1863" xr:uid="{00000000-0005-0000-0000-000023070000}"/>
    <cellStyle name="20% - Accent2 2 11 2 6 2" xfId="1864" xr:uid="{00000000-0005-0000-0000-000024070000}"/>
    <cellStyle name="20% - Accent2 2 11 2 7" xfId="1865" xr:uid="{00000000-0005-0000-0000-000025070000}"/>
    <cellStyle name="20% - Accent2 2 11 2 7 2" xfId="1866" xr:uid="{00000000-0005-0000-0000-000026070000}"/>
    <cellStyle name="20% - Accent2 2 11 2 8" xfId="1867" xr:uid="{00000000-0005-0000-0000-000027070000}"/>
    <cellStyle name="20% - Accent2 2 11 3" xfId="1868" xr:uid="{00000000-0005-0000-0000-000028070000}"/>
    <cellStyle name="20% - Accent2 2 11 3 2" xfId="1869" xr:uid="{00000000-0005-0000-0000-000029070000}"/>
    <cellStyle name="20% - Accent2 2 11 3 2 2" xfId="1870" xr:uid="{00000000-0005-0000-0000-00002A070000}"/>
    <cellStyle name="20% - Accent2 2 11 3 2 2 2" xfId="1871" xr:uid="{00000000-0005-0000-0000-00002B070000}"/>
    <cellStyle name="20% - Accent2 2 11 3 2 3" xfId="1872" xr:uid="{00000000-0005-0000-0000-00002C070000}"/>
    <cellStyle name="20% - Accent2 2 11 3 2 3 2" xfId="1873" xr:uid="{00000000-0005-0000-0000-00002D070000}"/>
    <cellStyle name="20% - Accent2 2 11 3 2 4" xfId="1874" xr:uid="{00000000-0005-0000-0000-00002E070000}"/>
    <cellStyle name="20% - Accent2 2 11 3 3" xfId="1875" xr:uid="{00000000-0005-0000-0000-00002F070000}"/>
    <cellStyle name="20% - Accent2 2 11 3 3 2" xfId="1876" xr:uid="{00000000-0005-0000-0000-000030070000}"/>
    <cellStyle name="20% - Accent2 2 11 3 3 2 2" xfId="1877" xr:uid="{00000000-0005-0000-0000-000031070000}"/>
    <cellStyle name="20% - Accent2 2 11 3 3 3" xfId="1878" xr:uid="{00000000-0005-0000-0000-000032070000}"/>
    <cellStyle name="20% - Accent2 2 11 3 3 3 2" xfId="1879" xr:uid="{00000000-0005-0000-0000-000033070000}"/>
    <cellStyle name="20% - Accent2 2 11 3 3 4" xfId="1880" xr:uid="{00000000-0005-0000-0000-000034070000}"/>
    <cellStyle name="20% - Accent2 2 11 3 4" xfId="1881" xr:uid="{00000000-0005-0000-0000-000035070000}"/>
    <cellStyle name="20% - Accent2 2 11 3 4 2" xfId="1882" xr:uid="{00000000-0005-0000-0000-000036070000}"/>
    <cellStyle name="20% - Accent2 2 11 3 4 2 2" xfId="1883" xr:uid="{00000000-0005-0000-0000-000037070000}"/>
    <cellStyle name="20% - Accent2 2 11 3 4 3" xfId="1884" xr:uid="{00000000-0005-0000-0000-000038070000}"/>
    <cellStyle name="20% - Accent2 2 11 3 4 3 2" xfId="1885" xr:uid="{00000000-0005-0000-0000-000039070000}"/>
    <cellStyle name="20% - Accent2 2 11 3 4 4" xfId="1886" xr:uid="{00000000-0005-0000-0000-00003A070000}"/>
    <cellStyle name="20% - Accent2 2 11 3 5" xfId="1887" xr:uid="{00000000-0005-0000-0000-00003B070000}"/>
    <cellStyle name="20% - Accent2 2 11 3 5 2" xfId="1888" xr:uid="{00000000-0005-0000-0000-00003C070000}"/>
    <cellStyle name="20% - Accent2 2 11 3 6" xfId="1889" xr:uid="{00000000-0005-0000-0000-00003D070000}"/>
    <cellStyle name="20% - Accent2 2 11 3 6 2" xfId="1890" xr:uid="{00000000-0005-0000-0000-00003E070000}"/>
    <cellStyle name="20% - Accent2 2 11 3 7" xfId="1891" xr:uid="{00000000-0005-0000-0000-00003F070000}"/>
    <cellStyle name="20% - Accent2 2 11 4" xfId="1892" xr:uid="{00000000-0005-0000-0000-000040070000}"/>
    <cellStyle name="20% - Accent2 2 11 4 2" xfId="1893" xr:uid="{00000000-0005-0000-0000-000041070000}"/>
    <cellStyle name="20% - Accent2 2 11 4 2 2" xfId="1894" xr:uid="{00000000-0005-0000-0000-000042070000}"/>
    <cellStyle name="20% - Accent2 2 11 4 3" xfId="1895" xr:uid="{00000000-0005-0000-0000-000043070000}"/>
    <cellStyle name="20% - Accent2 2 11 4 3 2" xfId="1896" xr:uid="{00000000-0005-0000-0000-000044070000}"/>
    <cellStyle name="20% - Accent2 2 11 4 4" xfId="1897" xr:uid="{00000000-0005-0000-0000-000045070000}"/>
    <cellStyle name="20% - Accent2 2 11 5" xfId="1898" xr:uid="{00000000-0005-0000-0000-000046070000}"/>
    <cellStyle name="20% - Accent2 2 11 5 2" xfId="1899" xr:uid="{00000000-0005-0000-0000-000047070000}"/>
    <cellStyle name="20% - Accent2 2 11 5 2 2" xfId="1900" xr:uid="{00000000-0005-0000-0000-000048070000}"/>
    <cellStyle name="20% - Accent2 2 11 5 3" xfId="1901" xr:uid="{00000000-0005-0000-0000-000049070000}"/>
    <cellStyle name="20% - Accent2 2 11 5 3 2" xfId="1902" xr:uid="{00000000-0005-0000-0000-00004A070000}"/>
    <cellStyle name="20% - Accent2 2 11 5 4" xfId="1903" xr:uid="{00000000-0005-0000-0000-00004B070000}"/>
    <cellStyle name="20% - Accent2 2 11 6" xfId="1904" xr:uid="{00000000-0005-0000-0000-00004C070000}"/>
    <cellStyle name="20% - Accent2 2 11 6 2" xfId="1905" xr:uid="{00000000-0005-0000-0000-00004D070000}"/>
    <cellStyle name="20% - Accent2 2 11 6 2 2" xfId="1906" xr:uid="{00000000-0005-0000-0000-00004E070000}"/>
    <cellStyle name="20% - Accent2 2 11 6 3" xfId="1907" xr:uid="{00000000-0005-0000-0000-00004F070000}"/>
    <cellStyle name="20% - Accent2 2 11 6 3 2" xfId="1908" xr:uid="{00000000-0005-0000-0000-000050070000}"/>
    <cellStyle name="20% - Accent2 2 11 6 4" xfId="1909" xr:uid="{00000000-0005-0000-0000-000051070000}"/>
    <cellStyle name="20% - Accent2 2 11 7" xfId="1910" xr:uid="{00000000-0005-0000-0000-000052070000}"/>
    <cellStyle name="20% - Accent2 2 11 7 2" xfId="1911" xr:uid="{00000000-0005-0000-0000-000053070000}"/>
    <cellStyle name="20% - Accent2 2 11 8" xfId="1912" xr:uid="{00000000-0005-0000-0000-000054070000}"/>
    <cellStyle name="20% - Accent2 2 11 8 2" xfId="1913" xr:uid="{00000000-0005-0000-0000-000055070000}"/>
    <cellStyle name="20% - Accent2 2 11 9" xfId="1914" xr:uid="{00000000-0005-0000-0000-000056070000}"/>
    <cellStyle name="20% - Accent2 2 12" xfId="1915" xr:uid="{00000000-0005-0000-0000-000057070000}"/>
    <cellStyle name="20% - Accent2 2 12 2" xfId="1916" xr:uid="{00000000-0005-0000-0000-000058070000}"/>
    <cellStyle name="20% - Accent2 2 12 2 2" xfId="1917" xr:uid="{00000000-0005-0000-0000-000059070000}"/>
    <cellStyle name="20% - Accent2 2 12 2 2 2" xfId="1918" xr:uid="{00000000-0005-0000-0000-00005A070000}"/>
    <cellStyle name="20% - Accent2 2 12 2 2 2 2" xfId="1919" xr:uid="{00000000-0005-0000-0000-00005B070000}"/>
    <cellStyle name="20% - Accent2 2 12 2 2 2 2 2" xfId="1920" xr:uid="{00000000-0005-0000-0000-00005C070000}"/>
    <cellStyle name="20% - Accent2 2 12 2 2 2 3" xfId="1921" xr:uid="{00000000-0005-0000-0000-00005D070000}"/>
    <cellStyle name="20% - Accent2 2 12 2 2 2 3 2" xfId="1922" xr:uid="{00000000-0005-0000-0000-00005E070000}"/>
    <cellStyle name="20% - Accent2 2 12 2 2 2 4" xfId="1923" xr:uid="{00000000-0005-0000-0000-00005F070000}"/>
    <cellStyle name="20% - Accent2 2 12 2 2 3" xfId="1924" xr:uid="{00000000-0005-0000-0000-000060070000}"/>
    <cellStyle name="20% - Accent2 2 12 2 2 3 2" xfId="1925" xr:uid="{00000000-0005-0000-0000-000061070000}"/>
    <cellStyle name="20% - Accent2 2 12 2 2 3 2 2" xfId="1926" xr:uid="{00000000-0005-0000-0000-000062070000}"/>
    <cellStyle name="20% - Accent2 2 12 2 2 3 3" xfId="1927" xr:uid="{00000000-0005-0000-0000-000063070000}"/>
    <cellStyle name="20% - Accent2 2 12 2 2 3 3 2" xfId="1928" xr:uid="{00000000-0005-0000-0000-000064070000}"/>
    <cellStyle name="20% - Accent2 2 12 2 2 3 4" xfId="1929" xr:uid="{00000000-0005-0000-0000-000065070000}"/>
    <cellStyle name="20% - Accent2 2 12 2 2 4" xfId="1930" xr:uid="{00000000-0005-0000-0000-000066070000}"/>
    <cellStyle name="20% - Accent2 2 12 2 2 4 2" xfId="1931" xr:uid="{00000000-0005-0000-0000-000067070000}"/>
    <cellStyle name="20% - Accent2 2 12 2 2 4 2 2" xfId="1932" xr:uid="{00000000-0005-0000-0000-000068070000}"/>
    <cellStyle name="20% - Accent2 2 12 2 2 4 3" xfId="1933" xr:uid="{00000000-0005-0000-0000-000069070000}"/>
    <cellStyle name="20% - Accent2 2 12 2 2 4 3 2" xfId="1934" xr:uid="{00000000-0005-0000-0000-00006A070000}"/>
    <cellStyle name="20% - Accent2 2 12 2 2 4 4" xfId="1935" xr:uid="{00000000-0005-0000-0000-00006B070000}"/>
    <cellStyle name="20% - Accent2 2 12 2 2 5" xfId="1936" xr:uid="{00000000-0005-0000-0000-00006C070000}"/>
    <cellStyle name="20% - Accent2 2 12 2 2 5 2" xfId="1937" xr:uid="{00000000-0005-0000-0000-00006D070000}"/>
    <cellStyle name="20% - Accent2 2 12 2 2 6" xfId="1938" xr:uid="{00000000-0005-0000-0000-00006E070000}"/>
    <cellStyle name="20% - Accent2 2 12 2 2 6 2" xfId="1939" xr:uid="{00000000-0005-0000-0000-00006F070000}"/>
    <cellStyle name="20% - Accent2 2 12 2 2 7" xfId="1940" xr:uid="{00000000-0005-0000-0000-000070070000}"/>
    <cellStyle name="20% - Accent2 2 12 2 3" xfId="1941" xr:uid="{00000000-0005-0000-0000-000071070000}"/>
    <cellStyle name="20% - Accent2 2 12 2 3 2" xfId="1942" xr:uid="{00000000-0005-0000-0000-000072070000}"/>
    <cellStyle name="20% - Accent2 2 12 2 3 2 2" xfId="1943" xr:uid="{00000000-0005-0000-0000-000073070000}"/>
    <cellStyle name="20% - Accent2 2 12 2 3 3" xfId="1944" xr:uid="{00000000-0005-0000-0000-000074070000}"/>
    <cellStyle name="20% - Accent2 2 12 2 3 3 2" xfId="1945" xr:uid="{00000000-0005-0000-0000-000075070000}"/>
    <cellStyle name="20% - Accent2 2 12 2 3 4" xfId="1946" xr:uid="{00000000-0005-0000-0000-000076070000}"/>
    <cellStyle name="20% - Accent2 2 12 2 4" xfId="1947" xr:uid="{00000000-0005-0000-0000-000077070000}"/>
    <cellStyle name="20% - Accent2 2 12 2 4 2" xfId="1948" xr:uid="{00000000-0005-0000-0000-000078070000}"/>
    <cellStyle name="20% - Accent2 2 12 2 4 2 2" xfId="1949" xr:uid="{00000000-0005-0000-0000-000079070000}"/>
    <cellStyle name="20% - Accent2 2 12 2 4 3" xfId="1950" xr:uid="{00000000-0005-0000-0000-00007A070000}"/>
    <cellStyle name="20% - Accent2 2 12 2 4 3 2" xfId="1951" xr:uid="{00000000-0005-0000-0000-00007B070000}"/>
    <cellStyle name="20% - Accent2 2 12 2 4 4" xfId="1952" xr:uid="{00000000-0005-0000-0000-00007C070000}"/>
    <cellStyle name="20% - Accent2 2 12 2 5" xfId="1953" xr:uid="{00000000-0005-0000-0000-00007D070000}"/>
    <cellStyle name="20% - Accent2 2 12 2 5 2" xfId="1954" xr:uid="{00000000-0005-0000-0000-00007E070000}"/>
    <cellStyle name="20% - Accent2 2 12 2 5 2 2" xfId="1955" xr:uid="{00000000-0005-0000-0000-00007F070000}"/>
    <cellStyle name="20% - Accent2 2 12 2 5 3" xfId="1956" xr:uid="{00000000-0005-0000-0000-000080070000}"/>
    <cellStyle name="20% - Accent2 2 12 2 5 3 2" xfId="1957" xr:uid="{00000000-0005-0000-0000-000081070000}"/>
    <cellStyle name="20% - Accent2 2 12 2 5 4" xfId="1958" xr:uid="{00000000-0005-0000-0000-000082070000}"/>
    <cellStyle name="20% - Accent2 2 12 2 6" xfId="1959" xr:uid="{00000000-0005-0000-0000-000083070000}"/>
    <cellStyle name="20% - Accent2 2 12 2 6 2" xfId="1960" xr:uid="{00000000-0005-0000-0000-000084070000}"/>
    <cellStyle name="20% - Accent2 2 12 2 7" xfId="1961" xr:uid="{00000000-0005-0000-0000-000085070000}"/>
    <cellStyle name="20% - Accent2 2 12 2 7 2" xfId="1962" xr:uid="{00000000-0005-0000-0000-000086070000}"/>
    <cellStyle name="20% - Accent2 2 12 2 8" xfId="1963" xr:uid="{00000000-0005-0000-0000-000087070000}"/>
    <cellStyle name="20% - Accent2 2 12 3" xfId="1964" xr:uid="{00000000-0005-0000-0000-000088070000}"/>
    <cellStyle name="20% - Accent2 2 12 3 2" xfId="1965" xr:uid="{00000000-0005-0000-0000-000089070000}"/>
    <cellStyle name="20% - Accent2 2 12 3 2 2" xfId="1966" xr:uid="{00000000-0005-0000-0000-00008A070000}"/>
    <cellStyle name="20% - Accent2 2 12 3 2 2 2" xfId="1967" xr:uid="{00000000-0005-0000-0000-00008B070000}"/>
    <cellStyle name="20% - Accent2 2 12 3 2 3" xfId="1968" xr:uid="{00000000-0005-0000-0000-00008C070000}"/>
    <cellStyle name="20% - Accent2 2 12 3 2 3 2" xfId="1969" xr:uid="{00000000-0005-0000-0000-00008D070000}"/>
    <cellStyle name="20% - Accent2 2 12 3 2 4" xfId="1970" xr:uid="{00000000-0005-0000-0000-00008E070000}"/>
    <cellStyle name="20% - Accent2 2 12 3 3" xfId="1971" xr:uid="{00000000-0005-0000-0000-00008F070000}"/>
    <cellStyle name="20% - Accent2 2 12 3 3 2" xfId="1972" xr:uid="{00000000-0005-0000-0000-000090070000}"/>
    <cellStyle name="20% - Accent2 2 12 3 3 2 2" xfId="1973" xr:uid="{00000000-0005-0000-0000-000091070000}"/>
    <cellStyle name="20% - Accent2 2 12 3 3 3" xfId="1974" xr:uid="{00000000-0005-0000-0000-000092070000}"/>
    <cellStyle name="20% - Accent2 2 12 3 3 3 2" xfId="1975" xr:uid="{00000000-0005-0000-0000-000093070000}"/>
    <cellStyle name="20% - Accent2 2 12 3 3 4" xfId="1976" xr:uid="{00000000-0005-0000-0000-000094070000}"/>
    <cellStyle name="20% - Accent2 2 12 3 4" xfId="1977" xr:uid="{00000000-0005-0000-0000-000095070000}"/>
    <cellStyle name="20% - Accent2 2 12 3 4 2" xfId="1978" xr:uid="{00000000-0005-0000-0000-000096070000}"/>
    <cellStyle name="20% - Accent2 2 12 3 4 2 2" xfId="1979" xr:uid="{00000000-0005-0000-0000-000097070000}"/>
    <cellStyle name="20% - Accent2 2 12 3 4 3" xfId="1980" xr:uid="{00000000-0005-0000-0000-000098070000}"/>
    <cellStyle name="20% - Accent2 2 12 3 4 3 2" xfId="1981" xr:uid="{00000000-0005-0000-0000-000099070000}"/>
    <cellStyle name="20% - Accent2 2 12 3 4 4" xfId="1982" xr:uid="{00000000-0005-0000-0000-00009A070000}"/>
    <cellStyle name="20% - Accent2 2 12 3 5" xfId="1983" xr:uid="{00000000-0005-0000-0000-00009B070000}"/>
    <cellStyle name="20% - Accent2 2 12 3 5 2" xfId="1984" xr:uid="{00000000-0005-0000-0000-00009C070000}"/>
    <cellStyle name="20% - Accent2 2 12 3 6" xfId="1985" xr:uid="{00000000-0005-0000-0000-00009D070000}"/>
    <cellStyle name="20% - Accent2 2 12 3 6 2" xfId="1986" xr:uid="{00000000-0005-0000-0000-00009E070000}"/>
    <cellStyle name="20% - Accent2 2 12 3 7" xfId="1987" xr:uid="{00000000-0005-0000-0000-00009F070000}"/>
    <cellStyle name="20% - Accent2 2 12 4" xfId="1988" xr:uid="{00000000-0005-0000-0000-0000A0070000}"/>
    <cellStyle name="20% - Accent2 2 12 4 2" xfId="1989" xr:uid="{00000000-0005-0000-0000-0000A1070000}"/>
    <cellStyle name="20% - Accent2 2 12 4 2 2" xfId="1990" xr:uid="{00000000-0005-0000-0000-0000A2070000}"/>
    <cellStyle name="20% - Accent2 2 12 4 3" xfId="1991" xr:uid="{00000000-0005-0000-0000-0000A3070000}"/>
    <cellStyle name="20% - Accent2 2 12 4 3 2" xfId="1992" xr:uid="{00000000-0005-0000-0000-0000A4070000}"/>
    <cellStyle name="20% - Accent2 2 12 4 4" xfId="1993" xr:uid="{00000000-0005-0000-0000-0000A5070000}"/>
    <cellStyle name="20% - Accent2 2 12 5" xfId="1994" xr:uid="{00000000-0005-0000-0000-0000A6070000}"/>
    <cellStyle name="20% - Accent2 2 12 5 2" xfId="1995" xr:uid="{00000000-0005-0000-0000-0000A7070000}"/>
    <cellStyle name="20% - Accent2 2 12 5 2 2" xfId="1996" xr:uid="{00000000-0005-0000-0000-0000A8070000}"/>
    <cellStyle name="20% - Accent2 2 12 5 3" xfId="1997" xr:uid="{00000000-0005-0000-0000-0000A9070000}"/>
    <cellStyle name="20% - Accent2 2 12 5 3 2" xfId="1998" xr:uid="{00000000-0005-0000-0000-0000AA070000}"/>
    <cellStyle name="20% - Accent2 2 12 5 4" xfId="1999" xr:uid="{00000000-0005-0000-0000-0000AB070000}"/>
    <cellStyle name="20% - Accent2 2 12 6" xfId="2000" xr:uid="{00000000-0005-0000-0000-0000AC070000}"/>
    <cellStyle name="20% - Accent2 2 12 6 2" xfId="2001" xr:uid="{00000000-0005-0000-0000-0000AD070000}"/>
    <cellStyle name="20% - Accent2 2 12 6 2 2" xfId="2002" xr:uid="{00000000-0005-0000-0000-0000AE070000}"/>
    <cellStyle name="20% - Accent2 2 12 6 3" xfId="2003" xr:uid="{00000000-0005-0000-0000-0000AF070000}"/>
    <cellStyle name="20% - Accent2 2 12 6 3 2" xfId="2004" xr:uid="{00000000-0005-0000-0000-0000B0070000}"/>
    <cellStyle name="20% - Accent2 2 12 6 4" xfId="2005" xr:uid="{00000000-0005-0000-0000-0000B1070000}"/>
    <cellStyle name="20% - Accent2 2 12 7" xfId="2006" xr:uid="{00000000-0005-0000-0000-0000B2070000}"/>
    <cellStyle name="20% - Accent2 2 12 7 2" xfId="2007" xr:uid="{00000000-0005-0000-0000-0000B3070000}"/>
    <cellStyle name="20% - Accent2 2 12 8" xfId="2008" xr:uid="{00000000-0005-0000-0000-0000B4070000}"/>
    <cellStyle name="20% - Accent2 2 12 8 2" xfId="2009" xr:uid="{00000000-0005-0000-0000-0000B5070000}"/>
    <cellStyle name="20% - Accent2 2 12 9" xfId="2010" xr:uid="{00000000-0005-0000-0000-0000B6070000}"/>
    <cellStyle name="20% - Accent2 2 13" xfId="2011" xr:uid="{00000000-0005-0000-0000-0000B7070000}"/>
    <cellStyle name="20% - Accent2 2 13 2" xfId="2012" xr:uid="{00000000-0005-0000-0000-0000B8070000}"/>
    <cellStyle name="20% - Accent2 2 13 2 2" xfId="2013" xr:uid="{00000000-0005-0000-0000-0000B9070000}"/>
    <cellStyle name="20% - Accent2 2 13 2 2 2" xfId="2014" xr:uid="{00000000-0005-0000-0000-0000BA070000}"/>
    <cellStyle name="20% - Accent2 2 13 2 2 2 2" xfId="2015" xr:uid="{00000000-0005-0000-0000-0000BB070000}"/>
    <cellStyle name="20% - Accent2 2 13 2 2 2 2 2" xfId="2016" xr:uid="{00000000-0005-0000-0000-0000BC070000}"/>
    <cellStyle name="20% - Accent2 2 13 2 2 2 3" xfId="2017" xr:uid="{00000000-0005-0000-0000-0000BD070000}"/>
    <cellStyle name="20% - Accent2 2 13 2 2 2 3 2" xfId="2018" xr:uid="{00000000-0005-0000-0000-0000BE070000}"/>
    <cellStyle name="20% - Accent2 2 13 2 2 2 4" xfId="2019" xr:uid="{00000000-0005-0000-0000-0000BF070000}"/>
    <cellStyle name="20% - Accent2 2 13 2 2 3" xfId="2020" xr:uid="{00000000-0005-0000-0000-0000C0070000}"/>
    <cellStyle name="20% - Accent2 2 13 2 2 3 2" xfId="2021" xr:uid="{00000000-0005-0000-0000-0000C1070000}"/>
    <cellStyle name="20% - Accent2 2 13 2 2 3 2 2" xfId="2022" xr:uid="{00000000-0005-0000-0000-0000C2070000}"/>
    <cellStyle name="20% - Accent2 2 13 2 2 3 3" xfId="2023" xr:uid="{00000000-0005-0000-0000-0000C3070000}"/>
    <cellStyle name="20% - Accent2 2 13 2 2 3 3 2" xfId="2024" xr:uid="{00000000-0005-0000-0000-0000C4070000}"/>
    <cellStyle name="20% - Accent2 2 13 2 2 3 4" xfId="2025" xr:uid="{00000000-0005-0000-0000-0000C5070000}"/>
    <cellStyle name="20% - Accent2 2 13 2 2 4" xfId="2026" xr:uid="{00000000-0005-0000-0000-0000C6070000}"/>
    <cellStyle name="20% - Accent2 2 13 2 2 4 2" xfId="2027" xr:uid="{00000000-0005-0000-0000-0000C7070000}"/>
    <cellStyle name="20% - Accent2 2 13 2 2 4 2 2" xfId="2028" xr:uid="{00000000-0005-0000-0000-0000C8070000}"/>
    <cellStyle name="20% - Accent2 2 13 2 2 4 3" xfId="2029" xr:uid="{00000000-0005-0000-0000-0000C9070000}"/>
    <cellStyle name="20% - Accent2 2 13 2 2 4 3 2" xfId="2030" xr:uid="{00000000-0005-0000-0000-0000CA070000}"/>
    <cellStyle name="20% - Accent2 2 13 2 2 4 4" xfId="2031" xr:uid="{00000000-0005-0000-0000-0000CB070000}"/>
    <cellStyle name="20% - Accent2 2 13 2 2 5" xfId="2032" xr:uid="{00000000-0005-0000-0000-0000CC070000}"/>
    <cellStyle name="20% - Accent2 2 13 2 2 5 2" xfId="2033" xr:uid="{00000000-0005-0000-0000-0000CD070000}"/>
    <cellStyle name="20% - Accent2 2 13 2 2 6" xfId="2034" xr:uid="{00000000-0005-0000-0000-0000CE070000}"/>
    <cellStyle name="20% - Accent2 2 13 2 2 6 2" xfId="2035" xr:uid="{00000000-0005-0000-0000-0000CF070000}"/>
    <cellStyle name="20% - Accent2 2 13 2 2 7" xfId="2036" xr:uid="{00000000-0005-0000-0000-0000D0070000}"/>
    <cellStyle name="20% - Accent2 2 13 2 3" xfId="2037" xr:uid="{00000000-0005-0000-0000-0000D1070000}"/>
    <cellStyle name="20% - Accent2 2 13 2 3 2" xfId="2038" xr:uid="{00000000-0005-0000-0000-0000D2070000}"/>
    <cellStyle name="20% - Accent2 2 13 2 3 2 2" xfId="2039" xr:uid="{00000000-0005-0000-0000-0000D3070000}"/>
    <cellStyle name="20% - Accent2 2 13 2 3 3" xfId="2040" xr:uid="{00000000-0005-0000-0000-0000D4070000}"/>
    <cellStyle name="20% - Accent2 2 13 2 3 3 2" xfId="2041" xr:uid="{00000000-0005-0000-0000-0000D5070000}"/>
    <cellStyle name="20% - Accent2 2 13 2 3 4" xfId="2042" xr:uid="{00000000-0005-0000-0000-0000D6070000}"/>
    <cellStyle name="20% - Accent2 2 13 2 4" xfId="2043" xr:uid="{00000000-0005-0000-0000-0000D7070000}"/>
    <cellStyle name="20% - Accent2 2 13 2 4 2" xfId="2044" xr:uid="{00000000-0005-0000-0000-0000D8070000}"/>
    <cellStyle name="20% - Accent2 2 13 2 4 2 2" xfId="2045" xr:uid="{00000000-0005-0000-0000-0000D9070000}"/>
    <cellStyle name="20% - Accent2 2 13 2 4 3" xfId="2046" xr:uid="{00000000-0005-0000-0000-0000DA070000}"/>
    <cellStyle name="20% - Accent2 2 13 2 4 3 2" xfId="2047" xr:uid="{00000000-0005-0000-0000-0000DB070000}"/>
    <cellStyle name="20% - Accent2 2 13 2 4 4" xfId="2048" xr:uid="{00000000-0005-0000-0000-0000DC070000}"/>
    <cellStyle name="20% - Accent2 2 13 2 5" xfId="2049" xr:uid="{00000000-0005-0000-0000-0000DD070000}"/>
    <cellStyle name="20% - Accent2 2 13 2 5 2" xfId="2050" xr:uid="{00000000-0005-0000-0000-0000DE070000}"/>
    <cellStyle name="20% - Accent2 2 13 2 5 2 2" xfId="2051" xr:uid="{00000000-0005-0000-0000-0000DF070000}"/>
    <cellStyle name="20% - Accent2 2 13 2 5 3" xfId="2052" xr:uid="{00000000-0005-0000-0000-0000E0070000}"/>
    <cellStyle name="20% - Accent2 2 13 2 5 3 2" xfId="2053" xr:uid="{00000000-0005-0000-0000-0000E1070000}"/>
    <cellStyle name="20% - Accent2 2 13 2 5 4" xfId="2054" xr:uid="{00000000-0005-0000-0000-0000E2070000}"/>
    <cellStyle name="20% - Accent2 2 13 2 6" xfId="2055" xr:uid="{00000000-0005-0000-0000-0000E3070000}"/>
    <cellStyle name="20% - Accent2 2 13 2 6 2" xfId="2056" xr:uid="{00000000-0005-0000-0000-0000E4070000}"/>
    <cellStyle name="20% - Accent2 2 13 2 7" xfId="2057" xr:uid="{00000000-0005-0000-0000-0000E5070000}"/>
    <cellStyle name="20% - Accent2 2 13 2 7 2" xfId="2058" xr:uid="{00000000-0005-0000-0000-0000E6070000}"/>
    <cellStyle name="20% - Accent2 2 13 2 8" xfId="2059" xr:uid="{00000000-0005-0000-0000-0000E7070000}"/>
    <cellStyle name="20% - Accent2 2 13 3" xfId="2060" xr:uid="{00000000-0005-0000-0000-0000E8070000}"/>
    <cellStyle name="20% - Accent2 2 13 3 2" xfId="2061" xr:uid="{00000000-0005-0000-0000-0000E9070000}"/>
    <cellStyle name="20% - Accent2 2 13 3 2 2" xfId="2062" xr:uid="{00000000-0005-0000-0000-0000EA070000}"/>
    <cellStyle name="20% - Accent2 2 13 3 2 2 2" xfId="2063" xr:uid="{00000000-0005-0000-0000-0000EB070000}"/>
    <cellStyle name="20% - Accent2 2 13 3 2 3" xfId="2064" xr:uid="{00000000-0005-0000-0000-0000EC070000}"/>
    <cellStyle name="20% - Accent2 2 13 3 2 3 2" xfId="2065" xr:uid="{00000000-0005-0000-0000-0000ED070000}"/>
    <cellStyle name="20% - Accent2 2 13 3 2 4" xfId="2066" xr:uid="{00000000-0005-0000-0000-0000EE070000}"/>
    <cellStyle name="20% - Accent2 2 13 3 3" xfId="2067" xr:uid="{00000000-0005-0000-0000-0000EF070000}"/>
    <cellStyle name="20% - Accent2 2 13 3 3 2" xfId="2068" xr:uid="{00000000-0005-0000-0000-0000F0070000}"/>
    <cellStyle name="20% - Accent2 2 13 3 3 2 2" xfId="2069" xr:uid="{00000000-0005-0000-0000-0000F1070000}"/>
    <cellStyle name="20% - Accent2 2 13 3 3 3" xfId="2070" xr:uid="{00000000-0005-0000-0000-0000F2070000}"/>
    <cellStyle name="20% - Accent2 2 13 3 3 3 2" xfId="2071" xr:uid="{00000000-0005-0000-0000-0000F3070000}"/>
    <cellStyle name="20% - Accent2 2 13 3 3 4" xfId="2072" xr:uid="{00000000-0005-0000-0000-0000F4070000}"/>
    <cellStyle name="20% - Accent2 2 13 3 4" xfId="2073" xr:uid="{00000000-0005-0000-0000-0000F5070000}"/>
    <cellStyle name="20% - Accent2 2 13 3 4 2" xfId="2074" xr:uid="{00000000-0005-0000-0000-0000F6070000}"/>
    <cellStyle name="20% - Accent2 2 13 3 4 2 2" xfId="2075" xr:uid="{00000000-0005-0000-0000-0000F7070000}"/>
    <cellStyle name="20% - Accent2 2 13 3 4 3" xfId="2076" xr:uid="{00000000-0005-0000-0000-0000F8070000}"/>
    <cellStyle name="20% - Accent2 2 13 3 4 3 2" xfId="2077" xr:uid="{00000000-0005-0000-0000-0000F9070000}"/>
    <cellStyle name="20% - Accent2 2 13 3 4 4" xfId="2078" xr:uid="{00000000-0005-0000-0000-0000FA070000}"/>
    <cellStyle name="20% - Accent2 2 13 3 5" xfId="2079" xr:uid="{00000000-0005-0000-0000-0000FB070000}"/>
    <cellStyle name="20% - Accent2 2 13 3 5 2" xfId="2080" xr:uid="{00000000-0005-0000-0000-0000FC070000}"/>
    <cellStyle name="20% - Accent2 2 13 3 6" xfId="2081" xr:uid="{00000000-0005-0000-0000-0000FD070000}"/>
    <cellStyle name="20% - Accent2 2 13 3 6 2" xfId="2082" xr:uid="{00000000-0005-0000-0000-0000FE070000}"/>
    <cellStyle name="20% - Accent2 2 13 3 7" xfId="2083" xr:uid="{00000000-0005-0000-0000-0000FF070000}"/>
    <cellStyle name="20% - Accent2 2 13 4" xfId="2084" xr:uid="{00000000-0005-0000-0000-000000080000}"/>
    <cellStyle name="20% - Accent2 2 13 4 2" xfId="2085" xr:uid="{00000000-0005-0000-0000-000001080000}"/>
    <cellStyle name="20% - Accent2 2 13 4 2 2" xfId="2086" xr:uid="{00000000-0005-0000-0000-000002080000}"/>
    <cellStyle name="20% - Accent2 2 13 4 3" xfId="2087" xr:uid="{00000000-0005-0000-0000-000003080000}"/>
    <cellStyle name="20% - Accent2 2 13 4 3 2" xfId="2088" xr:uid="{00000000-0005-0000-0000-000004080000}"/>
    <cellStyle name="20% - Accent2 2 13 4 4" xfId="2089" xr:uid="{00000000-0005-0000-0000-000005080000}"/>
    <cellStyle name="20% - Accent2 2 13 5" xfId="2090" xr:uid="{00000000-0005-0000-0000-000006080000}"/>
    <cellStyle name="20% - Accent2 2 13 5 2" xfId="2091" xr:uid="{00000000-0005-0000-0000-000007080000}"/>
    <cellStyle name="20% - Accent2 2 13 5 2 2" xfId="2092" xr:uid="{00000000-0005-0000-0000-000008080000}"/>
    <cellStyle name="20% - Accent2 2 13 5 3" xfId="2093" xr:uid="{00000000-0005-0000-0000-000009080000}"/>
    <cellStyle name="20% - Accent2 2 13 5 3 2" xfId="2094" xr:uid="{00000000-0005-0000-0000-00000A080000}"/>
    <cellStyle name="20% - Accent2 2 13 5 4" xfId="2095" xr:uid="{00000000-0005-0000-0000-00000B080000}"/>
    <cellStyle name="20% - Accent2 2 13 6" xfId="2096" xr:uid="{00000000-0005-0000-0000-00000C080000}"/>
    <cellStyle name="20% - Accent2 2 13 6 2" xfId="2097" xr:uid="{00000000-0005-0000-0000-00000D080000}"/>
    <cellStyle name="20% - Accent2 2 13 6 2 2" xfId="2098" xr:uid="{00000000-0005-0000-0000-00000E080000}"/>
    <cellStyle name="20% - Accent2 2 13 6 3" xfId="2099" xr:uid="{00000000-0005-0000-0000-00000F080000}"/>
    <cellStyle name="20% - Accent2 2 13 6 3 2" xfId="2100" xr:uid="{00000000-0005-0000-0000-000010080000}"/>
    <cellStyle name="20% - Accent2 2 13 6 4" xfId="2101" xr:uid="{00000000-0005-0000-0000-000011080000}"/>
    <cellStyle name="20% - Accent2 2 13 7" xfId="2102" xr:uid="{00000000-0005-0000-0000-000012080000}"/>
    <cellStyle name="20% - Accent2 2 13 7 2" xfId="2103" xr:uid="{00000000-0005-0000-0000-000013080000}"/>
    <cellStyle name="20% - Accent2 2 13 8" xfId="2104" xr:uid="{00000000-0005-0000-0000-000014080000}"/>
    <cellStyle name="20% - Accent2 2 13 8 2" xfId="2105" xr:uid="{00000000-0005-0000-0000-000015080000}"/>
    <cellStyle name="20% - Accent2 2 13 9" xfId="2106" xr:uid="{00000000-0005-0000-0000-000016080000}"/>
    <cellStyle name="20% - Accent2 2 14" xfId="2107" xr:uid="{00000000-0005-0000-0000-000017080000}"/>
    <cellStyle name="20% - Accent2 2 14 2" xfId="2108" xr:uid="{00000000-0005-0000-0000-000018080000}"/>
    <cellStyle name="20% - Accent2 2 14 2 2" xfId="2109" xr:uid="{00000000-0005-0000-0000-000019080000}"/>
    <cellStyle name="20% - Accent2 2 14 2 2 2" xfId="2110" xr:uid="{00000000-0005-0000-0000-00001A080000}"/>
    <cellStyle name="20% - Accent2 2 14 2 2 2 2" xfId="2111" xr:uid="{00000000-0005-0000-0000-00001B080000}"/>
    <cellStyle name="20% - Accent2 2 14 2 2 3" xfId="2112" xr:uid="{00000000-0005-0000-0000-00001C080000}"/>
    <cellStyle name="20% - Accent2 2 14 2 2 3 2" xfId="2113" xr:uid="{00000000-0005-0000-0000-00001D080000}"/>
    <cellStyle name="20% - Accent2 2 14 2 2 4" xfId="2114" xr:uid="{00000000-0005-0000-0000-00001E080000}"/>
    <cellStyle name="20% - Accent2 2 14 2 3" xfId="2115" xr:uid="{00000000-0005-0000-0000-00001F080000}"/>
    <cellStyle name="20% - Accent2 2 14 2 3 2" xfId="2116" xr:uid="{00000000-0005-0000-0000-000020080000}"/>
    <cellStyle name="20% - Accent2 2 14 2 3 2 2" xfId="2117" xr:uid="{00000000-0005-0000-0000-000021080000}"/>
    <cellStyle name="20% - Accent2 2 14 2 3 3" xfId="2118" xr:uid="{00000000-0005-0000-0000-000022080000}"/>
    <cellStyle name="20% - Accent2 2 14 2 3 3 2" xfId="2119" xr:uid="{00000000-0005-0000-0000-000023080000}"/>
    <cellStyle name="20% - Accent2 2 14 2 3 4" xfId="2120" xr:uid="{00000000-0005-0000-0000-000024080000}"/>
    <cellStyle name="20% - Accent2 2 14 2 4" xfId="2121" xr:uid="{00000000-0005-0000-0000-000025080000}"/>
    <cellStyle name="20% - Accent2 2 14 2 4 2" xfId="2122" xr:uid="{00000000-0005-0000-0000-000026080000}"/>
    <cellStyle name="20% - Accent2 2 14 2 4 2 2" xfId="2123" xr:uid="{00000000-0005-0000-0000-000027080000}"/>
    <cellStyle name="20% - Accent2 2 14 2 4 3" xfId="2124" xr:uid="{00000000-0005-0000-0000-000028080000}"/>
    <cellStyle name="20% - Accent2 2 14 2 4 3 2" xfId="2125" xr:uid="{00000000-0005-0000-0000-000029080000}"/>
    <cellStyle name="20% - Accent2 2 14 2 4 4" xfId="2126" xr:uid="{00000000-0005-0000-0000-00002A080000}"/>
    <cellStyle name="20% - Accent2 2 14 2 5" xfId="2127" xr:uid="{00000000-0005-0000-0000-00002B080000}"/>
    <cellStyle name="20% - Accent2 2 14 2 5 2" xfId="2128" xr:uid="{00000000-0005-0000-0000-00002C080000}"/>
    <cellStyle name="20% - Accent2 2 14 2 6" xfId="2129" xr:uid="{00000000-0005-0000-0000-00002D080000}"/>
    <cellStyle name="20% - Accent2 2 14 2 6 2" xfId="2130" xr:uid="{00000000-0005-0000-0000-00002E080000}"/>
    <cellStyle name="20% - Accent2 2 14 2 7" xfId="2131" xr:uid="{00000000-0005-0000-0000-00002F080000}"/>
    <cellStyle name="20% - Accent2 2 14 3" xfId="2132" xr:uid="{00000000-0005-0000-0000-000030080000}"/>
    <cellStyle name="20% - Accent2 2 14 3 2" xfId="2133" xr:uid="{00000000-0005-0000-0000-000031080000}"/>
    <cellStyle name="20% - Accent2 2 14 3 2 2" xfId="2134" xr:uid="{00000000-0005-0000-0000-000032080000}"/>
    <cellStyle name="20% - Accent2 2 14 3 3" xfId="2135" xr:uid="{00000000-0005-0000-0000-000033080000}"/>
    <cellStyle name="20% - Accent2 2 14 3 3 2" xfId="2136" xr:uid="{00000000-0005-0000-0000-000034080000}"/>
    <cellStyle name="20% - Accent2 2 14 3 4" xfId="2137" xr:uid="{00000000-0005-0000-0000-000035080000}"/>
    <cellStyle name="20% - Accent2 2 14 4" xfId="2138" xr:uid="{00000000-0005-0000-0000-000036080000}"/>
    <cellStyle name="20% - Accent2 2 14 4 2" xfId="2139" xr:uid="{00000000-0005-0000-0000-000037080000}"/>
    <cellStyle name="20% - Accent2 2 14 4 2 2" xfId="2140" xr:uid="{00000000-0005-0000-0000-000038080000}"/>
    <cellStyle name="20% - Accent2 2 14 4 3" xfId="2141" xr:uid="{00000000-0005-0000-0000-000039080000}"/>
    <cellStyle name="20% - Accent2 2 14 4 3 2" xfId="2142" xr:uid="{00000000-0005-0000-0000-00003A080000}"/>
    <cellStyle name="20% - Accent2 2 14 4 4" xfId="2143" xr:uid="{00000000-0005-0000-0000-00003B080000}"/>
    <cellStyle name="20% - Accent2 2 14 5" xfId="2144" xr:uid="{00000000-0005-0000-0000-00003C080000}"/>
    <cellStyle name="20% - Accent2 2 14 5 2" xfId="2145" xr:uid="{00000000-0005-0000-0000-00003D080000}"/>
    <cellStyle name="20% - Accent2 2 14 5 2 2" xfId="2146" xr:uid="{00000000-0005-0000-0000-00003E080000}"/>
    <cellStyle name="20% - Accent2 2 14 5 3" xfId="2147" xr:uid="{00000000-0005-0000-0000-00003F080000}"/>
    <cellStyle name="20% - Accent2 2 14 5 3 2" xfId="2148" xr:uid="{00000000-0005-0000-0000-000040080000}"/>
    <cellStyle name="20% - Accent2 2 14 5 4" xfId="2149" xr:uid="{00000000-0005-0000-0000-000041080000}"/>
    <cellStyle name="20% - Accent2 2 14 6" xfId="2150" xr:uid="{00000000-0005-0000-0000-000042080000}"/>
    <cellStyle name="20% - Accent2 2 14 6 2" xfId="2151" xr:uid="{00000000-0005-0000-0000-000043080000}"/>
    <cellStyle name="20% - Accent2 2 14 7" xfId="2152" xr:uid="{00000000-0005-0000-0000-000044080000}"/>
    <cellStyle name="20% - Accent2 2 14 7 2" xfId="2153" xr:uid="{00000000-0005-0000-0000-000045080000}"/>
    <cellStyle name="20% - Accent2 2 14 8" xfId="2154" xr:uid="{00000000-0005-0000-0000-000046080000}"/>
    <cellStyle name="20% - Accent2 2 15" xfId="2155" xr:uid="{00000000-0005-0000-0000-000047080000}"/>
    <cellStyle name="20% - Accent2 2 15 2" xfId="2156" xr:uid="{00000000-0005-0000-0000-000048080000}"/>
    <cellStyle name="20% - Accent2 2 15 2 2" xfId="2157" xr:uid="{00000000-0005-0000-0000-000049080000}"/>
    <cellStyle name="20% - Accent2 2 15 2 2 2" xfId="2158" xr:uid="{00000000-0005-0000-0000-00004A080000}"/>
    <cellStyle name="20% - Accent2 2 15 2 3" xfId="2159" xr:uid="{00000000-0005-0000-0000-00004B080000}"/>
    <cellStyle name="20% - Accent2 2 15 2 3 2" xfId="2160" xr:uid="{00000000-0005-0000-0000-00004C080000}"/>
    <cellStyle name="20% - Accent2 2 15 2 4" xfId="2161" xr:uid="{00000000-0005-0000-0000-00004D080000}"/>
    <cellStyle name="20% - Accent2 2 15 3" xfId="2162" xr:uid="{00000000-0005-0000-0000-00004E080000}"/>
    <cellStyle name="20% - Accent2 2 15 3 2" xfId="2163" xr:uid="{00000000-0005-0000-0000-00004F080000}"/>
    <cellStyle name="20% - Accent2 2 15 3 2 2" xfId="2164" xr:uid="{00000000-0005-0000-0000-000050080000}"/>
    <cellStyle name="20% - Accent2 2 15 3 3" xfId="2165" xr:uid="{00000000-0005-0000-0000-000051080000}"/>
    <cellStyle name="20% - Accent2 2 15 3 3 2" xfId="2166" xr:uid="{00000000-0005-0000-0000-000052080000}"/>
    <cellStyle name="20% - Accent2 2 15 3 4" xfId="2167" xr:uid="{00000000-0005-0000-0000-000053080000}"/>
    <cellStyle name="20% - Accent2 2 15 4" xfId="2168" xr:uid="{00000000-0005-0000-0000-000054080000}"/>
    <cellStyle name="20% - Accent2 2 15 4 2" xfId="2169" xr:uid="{00000000-0005-0000-0000-000055080000}"/>
    <cellStyle name="20% - Accent2 2 15 4 2 2" xfId="2170" xr:uid="{00000000-0005-0000-0000-000056080000}"/>
    <cellStyle name="20% - Accent2 2 15 4 3" xfId="2171" xr:uid="{00000000-0005-0000-0000-000057080000}"/>
    <cellStyle name="20% - Accent2 2 15 4 3 2" xfId="2172" xr:uid="{00000000-0005-0000-0000-000058080000}"/>
    <cellStyle name="20% - Accent2 2 15 4 4" xfId="2173" xr:uid="{00000000-0005-0000-0000-000059080000}"/>
    <cellStyle name="20% - Accent2 2 15 5" xfId="2174" xr:uid="{00000000-0005-0000-0000-00005A080000}"/>
    <cellStyle name="20% - Accent2 2 15 5 2" xfId="2175" xr:uid="{00000000-0005-0000-0000-00005B080000}"/>
    <cellStyle name="20% - Accent2 2 15 6" xfId="2176" xr:uid="{00000000-0005-0000-0000-00005C080000}"/>
    <cellStyle name="20% - Accent2 2 15 6 2" xfId="2177" xr:uid="{00000000-0005-0000-0000-00005D080000}"/>
    <cellStyle name="20% - Accent2 2 15 7" xfId="2178" xr:uid="{00000000-0005-0000-0000-00005E080000}"/>
    <cellStyle name="20% - Accent2 2 16" xfId="2179" xr:uid="{00000000-0005-0000-0000-00005F080000}"/>
    <cellStyle name="20% - Accent2 2 16 2" xfId="2180" xr:uid="{00000000-0005-0000-0000-000060080000}"/>
    <cellStyle name="20% - Accent2 2 16 2 2" xfId="2181" xr:uid="{00000000-0005-0000-0000-000061080000}"/>
    <cellStyle name="20% - Accent2 2 16 3" xfId="2182" xr:uid="{00000000-0005-0000-0000-000062080000}"/>
    <cellStyle name="20% - Accent2 2 16 3 2" xfId="2183" xr:uid="{00000000-0005-0000-0000-000063080000}"/>
    <cellStyle name="20% - Accent2 2 16 4" xfId="2184" xr:uid="{00000000-0005-0000-0000-000064080000}"/>
    <cellStyle name="20% - Accent2 2 17" xfId="2185" xr:uid="{00000000-0005-0000-0000-000065080000}"/>
    <cellStyle name="20% - Accent2 2 17 2" xfId="2186" xr:uid="{00000000-0005-0000-0000-000066080000}"/>
    <cellStyle name="20% - Accent2 2 17 2 2" xfId="2187" xr:uid="{00000000-0005-0000-0000-000067080000}"/>
    <cellStyle name="20% - Accent2 2 17 3" xfId="2188" xr:uid="{00000000-0005-0000-0000-000068080000}"/>
    <cellStyle name="20% - Accent2 2 17 3 2" xfId="2189" xr:uid="{00000000-0005-0000-0000-000069080000}"/>
    <cellStyle name="20% - Accent2 2 17 4" xfId="2190" xr:uid="{00000000-0005-0000-0000-00006A080000}"/>
    <cellStyle name="20% - Accent2 2 18" xfId="2191" xr:uid="{00000000-0005-0000-0000-00006B080000}"/>
    <cellStyle name="20% - Accent2 2 18 2" xfId="2192" xr:uid="{00000000-0005-0000-0000-00006C080000}"/>
    <cellStyle name="20% - Accent2 2 18 2 2" xfId="2193" xr:uid="{00000000-0005-0000-0000-00006D080000}"/>
    <cellStyle name="20% - Accent2 2 18 3" xfId="2194" xr:uid="{00000000-0005-0000-0000-00006E080000}"/>
    <cellStyle name="20% - Accent2 2 18 3 2" xfId="2195" xr:uid="{00000000-0005-0000-0000-00006F080000}"/>
    <cellStyle name="20% - Accent2 2 18 4" xfId="2196" xr:uid="{00000000-0005-0000-0000-000070080000}"/>
    <cellStyle name="20% - Accent2 2 19" xfId="2197" xr:uid="{00000000-0005-0000-0000-000071080000}"/>
    <cellStyle name="20% - Accent2 2 19 2" xfId="2198" xr:uid="{00000000-0005-0000-0000-000072080000}"/>
    <cellStyle name="20% - Accent2 2 2" xfId="2199" xr:uid="{00000000-0005-0000-0000-000073080000}"/>
    <cellStyle name="20% - Accent2 2 2 10" xfId="2200" xr:uid="{00000000-0005-0000-0000-000074080000}"/>
    <cellStyle name="20% - Accent2 2 2 11" xfId="2201" xr:uid="{00000000-0005-0000-0000-000075080000}"/>
    <cellStyle name="20% - Accent2 2 2 2" xfId="2202" xr:uid="{00000000-0005-0000-0000-000076080000}"/>
    <cellStyle name="20% - Accent2 2 2 2 2" xfId="2203" xr:uid="{00000000-0005-0000-0000-000077080000}"/>
    <cellStyle name="20% - Accent2 2 2 2 2 2" xfId="2204" xr:uid="{00000000-0005-0000-0000-000078080000}"/>
    <cellStyle name="20% - Accent2 2 2 2 2 2 2" xfId="2205" xr:uid="{00000000-0005-0000-0000-000079080000}"/>
    <cellStyle name="20% - Accent2 2 2 2 2 2 2 2" xfId="2206" xr:uid="{00000000-0005-0000-0000-00007A080000}"/>
    <cellStyle name="20% - Accent2 2 2 2 2 2 3" xfId="2207" xr:uid="{00000000-0005-0000-0000-00007B080000}"/>
    <cellStyle name="20% - Accent2 2 2 2 2 2 3 2" xfId="2208" xr:uid="{00000000-0005-0000-0000-00007C080000}"/>
    <cellStyle name="20% - Accent2 2 2 2 2 2 4" xfId="2209" xr:uid="{00000000-0005-0000-0000-00007D080000}"/>
    <cellStyle name="20% - Accent2 2 2 2 2 3" xfId="2210" xr:uid="{00000000-0005-0000-0000-00007E080000}"/>
    <cellStyle name="20% - Accent2 2 2 2 2 3 2" xfId="2211" xr:uid="{00000000-0005-0000-0000-00007F080000}"/>
    <cellStyle name="20% - Accent2 2 2 2 2 3 2 2" xfId="2212" xr:uid="{00000000-0005-0000-0000-000080080000}"/>
    <cellStyle name="20% - Accent2 2 2 2 2 3 3" xfId="2213" xr:uid="{00000000-0005-0000-0000-000081080000}"/>
    <cellStyle name="20% - Accent2 2 2 2 2 3 3 2" xfId="2214" xr:uid="{00000000-0005-0000-0000-000082080000}"/>
    <cellStyle name="20% - Accent2 2 2 2 2 3 4" xfId="2215" xr:uid="{00000000-0005-0000-0000-000083080000}"/>
    <cellStyle name="20% - Accent2 2 2 2 2 4" xfId="2216" xr:uid="{00000000-0005-0000-0000-000084080000}"/>
    <cellStyle name="20% - Accent2 2 2 2 2 4 2" xfId="2217" xr:uid="{00000000-0005-0000-0000-000085080000}"/>
    <cellStyle name="20% - Accent2 2 2 2 2 4 2 2" xfId="2218" xr:uid="{00000000-0005-0000-0000-000086080000}"/>
    <cellStyle name="20% - Accent2 2 2 2 2 4 3" xfId="2219" xr:uid="{00000000-0005-0000-0000-000087080000}"/>
    <cellStyle name="20% - Accent2 2 2 2 2 4 3 2" xfId="2220" xr:uid="{00000000-0005-0000-0000-000088080000}"/>
    <cellStyle name="20% - Accent2 2 2 2 2 4 4" xfId="2221" xr:uid="{00000000-0005-0000-0000-000089080000}"/>
    <cellStyle name="20% - Accent2 2 2 2 2 5" xfId="2222" xr:uid="{00000000-0005-0000-0000-00008A080000}"/>
    <cellStyle name="20% - Accent2 2 2 2 2 5 2" xfId="2223" xr:uid="{00000000-0005-0000-0000-00008B080000}"/>
    <cellStyle name="20% - Accent2 2 2 2 2 6" xfId="2224" xr:uid="{00000000-0005-0000-0000-00008C080000}"/>
    <cellStyle name="20% - Accent2 2 2 2 2 6 2" xfId="2225" xr:uid="{00000000-0005-0000-0000-00008D080000}"/>
    <cellStyle name="20% - Accent2 2 2 2 2 7" xfId="2226" xr:uid="{00000000-0005-0000-0000-00008E080000}"/>
    <cellStyle name="20% - Accent2 2 2 2 2 8" xfId="2227" xr:uid="{00000000-0005-0000-0000-00008F080000}"/>
    <cellStyle name="20% - Accent2 2 2 2 3" xfId="2228" xr:uid="{00000000-0005-0000-0000-000090080000}"/>
    <cellStyle name="20% - Accent2 2 2 2 3 2" xfId="2229" xr:uid="{00000000-0005-0000-0000-000091080000}"/>
    <cellStyle name="20% - Accent2 2 2 2 3 2 2" xfId="2230" xr:uid="{00000000-0005-0000-0000-000092080000}"/>
    <cellStyle name="20% - Accent2 2 2 2 3 3" xfId="2231" xr:uid="{00000000-0005-0000-0000-000093080000}"/>
    <cellStyle name="20% - Accent2 2 2 2 3 3 2" xfId="2232" xr:uid="{00000000-0005-0000-0000-000094080000}"/>
    <cellStyle name="20% - Accent2 2 2 2 3 4" xfId="2233" xr:uid="{00000000-0005-0000-0000-000095080000}"/>
    <cellStyle name="20% - Accent2 2 2 2 4" xfId="2234" xr:uid="{00000000-0005-0000-0000-000096080000}"/>
    <cellStyle name="20% - Accent2 2 2 2 4 2" xfId="2235" xr:uid="{00000000-0005-0000-0000-000097080000}"/>
    <cellStyle name="20% - Accent2 2 2 2 4 2 2" xfId="2236" xr:uid="{00000000-0005-0000-0000-000098080000}"/>
    <cellStyle name="20% - Accent2 2 2 2 4 3" xfId="2237" xr:uid="{00000000-0005-0000-0000-000099080000}"/>
    <cellStyle name="20% - Accent2 2 2 2 4 3 2" xfId="2238" xr:uid="{00000000-0005-0000-0000-00009A080000}"/>
    <cellStyle name="20% - Accent2 2 2 2 4 4" xfId="2239" xr:uid="{00000000-0005-0000-0000-00009B080000}"/>
    <cellStyle name="20% - Accent2 2 2 2 5" xfId="2240" xr:uid="{00000000-0005-0000-0000-00009C080000}"/>
    <cellStyle name="20% - Accent2 2 2 2 5 2" xfId="2241" xr:uid="{00000000-0005-0000-0000-00009D080000}"/>
    <cellStyle name="20% - Accent2 2 2 2 5 2 2" xfId="2242" xr:uid="{00000000-0005-0000-0000-00009E080000}"/>
    <cellStyle name="20% - Accent2 2 2 2 5 3" xfId="2243" xr:uid="{00000000-0005-0000-0000-00009F080000}"/>
    <cellStyle name="20% - Accent2 2 2 2 5 3 2" xfId="2244" xr:uid="{00000000-0005-0000-0000-0000A0080000}"/>
    <cellStyle name="20% - Accent2 2 2 2 5 4" xfId="2245" xr:uid="{00000000-0005-0000-0000-0000A1080000}"/>
    <cellStyle name="20% - Accent2 2 2 2 6" xfId="2246" xr:uid="{00000000-0005-0000-0000-0000A2080000}"/>
    <cellStyle name="20% - Accent2 2 2 2 6 2" xfId="2247" xr:uid="{00000000-0005-0000-0000-0000A3080000}"/>
    <cellStyle name="20% - Accent2 2 2 2 7" xfId="2248" xr:uid="{00000000-0005-0000-0000-0000A4080000}"/>
    <cellStyle name="20% - Accent2 2 2 2 7 2" xfId="2249" xr:uid="{00000000-0005-0000-0000-0000A5080000}"/>
    <cellStyle name="20% - Accent2 2 2 2 8" xfId="2250" xr:uid="{00000000-0005-0000-0000-0000A6080000}"/>
    <cellStyle name="20% - Accent2 2 2 2 9" xfId="2251" xr:uid="{00000000-0005-0000-0000-0000A7080000}"/>
    <cellStyle name="20% - Accent2 2 2 3" xfId="2252" xr:uid="{00000000-0005-0000-0000-0000A8080000}"/>
    <cellStyle name="20% - Accent2 2 2 3 2" xfId="2253" xr:uid="{00000000-0005-0000-0000-0000A9080000}"/>
    <cellStyle name="20% - Accent2 2 2 3 2 2" xfId="2254" xr:uid="{00000000-0005-0000-0000-0000AA080000}"/>
    <cellStyle name="20% - Accent2 2 2 3 2 2 2" xfId="2255" xr:uid="{00000000-0005-0000-0000-0000AB080000}"/>
    <cellStyle name="20% - Accent2 2 2 3 2 3" xfId="2256" xr:uid="{00000000-0005-0000-0000-0000AC080000}"/>
    <cellStyle name="20% - Accent2 2 2 3 2 3 2" xfId="2257" xr:uid="{00000000-0005-0000-0000-0000AD080000}"/>
    <cellStyle name="20% - Accent2 2 2 3 2 4" xfId="2258" xr:uid="{00000000-0005-0000-0000-0000AE080000}"/>
    <cellStyle name="20% - Accent2 2 2 3 3" xfId="2259" xr:uid="{00000000-0005-0000-0000-0000AF080000}"/>
    <cellStyle name="20% - Accent2 2 2 3 3 2" xfId="2260" xr:uid="{00000000-0005-0000-0000-0000B0080000}"/>
    <cellStyle name="20% - Accent2 2 2 3 3 2 2" xfId="2261" xr:uid="{00000000-0005-0000-0000-0000B1080000}"/>
    <cellStyle name="20% - Accent2 2 2 3 3 3" xfId="2262" xr:uid="{00000000-0005-0000-0000-0000B2080000}"/>
    <cellStyle name="20% - Accent2 2 2 3 3 3 2" xfId="2263" xr:uid="{00000000-0005-0000-0000-0000B3080000}"/>
    <cellStyle name="20% - Accent2 2 2 3 3 4" xfId="2264" xr:uid="{00000000-0005-0000-0000-0000B4080000}"/>
    <cellStyle name="20% - Accent2 2 2 3 4" xfId="2265" xr:uid="{00000000-0005-0000-0000-0000B5080000}"/>
    <cellStyle name="20% - Accent2 2 2 3 4 2" xfId="2266" xr:uid="{00000000-0005-0000-0000-0000B6080000}"/>
    <cellStyle name="20% - Accent2 2 2 3 4 2 2" xfId="2267" xr:uid="{00000000-0005-0000-0000-0000B7080000}"/>
    <cellStyle name="20% - Accent2 2 2 3 4 3" xfId="2268" xr:uid="{00000000-0005-0000-0000-0000B8080000}"/>
    <cellStyle name="20% - Accent2 2 2 3 4 3 2" xfId="2269" xr:uid="{00000000-0005-0000-0000-0000B9080000}"/>
    <cellStyle name="20% - Accent2 2 2 3 4 4" xfId="2270" xr:uid="{00000000-0005-0000-0000-0000BA080000}"/>
    <cellStyle name="20% - Accent2 2 2 3 5" xfId="2271" xr:uid="{00000000-0005-0000-0000-0000BB080000}"/>
    <cellStyle name="20% - Accent2 2 2 3 5 2" xfId="2272" xr:uid="{00000000-0005-0000-0000-0000BC080000}"/>
    <cellStyle name="20% - Accent2 2 2 3 6" xfId="2273" xr:uid="{00000000-0005-0000-0000-0000BD080000}"/>
    <cellStyle name="20% - Accent2 2 2 3 6 2" xfId="2274" xr:uid="{00000000-0005-0000-0000-0000BE080000}"/>
    <cellStyle name="20% - Accent2 2 2 3 7" xfId="2275" xr:uid="{00000000-0005-0000-0000-0000BF080000}"/>
    <cellStyle name="20% - Accent2 2 2 3 8" xfId="2276" xr:uid="{00000000-0005-0000-0000-0000C0080000}"/>
    <cellStyle name="20% - Accent2 2 2 4" xfId="2277" xr:uid="{00000000-0005-0000-0000-0000C1080000}"/>
    <cellStyle name="20% - Accent2 2 2 4 2" xfId="2278" xr:uid="{00000000-0005-0000-0000-0000C2080000}"/>
    <cellStyle name="20% - Accent2 2 2 4 2 2" xfId="2279" xr:uid="{00000000-0005-0000-0000-0000C3080000}"/>
    <cellStyle name="20% - Accent2 2 2 4 3" xfId="2280" xr:uid="{00000000-0005-0000-0000-0000C4080000}"/>
    <cellStyle name="20% - Accent2 2 2 4 3 2" xfId="2281" xr:uid="{00000000-0005-0000-0000-0000C5080000}"/>
    <cellStyle name="20% - Accent2 2 2 4 4" xfId="2282" xr:uid="{00000000-0005-0000-0000-0000C6080000}"/>
    <cellStyle name="20% - Accent2 2 2 5" xfId="2283" xr:uid="{00000000-0005-0000-0000-0000C7080000}"/>
    <cellStyle name="20% - Accent2 2 2 5 2" xfId="2284" xr:uid="{00000000-0005-0000-0000-0000C8080000}"/>
    <cellStyle name="20% - Accent2 2 2 5 2 2" xfId="2285" xr:uid="{00000000-0005-0000-0000-0000C9080000}"/>
    <cellStyle name="20% - Accent2 2 2 5 3" xfId="2286" xr:uid="{00000000-0005-0000-0000-0000CA080000}"/>
    <cellStyle name="20% - Accent2 2 2 5 3 2" xfId="2287" xr:uid="{00000000-0005-0000-0000-0000CB080000}"/>
    <cellStyle name="20% - Accent2 2 2 5 4" xfId="2288" xr:uid="{00000000-0005-0000-0000-0000CC080000}"/>
    <cellStyle name="20% - Accent2 2 2 6" xfId="2289" xr:uid="{00000000-0005-0000-0000-0000CD080000}"/>
    <cellStyle name="20% - Accent2 2 2 6 2" xfId="2290" xr:uid="{00000000-0005-0000-0000-0000CE080000}"/>
    <cellStyle name="20% - Accent2 2 2 6 2 2" xfId="2291" xr:uid="{00000000-0005-0000-0000-0000CF080000}"/>
    <cellStyle name="20% - Accent2 2 2 6 3" xfId="2292" xr:uid="{00000000-0005-0000-0000-0000D0080000}"/>
    <cellStyle name="20% - Accent2 2 2 6 3 2" xfId="2293" xr:uid="{00000000-0005-0000-0000-0000D1080000}"/>
    <cellStyle name="20% - Accent2 2 2 6 4" xfId="2294" xr:uid="{00000000-0005-0000-0000-0000D2080000}"/>
    <cellStyle name="20% - Accent2 2 2 7" xfId="2295" xr:uid="{00000000-0005-0000-0000-0000D3080000}"/>
    <cellStyle name="20% - Accent2 2 2 7 2" xfId="2296" xr:uid="{00000000-0005-0000-0000-0000D4080000}"/>
    <cellStyle name="20% - Accent2 2 2 8" xfId="2297" xr:uid="{00000000-0005-0000-0000-0000D5080000}"/>
    <cellStyle name="20% - Accent2 2 2 8 2" xfId="2298" xr:uid="{00000000-0005-0000-0000-0000D6080000}"/>
    <cellStyle name="20% - Accent2 2 2 9" xfId="2299" xr:uid="{00000000-0005-0000-0000-0000D7080000}"/>
    <cellStyle name="20% - Accent2 2 20" xfId="2300" xr:uid="{00000000-0005-0000-0000-0000D8080000}"/>
    <cellStyle name="20% - Accent2 2 20 2" xfId="2301" xr:uid="{00000000-0005-0000-0000-0000D9080000}"/>
    <cellStyle name="20% - Accent2 2 21" xfId="2302" xr:uid="{00000000-0005-0000-0000-0000DA080000}"/>
    <cellStyle name="20% - Accent2 2 22" xfId="2303" xr:uid="{00000000-0005-0000-0000-0000DB080000}"/>
    <cellStyle name="20% - Accent2 2 23" xfId="2304" xr:uid="{00000000-0005-0000-0000-0000DC080000}"/>
    <cellStyle name="20% - Accent2 2 3" xfId="2305" xr:uid="{00000000-0005-0000-0000-0000DD080000}"/>
    <cellStyle name="20% - Accent2 2 3 10" xfId="2306" xr:uid="{00000000-0005-0000-0000-0000DE080000}"/>
    <cellStyle name="20% - Accent2 2 3 2" xfId="2307" xr:uid="{00000000-0005-0000-0000-0000DF080000}"/>
    <cellStyle name="20% - Accent2 2 3 2 2" xfId="2308" xr:uid="{00000000-0005-0000-0000-0000E0080000}"/>
    <cellStyle name="20% - Accent2 2 3 2 2 2" xfId="2309" xr:uid="{00000000-0005-0000-0000-0000E1080000}"/>
    <cellStyle name="20% - Accent2 2 3 2 2 2 2" xfId="2310" xr:uid="{00000000-0005-0000-0000-0000E2080000}"/>
    <cellStyle name="20% - Accent2 2 3 2 2 2 2 2" xfId="2311" xr:uid="{00000000-0005-0000-0000-0000E3080000}"/>
    <cellStyle name="20% - Accent2 2 3 2 2 2 3" xfId="2312" xr:uid="{00000000-0005-0000-0000-0000E4080000}"/>
    <cellStyle name="20% - Accent2 2 3 2 2 2 3 2" xfId="2313" xr:uid="{00000000-0005-0000-0000-0000E5080000}"/>
    <cellStyle name="20% - Accent2 2 3 2 2 2 4" xfId="2314" xr:uid="{00000000-0005-0000-0000-0000E6080000}"/>
    <cellStyle name="20% - Accent2 2 3 2 2 3" xfId="2315" xr:uid="{00000000-0005-0000-0000-0000E7080000}"/>
    <cellStyle name="20% - Accent2 2 3 2 2 3 2" xfId="2316" xr:uid="{00000000-0005-0000-0000-0000E8080000}"/>
    <cellStyle name="20% - Accent2 2 3 2 2 3 2 2" xfId="2317" xr:uid="{00000000-0005-0000-0000-0000E9080000}"/>
    <cellStyle name="20% - Accent2 2 3 2 2 3 3" xfId="2318" xr:uid="{00000000-0005-0000-0000-0000EA080000}"/>
    <cellStyle name="20% - Accent2 2 3 2 2 3 3 2" xfId="2319" xr:uid="{00000000-0005-0000-0000-0000EB080000}"/>
    <cellStyle name="20% - Accent2 2 3 2 2 3 4" xfId="2320" xr:uid="{00000000-0005-0000-0000-0000EC080000}"/>
    <cellStyle name="20% - Accent2 2 3 2 2 4" xfId="2321" xr:uid="{00000000-0005-0000-0000-0000ED080000}"/>
    <cellStyle name="20% - Accent2 2 3 2 2 4 2" xfId="2322" xr:uid="{00000000-0005-0000-0000-0000EE080000}"/>
    <cellStyle name="20% - Accent2 2 3 2 2 4 2 2" xfId="2323" xr:uid="{00000000-0005-0000-0000-0000EF080000}"/>
    <cellStyle name="20% - Accent2 2 3 2 2 4 3" xfId="2324" xr:uid="{00000000-0005-0000-0000-0000F0080000}"/>
    <cellStyle name="20% - Accent2 2 3 2 2 4 3 2" xfId="2325" xr:uid="{00000000-0005-0000-0000-0000F1080000}"/>
    <cellStyle name="20% - Accent2 2 3 2 2 4 4" xfId="2326" xr:uid="{00000000-0005-0000-0000-0000F2080000}"/>
    <cellStyle name="20% - Accent2 2 3 2 2 5" xfId="2327" xr:uid="{00000000-0005-0000-0000-0000F3080000}"/>
    <cellStyle name="20% - Accent2 2 3 2 2 5 2" xfId="2328" xr:uid="{00000000-0005-0000-0000-0000F4080000}"/>
    <cellStyle name="20% - Accent2 2 3 2 2 6" xfId="2329" xr:uid="{00000000-0005-0000-0000-0000F5080000}"/>
    <cellStyle name="20% - Accent2 2 3 2 2 6 2" xfId="2330" xr:uid="{00000000-0005-0000-0000-0000F6080000}"/>
    <cellStyle name="20% - Accent2 2 3 2 2 7" xfId="2331" xr:uid="{00000000-0005-0000-0000-0000F7080000}"/>
    <cellStyle name="20% - Accent2 2 3 2 3" xfId="2332" xr:uid="{00000000-0005-0000-0000-0000F8080000}"/>
    <cellStyle name="20% - Accent2 2 3 2 3 2" xfId="2333" xr:uid="{00000000-0005-0000-0000-0000F9080000}"/>
    <cellStyle name="20% - Accent2 2 3 2 3 2 2" xfId="2334" xr:uid="{00000000-0005-0000-0000-0000FA080000}"/>
    <cellStyle name="20% - Accent2 2 3 2 3 3" xfId="2335" xr:uid="{00000000-0005-0000-0000-0000FB080000}"/>
    <cellStyle name="20% - Accent2 2 3 2 3 3 2" xfId="2336" xr:uid="{00000000-0005-0000-0000-0000FC080000}"/>
    <cellStyle name="20% - Accent2 2 3 2 3 4" xfId="2337" xr:uid="{00000000-0005-0000-0000-0000FD080000}"/>
    <cellStyle name="20% - Accent2 2 3 2 4" xfId="2338" xr:uid="{00000000-0005-0000-0000-0000FE080000}"/>
    <cellStyle name="20% - Accent2 2 3 2 4 2" xfId="2339" xr:uid="{00000000-0005-0000-0000-0000FF080000}"/>
    <cellStyle name="20% - Accent2 2 3 2 4 2 2" xfId="2340" xr:uid="{00000000-0005-0000-0000-000000090000}"/>
    <cellStyle name="20% - Accent2 2 3 2 4 3" xfId="2341" xr:uid="{00000000-0005-0000-0000-000001090000}"/>
    <cellStyle name="20% - Accent2 2 3 2 4 3 2" xfId="2342" xr:uid="{00000000-0005-0000-0000-000002090000}"/>
    <cellStyle name="20% - Accent2 2 3 2 4 4" xfId="2343" xr:uid="{00000000-0005-0000-0000-000003090000}"/>
    <cellStyle name="20% - Accent2 2 3 2 5" xfId="2344" xr:uid="{00000000-0005-0000-0000-000004090000}"/>
    <cellStyle name="20% - Accent2 2 3 2 5 2" xfId="2345" xr:uid="{00000000-0005-0000-0000-000005090000}"/>
    <cellStyle name="20% - Accent2 2 3 2 5 2 2" xfId="2346" xr:uid="{00000000-0005-0000-0000-000006090000}"/>
    <cellStyle name="20% - Accent2 2 3 2 5 3" xfId="2347" xr:uid="{00000000-0005-0000-0000-000007090000}"/>
    <cellStyle name="20% - Accent2 2 3 2 5 3 2" xfId="2348" xr:uid="{00000000-0005-0000-0000-000008090000}"/>
    <cellStyle name="20% - Accent2 2 3 2 5 4" xfId="2349" xr:uid="{00000000-0005-0000-0000-000009090000}"/>
    <cellStyle name="20% - Accent2 2 3 2 6" xfId="2350" xr:uid="{00000000-0005-0000-0000-00000A090000}"/>
    <cellStyle name="20% - Accent2 2 3 2 6 2" xfId="2351" xr:uid="{00000000-0005-0000-0000-00000B090000}"/>
    <cellStyle name="20% - Accent2 2 3 2 7" xfId="2352" xr:uid="{00000000-0005-0000-0000-00000C090000}"/>
    <cellStyle name="20% - Accent2 2 3 2 7 2" xfId="2353" xr:uid="{00000000-0005-0000-0000-00000D090000}"/>
    <cellStyle name="20% - Accent2 2 3 2 8" xfId="2354" xr:uid="{00000000-0005-0000-0000-00000E090000}"/>
    <cellStyle name="20% - Accent2 2 3 2 9" xfId="2355" xr:uid="{00000000-0005-0000-0000-00000F090000}"/>
    <cellStyle name="20% - Accent2 2 3 3" xfId="2356" xr:uid="{00000000-0005-0000-0000-000010090000}"/>
    <cellStyle name="20% - Accent2 2 3 3 2" xfId="2357" xr:uid="{00000000-0005-0000-0000-000011090000}"/>
    <cellStyle name="20% - Accent2 2 3 3 2 2" xfId="2358" xr:uid="{00000000-0005-0000-0000-000012090000}"/>
    <cellStyle name="20% - Accent2 2 3 3 2 2 2" xfId="2359" xr:uid="{00000000-0005-0000-0000-000013090000}"/>
    <cellStyle name="20% - Accent2 2 3 3 2 3" xfId="2360" xr:uid="{00000000-0005-0000-0000-000014090000}"/>
    <cellStyle name="20% - Accent2 2 3 3 2 3 2" xfId="2361" xr:uid="{00000000-0005-0000-0000-000015090000}"/>
    <cellStyle name="20% - Accent2 2 3 3 2 4" xfId="2362" xr:uid="{00000000-0005-0000-0000-000016090000}"/>
    <cellStyle name="20% - Accent2 2 3 3 3" xfId="2363" xr:uid="{00000000-0005-0000-0000-000017090000}"/>
    <cellStyle name="20% - Accent2 2 3 3 3 2" xfId="2364" xr:uid="{00000000-0005-0000-0000-000018090000}"/>
    <cellStyle name="20% - Accent2 2 3 3 3 2 2" xfId="2365" xr:uid="{00000000-0005-0000-0000-000019090000}"/>
    <cellStyle name="20% - Accent2 2 3 3 3 3" xfId="2366" xr:uid="{00000000-0005-0000-0000-00001A090000}"/>
    <cellStyle name="20% - Accent2 2 3 3 3 3 2" xfId="2367" xr:uid="{00000000-0005-0000-0000-00001B090000}"/>
    <cellStyle name="20% - Accent2 2 3 3 3 4" xfId="2368" xr:uid="{00000000-0005-0000-0000-00001C090000}"/>
    <cellStyle name="20% - Accent2 2 3 3 4" xfId="2369" xr:uid="{00000000-0005-0000-0000-00001D090000}"/>
    <cellStyle name="20% - Accent2 2 3 3 4 2" xfId="2370" xr:uid="{00000000-0005-0000-0000-00001E090000}"/>
    <cellStyle name="20% - Accent2 2 3 3 4 2 2" xfId="2371" xr:uid="{00000000-0005-0000-0000-00001F090000}"/>
    <cellStyle name="20% - Accent2 2 3 3 4 3" xfId="2372" xr:uid="{00000000-0005-0000-0000-000020090000}"/>
    <cellStyle name="20% - Accent2 2 3 3 4 3 2" xfId="2373" xr:uid="{00000000-0005-0000-0000-000021090000}"/>
    <cellStyle name="20% - Accent2 2 3 3 4 4" xfId="2374" xr:uid="{00000000-0005-0000-0000-000022090000}"/>
    <cellStyle name="20% - Accent2 2 3 3 5" xfId="2375" xr:uid="{00000000-0005-0000-0000-000023090000}"/>
    <cellStyle name="20% - Accent2 2 3 3 5 2" xfId="2376" xr:uid="{00000000-0005-0000-0000-000024090000}"/>
    <cellStyle name="20% - Accent2 2 3 3 6" xfId="2377" xr:uid="{00000000-0005-0000-0000-000025090000}"/>
    <cellStyle name="20% - Accent2 2 3 3 6 2" xfId="2378" xr:uid="{00000000-0005-0000-0000-000026090000}"/>
    <cellStyle name="20% - Accent2 2 3 3 7" xfId="2379" xr:uid="{00000000-0005-0000-0000-000027090000}"/>
    <cellStyle name="20% - Accent2 2 3 4" xfId="2380" xr:uid="{00000000-0005-0000-0000-000028090000}"/>
    <cellStyle name="20% - Accent2 2 3 4 2" xfId="2381" xr:uid="{00000000-0005-0000-0000-000029090000}"/>
    <cellStyle name="20% - Accent2 2 3 4 2 2" xfId="2382" xr:uid="{00000000-0005-0000-0000-00002A090000}"/>
    <cellStyle name="20% - Accent2 2 3 4 3" xfId="2383" xr:uid="{00000000-0005-0000-0000-00002B090000}"/>
    <cellStyle name="20% - Accent2 2 3 4 3 2" xfId="2384" xr:uid="{00000000-0005-0000-0000-00002C090000}"/>
    <cellStyle name="20% - Accent2 2 3 4 4" xfId="2385" xr:uid="{00000000-0005-0000-0000-00002D090000}"/>
    <cellStyle name="20% - Accent2 2 3 5" xfId="2386" xr:uid="{00000000-0005-0000-0000-00002E090000}"/>
    <cellStyle name="20% - Accent2 2 3 5 2" xfId="2387" xr:uid="{00000000-0005-0000-0000-00002F090000}"/>
    <cellStyle name="20% - Accent2 2 3 5 2 2" xfId="2388" xr:uid="{00000000-0005-0000-0000-000030090000}"/>
    <cellStyle name="20% - Accent2 2 3 5 3" xfId="2389" xr:uid="{00000000-0005-0000-0000-000031090000}"/>
    <cellStyle name="20% - Accent2 2 3 5 3 2" xfId="2390" xr:uid="{00000000-0005-0000-0000-000032090000}"/>
    <cellStyle name="20% - Accent2 2 3 5 4" xfId="2391" xr:uid="{00000000-0005-0000-0000-000033090000}"/>
    <cellStyle name="20% - Accent2 2 3 6" xfId="2392" xr:uid="{00000000-0005-0000-0000-000034090000}"/>
    <cellStyle name="20% - Accent2 2 3 6 2" xfId="2393" xr:uid="{00000000-0005-0000-0000-000035090000}"/>
    <cellStyle name="20% - Accent2 2 3 6 2 2" xfId="2394" xr:uid="{00000000-0005-0000-0000-000036090000}"/>
    <cellStyle name="20% - Accent2 2 3 6 3" xfId="2395" xr:uid="{00000000-0005-0000-0000-000037090000}"/>
    <cellStyle name="20% - Accent2 2 3 6 3 2" xfId="2396" xr:uid="{00000000-0005-0000-0000-000038090000}"/>
    <cellStyle name="20% - Accent2 2 3 6 4" xfId="2397" xr:uid="{00000000-0005-0000-0000-000039090000}"/>
    <cellStyle name="20% - Accent2 2 3 7" xfId="2398" xr:uid="{00000000-0005-0000-0000-00003A090000}"/>
    <cellStyle name="20% - Accent2 2 3 7 2" xfId="2399" xr:uid="{00000000-0005-0000-0000-00003B090000}"/>
    <cellStyle name="20% - Accent2 2 3 8" xfId="2400" xr:uid="{00000000-0005-0000-0000-00003C090000}"/>
    <cellStyle name="20% - Accent2 2 3 8 2" xfId="2401" xr:uid="{00000000-0005-0000-0000-00003D090000}"/>
    <cellStyle name="20% - Accent2 2 3 9" xfId="2402" xr:uid="{00000000-0005-0000-0000-00003E090000}"/>
    <cellStyle name="20% - Accent2 2 4" xfId="2403" xr:uid="{00000000-0005-0000-0000-00003F090000}"/>
    <cellStyle name="20% - Accent2 2 4 10" xfId="2404" xr:uid="{00000000-0005-0000-0000-000040090000}"/>
    <cellStyle name="20% - Accent2 2 4 2" xfId="2405" xr:uid="{00000000-0005-0000-0000-000041090000}"/>
    <cellStyle name="20% - Accent2 2 4 2 2" xfId="2406" xr:uid="{00000000-0005-0000-0000-000042090000}"/>
    <cellStyle name="20% - Accent2 2 4 2 2 2" xfId="2407" xr:uid="{00000000-0005-0000-0000-000043090000}"/>
    <cellStyle name="20% - Accent2 2 4 2 2 2 2" xfId="2408" xr:uid="{00000000-0005-0000-0000-000044090000}"/>
    <cellStyle name="20% - Accent2 2 4 2 2 2 2 2" xfId="2409" xr:uid="{00000000-0005-0000-0000-000045090000}"/>
    <cellStyle name="20% - Accent2 2 4 2 2 2 3" xfId="2410" xr:uid="{00000000-0005-0000-0000-000046090000}"/>
    <cellStyle name="20% - Accent2 2 4 2 2 2 3 2" xfId="2411" xr:uid="{00000000-0005-0000-0000-000047090000}"/>
    <cellStyle name="20% - Accent2 2 4 2 2 2 4" xfId="2412" xr:uid="{00000000-0005-0000-0000-000048090000}"/>
    <cellStyle name="20% - Accent2 2 4 2 2 3" xfId="2413" xr:uid="{00000000-0005-0000-0000-000049090000}"/>
    <cellStyle name="20% - Accent2 2 4 2 2 3 2" xfId="2414" xr:uid="{00000000-0005-0000-0000-00004A090000}"/>
    <cellStyle name="20% - Accent2 2 4 2 2 3 2 2" xfId="2415" xr:uid="{00000000-0005-0000-0000-00004B090000}"/>
    <cellStyle name="20% - Accent2 2 4 2 2 3 3" xfId="2416" xr:uid="{00000000-0005-0000-0000-00004C090000}"/>
    <cellStyle name="20% - Accent2 2 4 2 2 3 3 2" xfId="2417" xr:uid="{00000000-0005-0000-0000-00004D090000}"/>
    <cellStyle name="20% - Accent2 2 4 2 2 3 4" xfId="2418" xr:uid="{00000000-0005-0000-0000-00004E090000}"/>
    <cellStyle name="20% - Accent2 2 4 2 2 4" xfId="2419" xr:uid="{00000000-0005-0000-0000-00004F090000}"/>
    <cellStyle name="20% - Accent2 2 4 2 2 4 2" xfId="2420" xr:uid="{00000000-0005-0000-0000-000050090000}"/>
    <cellStyle name="20% - Accent2 2 4 2 2 4 2 2" xfId="2421" xr:uid="{00000000-0005-0000-0000-000051090000}"/>
    <cellStyle name="20% - Accent2 2 4 2 2 4 3" xfId="2422" xr:uid="{00000000-0005-0000-0000-000052090000}"/>
    <cellStyle name="20% - Accent2 2 4 2 2 4 3 2" xfId="2423" xr:uid="{00000000-0005-0000-0000-000053090000}"/>
    <cellStyle name="20% - Accent2 2 4 2 2 4 4" xfId="2424" xr:uid="{00000000-0005-0000-0000-000054090000}"/>
    <cellStyle name="20% - Accent2 2 4 2 2 5" xfId="2425" xr:uid="{00000000-0005-0000-0000-000055090000}"/>
    <cellStyle name="20% - Accent2 2 4 2 2 5 2" xfId="2426" xr:uid="{00000000-0005-0000-0000-000056090000}"/>
    <cellStyle name="20% - Accent2 2 4 2 2 6" xfId="2427" xr:uid="{00000000-0005-0000-0000-000057090000}"/>
    <cellStyle name="20% - Accent2 2 4 2 2 6 2" xfId="2428" xr:uid="{00000000-0005-0000-0000-000058090000}"/>
    <cellStyle name="20% - Accent2 2 4 2 2 7" xfId="2429" xr:uid="{00000000-0005-0000-0000-000059090000}"/>
    <cellStyle name="20% - Accent2 2 4 2 3" xfId="2430" xr:uid="{00000000-0005-0000-0000-00005A090000}"/>
    <cellStyle name="20% - Accent2 2 4 2 3 2" xfId="2431" xr:uid="{00000000-0005-0000-0000-00005B090000}"/>
    <cellStyle name="20% - Accent2 2 4 2 3 2 2" xfId="2432" xr:uid="{00000000-0005-0000-0000-00005C090000}"/>
    <cellStyle name="20% - Accent2 2 4 2 3 3" xfId="2433" xr:uid="{00000000-0005-0000-0000-00005D090000}"/>
    <cellStyle name="20% - Accent2 2 4 2 3 3 2" xfId="2434" xr:uid="{00000000-0005-0000-0000-00005E090000}"/>
    <cellStyle name="20% - Accent2 2 4 2 3 4" xfId="2435" xr:uid="{00000000-0005-0000-0000-00005F090000}"/>
    <cellStyle name="20% - Accent2 2 4 2 4" xfId="2436" xr:uid="{00000000-0005-0000-0000-000060090000}"/>
    <cellStyle name="20% - Accent2 2 4 2 4 2" xfId="2437" xr:uid="{00000000-0005-0000-0000-000061090000}"/>
    <cellStyle name="20% - Accent2 2 4 2 4 2 2" xfId="2438" xr:uid="{00000000-0005-0000-0000-000062090000}"/>
    <cellStyle name="20% - Accent2 2 4 2 4 3" xfId="2439" xr:uid="{00000000-0005-0000-0000-000063090000}"/>
    <cellStyle name="20% - Accent2 2 4 2 4 3 2" xfId="2440" xr:uid="{00000000-0005-0000-0000-000064090000}"/>
    <cellStyle name="20% - Accent2 2 4 2 4 4" xfId="2441" xr:uid="{00000000-0005-0000-0000-000065090000}"/>
    <cellStyle name="20% - Accent2 2 4 2 5" xfId="2442" xr:uid="{00000000-0005-0000-0000-000066090000}"/>
    <cellStyle name="20% - Accent2 2 4 2 5 2" xfId="2443" xr:uid="{00000000-0005-0000-0000-000067090000}"/>
    <cellStyle name="20% - Accent2 2 4 2 5 2 2" xfId="2444" xr:uid="{00000000-0005-0000-0000-000068090000}"/>
    <cellStyle name="20% - Accent2 2 4 2 5 3" xfId="2445" xr:uid="{00000000-0005-0000-0000-000069090000}"/>
    <cellStyle name="20% - Accent2 2 4 2 5 3 2" xfId="2446" xr:uid="{00000000-0005-0000-0000-00006A090000}"/>
    <cellStyle name="20% - Accent2 2 4 2 5 4" xfId="2447" xr:uid="{00000000-0005-0000-0000-00006B090000}"/>
    <cellStyle name="20% - Accent2 2 4 2 6" xfId="2448" xr:uid="{00000000-0005-0000-0000-00006C090000}"/>
    <cellStyle name="20% - Accent2 2 4 2 6 2" xfId="2449" xr:uid="{00000000-0005-0000-0000-00006D090000}"/>
    <cellStyle name="20% - Accent2 2 4 2 7" xfId="2450" xr:uid="{00000000-0005-0000-0000-00006E090000}"/>
    <cellStyle name="20% - Accent2 2 4 2 7 2" xfId="2451" xr:uid="{00000000-0005-0000-0000-00006F090000}"/>
    <cellStyle name="20% - Accent2 2 4 2 8" xfId="2452" xr:uid="{00000000-0005-0000-0000-000070090000}"/>
    <cellStyle name="20% - Accent2 2 4 3" xfId="2453" xr:uid="{00000000-0005-0000-0000-000071090000}"/>
    <cellStyle name="20% - Accent2 2 4 3 2" xfId="2454" xr:uid="{00000000-0005-0000-0000-000072090000}"/>
    <cellStyle name="20% - Accent2 2 4 3 2 2" xfId="2455" xr:uid="{00000000-0005-0000-0000-000073090000}"/>
    <cellStyle name="20% - Accent2 2 4 3 2 2 2" xfId="2456" xr:uid="{00000000-0005-0000-0000-000074090000}"/>
    <cellStyle name="20% - Accent2 2 4 3 2 3" xfId="2457" xr:uid="{00000000-0005-0000-0000-000075090000}"/>
    <cellStyle name="20% - Accent2 2 4 3 2 3 2" xfId="2458" xr:uid="{00000000-0005-0000-0000-000076090000}"/>
    <cellStyle name="20% - Accent2 2 4 3 2 4" xfId="2459" xr:uid="{00000000-0005-0000-0000-000077090000}"/>
    <cellStyle name="20% - Accent2 2 4 3 3" xfId="2460" xr:uid="{00000000-0005-0000-0000-000078090000}"/>
    <cellStyle name="20% - Accent2 2 4 3 3 2" xfId="2461" xr:uid="{00000000-0005-0000-0000-000079090000}"/>
    <cellStyle name="20% - Accent2 2 4 3 3 2 2" xfId="2462" xr:uid="{00000000-0005-0000-0000-00007A090000}"/>
    <cellStyle name="20% - Accent2 2 4 3 3 3" xfId="2463" xr:uid="{00000000-0005-0000-0000-00007B090000}"/>
    <cellStyle name="20% - Accent2 2 4 3 3 3 2" xfId="2464" xr:uid="{00000000-0005-0000-0000-00007C090000}"/>
    <cellStyle name="20% - Accent2 2 4 3 3 4" xfId="2465" xr:uid="{00000000-0005-0000-0000-00007D090000}"/>
    <cellStyle name="20% - Accent2 2 4 3 4" xfId="2466" xr:uid="{00000000-0005-0000-0000-00007E090000}"/>
    <cellStyle name="20% - Accent2 2 4 3 4 2" xfId="2467" xr:uid="{00000000-0005-0000-0000-00007F090000}"/>
    <cellStyle name="20% - Accent2 2 4 3 4 2 2" xfId="2468" xr:uid="{00000000-0005-0000-0000-000080090000}"/>
    <cellStyle name="20% - Accent2 2 4 3 4 3" xfId="2469" xr:uid="{00000000-0005-0000-0000-000081090000}"/>
    <cellStyle name="20% - Accent2 2 4 3 4 3 2" xfId="2470" xr:uid="{00000000-0005-0000-0000-000082090000}"/>
    <cellStyle name="20% - Accent2 2 4 3 4 4" xfId="2471" xr:uid="{00000000-0005-0000-0000-000083090000}"/>
    <cellStyle name="20% - Accent2 2 4 3 5" xfId="2472" xr:uid="{00000000-0005-0000-0000-000084090000}"/>
    <cellStyle name="20% - Accent2 2 4 3 5 2" xfId="2473" xr:uid="{00000000-0005-0000-0000-000085090000}"/>
    <cellStyle name="20% - Accent2 2 4 3 6" xfId="2474" xr:uid="{00000000-0005-0000-0000-000086090000}"/>
    <cellStyle name="20% - Accent2 2 4 3 6 2" xfId="2475" xr:uid="{00000000-0005-0000-0000-000087090000}"/>
    <cellStyle name="20% - Accent2 2 4 3 7" xfId="2476" xr:uid="{00000000-0005-0000-0000-000088090000}"/>
    <cellStyle name="20% - Accent2 2 4 4" xfId="2477" xr:uid="{00000000-0005-0000-0000-000089090000}"/>
    <cellStyle name="20% - Accent2 2 4 4 2" xfId="2478" xr:uid="{00000000-0005-0000-0000-00008A090000}"/>
    <cellStyle name="20% - Accent2 2 4 4 2 2" xfId="2479" xr:uid="{00000000-0005-0000-0000-00008B090000}"/>
    <cellStyle name="20% - Accent2 2 4 4 3" xfId="2480" xr:uid="{00000000-0005-0000-0000-00008C090000}"/>
    <cellStyle name="20% - Accent2 2 4 4 3 2" xfId="2481" xr:uid="{00000000-0005-0000-0000-00008D090000}"/>
    <cellStyle name="20% - Accent2 2 4 4 4" xfId="2482" xr:uid="{00000000-0005-0000-0000-00008E090000}"/>
    <cellStyle name="20% - Accent2 2 4 5" xfId="2483" xr:uid="{00000000-0005-0000-0000-00008F090000}"/>
    <cellStyle name="20% - Accent2 2 4 5 2" xfId="2484" xr:uid="{00000000-0005-0000-0000-000090090000}"/>
    <cellStyle name="20% - Accent2 2 4 5 2 2" xfId="2485" xr:uid="{00000000-0005-0000-0000-000091090000}"/>
    <cellStyle name="20% - Accent2 2 4 5 3" xfId="2486" xr:uid="{00000000-0005-0000-0000-000092090000}"/>
    <cellStyle name="20% - Accent2 2 4 5 3 2" xfId="2487" xr:uid="{00000000-0005-0000-0000-000093090000}"/>
    <cellStyle name="20% - Accent2 2 4 5 4" xfId="2488" xr:uid="{00000000-0005-0000-0000-000094090000}"/>
    <cellStyle name="20% - Accent2 2 4 6" xfId="2489" xr:uid="{00000000-0005-0000-0000-000095090000}"/>
    <cellStyle name="20% - Accent2 2 4 6 2" xfId="2490" xr:uid="{00000000-0005-0000-0000-000096090000}"/>
    <cellStyle name="20% - Accent2 2 4 6 2 2" xfId="2491" xr:uid="{00000000-0005-0000-0000-000097090000}"/>
    <cellStyle name="20% - Accent2 2 4 6 3" xfId="2492" xr:uid="{00000000-0005-0000-0000-000098090000}"/>
    <cellStyle name="20% - Accent2 2 4 6 3 2" xfId="2493" xr:uid="{00000000-0005-0000-0000-000099090000}"/>
    <cellStyle name="20% - Accent2 2 4 6 4" xfId="2494" xr:uid="{00000000-0005-0000-0000-00009A090000}"/>
    <cellStyle name="20% - Accent2 2 4 7" xfId="2495" xr:uid="{00000000-0005-0000-0000-00009B090000}"/>
    <cellStyle name="20% - Accent2 2 4 7 2" xfId="2496" xr:uid="{00000000-0005-0000-0000-00009C090000}"/>
    <cellStyle name="20% - Accent2 2 4 8" xfId="2497" xr:uid="{00000000-0005-0000-0000-00009D090000}"/>
    <cellStyle name="20% - Accent2 2 4 8 2" xfId="2498" xr:uid="{00000000-0005-0000-0000-00009E090000}"/>
    <cellStyle name="20% - Accent2 2 4 9" xfId="2499" xr:uid="{00000000-0005-0000-0000-00009F090000}"/>
    <cellStyle name="20% - Accent2 2 5" xfId="2500" xr:uid="{00000000-0005-0000-0000-0000A0090000}"/>
    <cellStyle name="20% - Accent2 2 5 10" xfId="2501" xr:uid="{00000000-0005-0000-0000-0000A1090000}"/>
    <cellStyle name="20% - Accent2 2 5 2" xfId="2502" xr:uid="{00000000-0005-0000-0000-0000A2090000}"/>
    <cellStyle name="20% - Accent2 2 5 2 2" xfId="2503" xr:uid="{00000000-0005-0000-0000-0000A3090000}"/>
    <cellStyle name="20% - Accent2 2 5 2 2 2" xfId="2504" xr:uid="{00000000-0005-0000-0000-0000A4090000}"/>
    <cellStyle name="20% - Accent2 2 5 2 2 2 2" xfId="2505" xr:uid="{00000000-0005-0000-0000-0000A5090000}"/>
    <cellStyle name="20% - Accent2 2 5 2 2 2 2 2" xfId="2506" xr:uid="{00000000-0005-0000-0000-0000A6090000}"/>
    <cellStyle name="20% - Accent2 2 5 2 2 2 3" xfId="2507" xr:uid="{00000000-0005-0000-0000-0000A7090000}"/>
    <cellStyle name="20% - Accent2 2 5 2 2 2 3 2" xfId="2508" xr:uid="{00000000-0005-0000-0000-0000A8090000}"/>
    <cellStyle name="20% - Accent2 2 5 2 2 2 4" xfId="2509" xr:uid="{00000000-0005-0000-0000-0000A9090000}"/>
    <cellStyle name="20% - Accent2 2 5 2 2 3" xfId="2510" xr:uid="{00000000-0005-0000-0000-0000AA090000}"/>
    <cellStyle name="20% - Accent2 2 5 2 2 3 2" xfId="2511" xr:uid="{00000000-0005-0000-0000-0000AB090000}"/>
    <cellStyle name="20% - Accent2 2 5 2 2 3 2 2" xfId="2512" xr:uid="{00000000-0005-0000-0000-0000AC090000}"/>
    <cellStyle name="20% - Accent2 2 5 2 2 3 3" xfId="2513" xr:uid="{00000000-0005-0000-0000-0000AD090000}"/>
    <cellStyle name="20% - Accent2 2 5 2 2 3 3 2" xfId="2514" xr:uid="{00000000-0005-0000-0000-0000AE090000}"/>
    <cellStyle name="20% - Accent2 2 5 2 2 3 4" xfId="2515" xr:uid="{00000000-0005-0000-0000-0000AF090000}"/>
    <cellStyle name="20% - Accent2 2 5 2 2 4" xfId="2516" xr:uid="{00000000-0005-0000-0000-0000B0090000}"/>
    <cellStyle name="20% - Accent2 2 5 2 2 4 2" xfId="2517" xr:uid="{00000000-0005-0000-0000-0000B1090000}"/>
    <cellStyle name="20% - Accent2 2 5 2 2 4 2 2" xfId="2518" xr:uid="{00000000-0005-0000-0000-0000B2090000}"/>
    <cellStyle name="20% - Accent2 2 5 2 2 4 3" xfId="2519" xr:uid="{00000000-0005-0000-0000-0000B3090000}"/>
    <cellStyle name="20% - Accent2 2 5 2 2 4 3 2" xfId="2520" xr:uid="{00000000-0005-0000-0000-0000B4090000}"/>
    <cellStyle name="20% - Accent2 2 5 2 2 4 4" xfId="2521" xr:uid="{00000000-0005-0000-0000-0000B5090000}"/>
    <cellStyle name="20% - Accent2 2 5 2 2 5" xfId="2522" xr:uid="{00000000-0005-0000-0000-0000B6090000}"/>
    <cellStyle name="20% - Accent2 2 5 2 2 5 2" xfId="2523" xr:uid="{00000000-0005-0000-0000-0000B7090000}"/>
    <cellStyle name="20% - Accent2 2 5 2 2 6" xfId="2524" xr:uid="{00000000-0005-0000-0000-0000B8090000}"/>
    <cellStyle name="20% - Accent2 2 5 2 2 6 2" xfId="2525" xr:uid="{00000000-0005-0000-0000-0000B9090000}"/>
    <cellStyle name="20% - Accent2 2 5 2 2 7" xfId="2526" xr:uid="{00000000-0005-0000-0000-0000BA090000}"/>
    <cellStyle name="20% - Accent2 2 5 2 3" xfId="2527" xr:uid="{00000000-0005-0000-0000-0000BB090000}"/>
    <cellStyle name="20% - Accent2 2 5 2 3 2" xfId="2528" xr:uid="{00000000-0005-0000-0000-0000BC090000}"/>
    <cellStyle name="20% - Accent2 2 5 2 3 2 2" xfId="2529" xr:uid="{00000000-0005-0000-0000-0000BD090000}"/>
    <cellStyle name="20% - Accent2 2 5 2 3 3" xfId="2530" xr:uid="{00000000-0005-0000-0000-0000BE090000}"/>
    <cellStyle name="20% - Accent2 2 5 2 3 3 2" xfId="2531" xr:uid="{00000000-0005-0000-0000-0000BF090000}"/>
    <cellStyle name="20% - Accent2 2 5 2 3 4" xfId="2532" xr:uid="{00000000-0005-0000-0000-0000C0090000}"/>
    <cellStyle name="20% - Accent2 2 5 2 4" xfId="2533" xr:uid="{00000000-0005-0000-0000-0000C1090000}"/>
    <cellStyle name="20% - Accent2 2 5 2 4 2" xfId="2534" xr:uid="{00000000-0005-0000-0000-0000C2090000}"/>
    <cellStyle name="20% - Accent2 2 5 2 4 2 2" xfId="2535" xr:uid="{00000000-0005-0000-0000-0000C3090000}"/>
    <cellStyle name="20% - Accent2 2 5 2 4 3" xfId="2536" xr:uid="{00000000-0005-0000-0000-0000C4090000}"/>
    <cellStyle name="20% - Accent2 2 5 2 4 3 2" xfId="2537" xr:uid="{00000000-0005-0000-0000-0000C5090000}"/>
    <cellStyle name="20% - Accent2 2 5 2 4 4" xfId="2538" xr:uid="{00000000-0005-0000-0000-0000C6090000}"/>
    <cellStyle name="20% - Accent2 2 5 2 5" xfId="2539" xr:uid="{00000000-0005-0000-0000-0000C7090000}"/>
    <cellStyle name="20% - Accent2 2 5 2 5 2" xfId="2540" xr:uid="{00000000-0005-0000-0000-0000C8090000}"/>
    <cellStyle name="20% - Accent2 2 5 2 5 2 2" xfId="2541" xr:uid="{00000000-0005-0000-0000-0000C9090000}"/>
    <cellStyle name="20% - Accent2 2 5 2 5 3" xfId="2542" xr:uid="{00000000-0005-0000-0000-0000CA090000}"/>
    <cellStyle name="20% - Accent2 2 5 2 5 3 2" xfId="2543" xr:uid="{00000000-0005-0000-0000-0000CB090000}"/>
    <cellStyle name="20% - Accent2 2 5 2 5 4" xfId="2544" xr:uid="{00000000-0005-0000-0000-0000CC090000}"/>
    <cellStyle name="20% - Accent2 2 5 2 6" xfId="2545" xr:uid="{00000000-0005-0000-0000-0000CD090000}"/>
    <cellStyle name="20% - Accent2 2 5 2 6 2" xfId="2546" xr:uid="{00000000-0005-0000-0000-0000CE090000}"/>
    <cellStyle name="20% - Accent2 2 5 2 7" xfId="2547" xr:uid="{00000000-0005-0000-0000-0000CF090000}"/>
    <cellStyle name="20% - Accent2 2 5 2 7 2" xfId="2548" xr:uid="{00000000-0005-0000-0000-0000D0090000}"/>
    <cellStyle name="20% - Accent2 2 5 2 8" xfId="2549" xr:uid="{00000000-0005-0000-0000-0000D1090000}"/>
    <cellStyle name="20% - Accent2 2 5 3" xfId="2550" xr:uid="{00000000-0005-0000-0000-0000D2090000}"/>
    <cellStyle name="20% - Accent2 2 5 3 2" xfId="2551" xr:uid="{00000000-0005-0000-0000-0000D3090000}"/>
    <cellStyle name="20% - Accent2 2 5 3 2 2" xfId="2552" xr:uid="{00000000-0005-0000-0000-0000D4090000}"/>
    <cellStyle name="20% - Accent2 2 5 3 2 2 2" xfId="2553" xr:uid="{00000000-0005-0000-0000-0000D5090000}"/>
    <cellStyle name="20% - Accent2 2 5 3 2 3" xfId="2554" xr:uid="{00000000-0005-0000-0000-0000D6090000}"/>
    <cellStyle name="20% - Accent2 2 5 3 2 3 2" xfId="2555" xr:uid="{00000000-0005-0000-0000-0000D7090000}"/>
    <cellStyle name="20% - Accent2 2 5 3 2 4" xfId="2556" xr:uid="{00000000-0005-0000-0000-0000D8090000}"/>
    <cellStyle name="20% - Accent2 2 5 3 3" xfId="2557" xr:uid="{00000000-0005-0000-0000-0000D9090000}"/>
    <cellStyle name="20% - Accent2 2 5 3 3 2" xfId="2558" xr:uid="{00000000-0005-0000-0000-0000DA090000}"/>
    <cellStyle name="20% - Accent2 2 5 3 3 2 2" xfId="2559" xr:uid="{00000000-0005-0000-0000-0000DB090000}"/>
    <cellStyle name="20% - Accent2 2 5 3 3 3" xfId="2560" xr:uid="{00000000-0005-0000-0000-0000DC090000}"/>
    <cellStyle name="20% - Accent2 2 5 3 3 3 2" xfId="2561" xr:uid="{00000000-0005-0000-0000-0000DD090000}"/>
    <cellStyle name="20% - Accent2 2 5 3 3 4" xfId="2562" xr:uid="{00000000-0005-0000-0000-0000DE090000}"/>
    <cellStyle name="20% - Accent2 2 5 3 4" xfId="2563" xr:uid="{00000000-0005-0000-0000-0000DF090000}"/>
    <cellStyle name="20% - Accent2 2 5 3 4 2" xfId="2564" xr:uid="{00000000-0005-0000-0000-0000E0090000}"/>
    <cellStyle name="20% - Accent2 2 5 3 4 2 2" xfId="2565" xr:uid="{00000000-0005-0000-0000-0000E1090000}"/>
    <cellStyle name="20% - Accent2 2 5 3 4 3" xfId="2566" xr:uid="{00000000-0005-0000-0000-0000E2090000}"/>
    <cellStyle name="20% - Accent2 2 5 3 4 3 2" xfId="2567" xr:uid="{00000000-0005-0000-0000-0000E3090000}"/>
    <cellStyle name="20% - Accent2 2 5 3 4 4" xfId="2568" xr:uid="{00000000-0005-0000-0000-0000E4090000}"/>
    <cellStyle name="20% - Accent2 2 5 3 5" xfId="2569" xr:uid="{00000000-0005-0000-0000-0000E5090000}"/>
    <cellStyle name="20% - Accent2 2 5 3 5 2" xfId="2570" xr:uid="{00000000-0005-0000-0000-0000E6090000}"/>
    <cellStyle name="20% - Accent2 2 5 3 6" xfId="2571" xr:uid="{00000000-0005-0000-0000-0000E7090000}"/>
    <cellStyle name="20% - Accent2 2 5 3 6 2" xfId="2572" xr:uid="{00000000-0005-0000-0000-0000E8090000}"/>
    <cellStyle name="20% - Accent2 2 5 3 7" xfId="2573" xr:uid="{00000000-0005-0000-0000-0000E9090000}"/>
    <cellStyle name="20% - Accent2 2 5 4" xfId="2574" xr:uid="{00000000-0005-0000-0000-0000EA090000}"/>
    <cellStyle name="20% - Accent2 2 5 4 2" xfId="2575" xr:uid="{00000000-0005-0000-0000-0000EB090000}"/>
    <cellStyle name="20% - Accent2 2 5 4 2 2" xfId="2576" xr:uid="{00000000-0005-0000-0000-0000EC090000}"/>
    <cellStyle name="20% - Accent2 2 5 4 3" xfId="2577" xr:uid="{00000000-0005-0000-0000-0000ED090000}"/>
    <cellStyle name="20% - Accent2 2 5 4 3 2" xfId="2578" xr:uid="{00000000-0005-0000-0000-0000EE090000}"/>
    <cellStyle name="20% - Accent2 2 5 4 4" xfId="2579" xr:uid="{00000000-0005-0000-0000-0000EF090000}"/>
    <cellStyle name="20% - Accent2 2 5 5" xfId="2580" xr:uid="{00000000-0005-0000-0000-0000F0090000}"/>
    <cellStyle name="20% - Accent2 2 5 5 2" xfId="2581" xr:uid="{00000000-0005-0000-0000-0000F1090000}"/>
    <cellStyle name="20% - Accent2 2 5 5 2 2" xfId="2582" xr:uid="{00000000-0005-0000-0000-0000F2090000}"/>
    <cellStyle name="20% - Accent2 2 5 5 3" xfId="2583" xr:uid="{00000000-0005-0000-0000-0000F3090000}"/>
    <cellStyle name="20% - Accent2 2 5 5 3 2" xfId="2584" xr:uid="{00000000-0005-0000-0000-0000F4090000}"/>
    <cellStyle name="20% - Accent2 2 5 5 4" xfId="2585" xr:uid="{00000000-0005-0000-0000-0000F5090000}"/>
    <cellStyle name="20% - Accent2 2 5 6" xfId="2586" xr:uid="{00000000-0005-0000-0000-0000F6090000}"/>
    <cellStyle name="20% - Accent2 2 5 6 2" xfId="2587" xr:uid="{00000000-0005-0000-0000-0000F7090000}"/>
    <cellStyle name="20% - Accent2 2 5 6 2 2" xfId="2588" xr:uid="{00000000-0005-0000-0000-0000F8090000}"/>
    <cellStyle name="20% - Accent2 2 5 6 3" xfId="2589" xr:uid="{00000000-0005-0000-0000-0000F9090000}"/>
    <cellStyle name="20% - Accent2 2 5 6 3 2" xfId="2590" xr:uid="{00000000-0005-0000-0000-0000FA090000}"/>
    <cellStyle name="20% - Accent2 2 5 6 4" xfId="2591" xr:uid="{00000000-0005-0000-0000-0000FB090000}"/>
    <cellStyle name="20% - Accent2 2 5 7" xfId="2592" xr:uid="{00000000-0005-0000-0000-0000FC090000}"/>
    <cellStyle name="20% - Accent2 2 5 7 2" xfId="2593" xr:uid="{00000000-0005-0000-0000-0000FD090000}"/>
    <cellStyle name="20% - Accent2 2 5 8" xfId="2594" xr:uid="{00000000-0005-0000-0000-0000FE090000}"/>
    <cellStyle name="20% - Accent2 2 5 8 2" xfId="2595" xr:uid="{00000000-0005-0000-0000-0000FF090000}"/>
    <cellStyle name="20% - Accent2 2 5 9" xfId="2596" xr:uid="{00000000-0005-0000-0000-0000000A0000}"/>
    <cellStyle name="20% - Accent2 2 6" xfId="2597" xr:uid="{00000000-0005-0000-0000-0000010A0000}"/>
    <cellStyle name="20% - Accent2 2 6 2" xfId="2598" xr:uid="{00000000-0005-0000-0000-0000020A0000}"/>
    <cellStyle name="20% - Accent2 2 6 2 2" xfId="2599" xr:uid="{00000000-0005-0000-0000-0000030A0000}"/>
    <cellStyle name="20% - Accent2 2 6 2 2 2" xfId="2600" xr:uid="{00000000-0005-0000-0000-0000040A0000}"/>
    <cellStyle name="20% - Accent2 2 6 2 2 2 2" xfId="2601" xr:uid="{00000000-0005-0000-0000-0000050A0000}"/>
    <cellStyle name="20% - Accent2 2 6 2 2 2 2 2" xfId="2602" xr:uid="{00000000-0005-0000-0000-0000060A0000}"/>
    <cellStyle name="20% - Accent2 2 6 2 2 2 3" xfId="2603" xr:uid="{00000000-0005-0000-0000-0000070A0000}"/>
    <cellStyle name="20% - Accent2 2 6 2 2 2 3 2" xfId="2604" xr:uid="{00000000-0005-0000-0000-0000080A0000}"/>
    <cellStyle name="20% - Accent2 2 6 2 2 2 4" xfId="2605" xr:uid="{00000000-0005-0000-0000-0000090A0000}"/>
    <cellStyle name="20% - Accent2 2 6 2 2 3" xfId="2606" xr:uid="{00000000-0005-0000-0000-00000A0A0000}"/>
    <cellStyle name="20% - Accent2 2 6 2 2 3 2" xfId="2607" xr:uid="{00000000-0005-0000-0000-00000B0A0000}"/>
    <cellStyle name="20% - Accent2 2 6 2 2 3 2 2" xfId="2608" xr:uid="{00000000-0005-0000-0000-00000C0A0000}"/>
    <cellStyle name="20% - Accent2 2 6 2 2 3 3" xfId="2609" xr:uid="{00000000-0005-0000-0000-00000D0A0000}"/>
    <cellStyle name="20% - Accent2 2 6 2 2 3 3 2" xfId="2610" xr:uid="{00000000-0005-0000-0000-00000E0A0000}"/>
    <cellStyle name="20% - Accent2 2 6 2 2 3 4" xfId="2611" xr:uid="{00000000-0005-0000-0000-00000F0A0000}"/>
    <cellStyle name="20% - Accent2 2 6 2 2 4" xfId="2612" xr:uid="{00000000-0005-0000-0000-0000100A0000}"/>
    <cellStyle name="20% - Accent2 2 6 2 2 4 2" xfId="2613" xr:uid="{00000000-0005-0000-0000-0000110A0000}"/>
    <cellStyle name="20% - Accent2 2 6 2 2 4 2 2" xfId="2614" xr:uid="{00000000-0005-0000-0000-0000120A0000}"/>
    <cellStyle name="20% - Accent2 2 6 2 2 4 3" xfId="2615" xr:uid="{00000000-0005-0000-0000-0000130A0000}"/>
    <cellStyle name="20% - Accent2 2 6 2 2 4 3 2" xfId="2616" xr:uid="{00000000-0005-0000-0000-0000140A0000}"/>
    <cellStyle name="20% - Accent2 2 6 2 2 4 4" xfId="2617" xr:uid="{00000000-0005-0000-0000-0000150A0000}"/>
    <cellStyle name="20% - Accent2 2 6 2 2 5" xfId="2618" xr:uid="{00000000-0005-0000-0000-0000160A0000}"/>
    <cellStyle name="20% - Accent2 2 6 2 2 5 2" xfId="2619" xr:uid="{00000000-0005-0000-0000-0000170A0000}"/>
    <cellStyle name="20% - Accent2 2 6 2 2 6" xfId="2620" xr:uid="{00000000-0005-0000-0000-0000180A0000}"/>
    <cellStyle name="20% - Accent2 2 6 2 2 6 2" xfId="2621" xr:uid="{00000000-0005-0000-0000-0000190A0000}"/>
    <cellStyle name="20% - Accent2 2 6 2 2 7" xfId="2622" xr:uid="{00000000-0005-0000-0000-00001A0A0000}"/>
    <cellStyle name="20% - Accent2 2 6 2 3" xfId="2623" xr:uid="{00000000-0005-0000-0000-00001B0A0000}"/>
    <cellStyle name="20% - Accent2 2 6 2 3 2" xfId="2624" xr:uid="{00000000-0005-0000-0000-00001C0A0000}"/>
    <cellStyle name="20% - Accent2 2 6 2 3 2 2" xfId="2625" xr:uid="{00000000-0005-0000-0000-00001D0A0000}"/>
    <cellStyle name="20% - Accent2 2 6 2 3 3" xfId="2626" xr:uid="{00000000-0005-0000-0000-00001E0A0000}"/>
    <cellStyle name="20% - Accent2 2 6 2 3 3 2" xfId="2627" xr:uid="{00000000-0005-0000-0000-00001F0A0000}"/>
    <cellStyle name="20% - Accent2 2 6 2 3 4" xfId="2628" xr:uid="{00000000-0005-0000-0000-0000200A0000}"/>
    <cellStyle name="20% - Accent2 2 6 2 4" xfId="2629" xr:uid="{00000000-0005-0000-0000-0000210A0000}"/>
    <cellStyle name="20% - Accent2 2 6 2 4 2" xfId="2630" xr:uid="{00000000-0005-0000-0000-0000220A0000}"/>
    <cellStyle name="20% - Accent2 2 6 2 4 2 2" xfId="2631" xr:uid="{00000000-0005-0000-0000-0000230A0000}"/>
    <cellStyle name="20% - Accent2 2 6 2 4 3" xfId="2632" xr:uid="{00000000-0005-0000-0000-0000240A0000}"/>
    <cellStyle name="20% - Accent2 2 6 2 4 3 2" xfId="2633" xr:uid="{00000000-0005-0000-0000-0000250A0000}"/>
    <cellStyle name="20% - Accent2 2 6 2 4 4" xfId="2634" xr:uid="{00000000-0005-0000-0000-0000260A0000}"/>
    <cellStyle name="20% - Accent2 2 6 2 5" xfId="2635" xr:uid="{00000000-0005-0000-0000-0000270A0000}"/>
    <cellStyle name="20% - Accent2 2 6 2 5 2" xfId="2636" xr:uid="{00000000-0005-0000-0000-0000280A0000}"/>
    <cellStyle name="20% - Accent2 2 6 2 5 2 2" xfId="2637" xr:uid="{00000000-0005-0000-0000-0000290A0000}"/>
    <cellStyle name="20% - Accent2 2 6 2 5 3" xfId="2638" xr:uid="{00000000-0005-0000-0000-00002A0A0000}"/>
    <cellStyle name="20% - Accent2 2 6 2 5 3 2" xfId="2639" xr:uid="{00000000-0005-0000-0000-00002B0A0000}"/>
    <cellStyle name="20% - Accent2 2 6 2 5 4" xfId="2640" xr:uid="{00000000-0005-0000-0000-00002C0A0000}"/>
    <cellStyle name="20% - Accent2 2 6 2 6" xfId="2641" xr:uid="{00000000-0005-0000-0000-00002D0A0000}"/>
    <cellStyle name="20% - Accent2 2 6 2 6 2" xfId="2642" xr:uid="{00000000-0005-0000-0000-00002E0A0000}"/>
    <cellStyle name="20% - Accent2 2 6 2 7" xfId="2643" xr:uid="{00000000-0005-0000-0000-00002F0A0000}"/>
    <cellStyle name="20% - Accent2 2 6 2 7 2" xfId="2644" xr:uid="{00000000-0005-0000-0000-0000300A0000}"/>
    <cellStyle name="20% - Accent2 2 6 2 8" xfId="2645" xr:uid="{00000000-0005-0000-0000-0000310A0000}"/>
    <cellStyle name="20% - Accent2 2 6 3" xfId="2646" xr:uid="{00000000-0005-0000-0000-0000320A0000}"/>
    <cellStyle name="20% - Accent2 2 6 3 2" xfId="2647" xr:uid="{00000000-0005-0000-0000-0000330A0000}"/>
    <cellStyle name="20% - Accent2 2 6 3 2 2" xfId="2648" xr:uid="{00000000-0005-0000-0000-0000340A0000}"/>
    <cellStyle name="20% - Accent2 2 6 3 2 2 2" xfId="2649" xr:uid="{00000000-0005-0000-0000-0000350A0000}"/>
    <cellStyle name="20% - Accent2 2 6 3 2 3" xfId="2650" xr:uid="{00000000-0005-0000-0000-0000360A0000}"/>
    <cellStyle name="20% - Accent2 2 6 3 2 3 2" xfId="2651" xr:uid="{00000000-0005-0000-0000-0000370A0000}"/>
    <cellStyle name="20% - Accent2 2 6 3 2 4" xfId="2652" xr:uid="{00000000-0005-0000-0000-0000380A0000}"/>
    <cellStyle name="20% - Accent2 2 6 3 3" xfId="2653" xr:uid="{00000000-0005-0000-0000-0000390A0000}"/>
    <cellStyle name="20% - Accent2 2 6 3 3 2" xfId="2654" xr:uid="{00000000-0005-0000-0000-00003A0A0000}"/>
    <cellStyle name="20% - Accent2 2 6 3 3 2 2" xfId="2655" xr:uid="{00000000-0005-0000-0000-00003B0A0000}"/>
    <cellStyle name="20% - Accent2 2 6 3 3 3" xfId="2656" xr:uid="{00000000-0005-0000-0000-00003C0A0000}"/>
    <cellStyle name="20% - Accent2 2 6 3 3 3 2" xfId="2657" xr:uid="{00000000-0005-0000-0000-00003D0A0000}"/>
    <cellStyle name="20% - Accent2 2 6 3 3 4" xfId="2658" xr:uid="{00000000-0005-0000-0000-00003E0A0000}"/>
    <cellStyle name="20% - Accent2 2 6 3 4" xfId="2659" xr:uid="{00000000-0005-0000-0000-00003F0A0000}"/>
    <cellStyle name="20% - Accent2 2 6 3 4 2" xfId="2660" xr:uid="{00000000-0005-0000-0000-0000400A0000}"/>
    <cellStyle name="20% - Accent2 2 6 3 4 2 2" xfId="2661" xr:uid="{00000000-0005-0000-0000-0000410A0000}"/>
    <cellStyle name="20% - Accent2 2 6 3 4 3" xfId="2662" xr:uid="{00000000-0005-0000-0000-0000420A0000}"/>
    <cellStyle name="20% - Accent2 2 6 3 4 3 2" xfId="2663" xr:uid="{00000000-0005-0000-0000-0000430A0000}"/>
    <cellStyle name="20% - Accent2 2 6 3 4 4" xfId="2664" xr:uid="{00000000-0005-0000-0000-0000440A0000}"/>
    <cellStyle name="20% - Accent2 2 6 3 5" xfId="2665" xr:uid="{00000000-0005-0000-0000-0000450A0000}"/>
    <cellStyle name="20% - Accent2 2 6 3 5 2" xfId="2666" xr:uid="{00000000-0005-0000-0000-0000460A0000}"/>
    <cellStyle name="20% - Accent2 2 6 3 6" xfId="2667" xr:uid="{00000000-0005-0000-0000-0000470A0000}"/>
    <cellStyle name="20% - Accent2 2 6 3 6 2" xfId="2668" xr:uid="{00000000-0005-0000-0000-0000480A0000}"/>
    <cellStyle name="20% - Accent2 2 6 3 7" xfId="2669" xr:uid="{00000000-0005-0000-0000-0000490A0000}"/>
    <cellStyle name="20% - Accent2 2 6 4" xfId="2670" xr:uid="{00000000-0005-0000-0000-00004A0A0000}"/>
    <cellStyle name="20% - Accent2 2 6 4 2" xfId="2671" xr:uid="{00000000-0005-0000-0000-00004B0A0000}"/>
    <cellStyle name="20% - Accent2 2 6 4 2 2" xfId="2672" xr:uid="{00000000-0005-0000-0000-00004C0A0000}"/>
    <cellStyle name="20% - Accent2 2 6 4 3" xfId="2673" xr:uid="{00000000-0005-0000-0000-00004D0A0000}"/>
    <cellStyle name="20% - Accent2 2 6 4 3 2" xfId="2674" xr:uid="{00000000-0005-0000-0000-00004E0A0000}"/>
    <cellStyle name="20% - Accent2 2 6 4 4" xfId="2675" xr:uid="{00000000-0005-0000-0000-00004F0A0000}"/>
    <cellStyle name="20% - Accent2 2 6 5" xfId="2676" xr:uid="{00000000-0005-0000-0000-0000500A0000}"/>
    <cellStyle name="20% - Accent2 2 6 5 2" xfId="2677" xr:uid="{00000000-0005-0000-0000-0000510A0000}"/>
    <cellStyle name="20% - Accent2 2 6 5 2 2" xfId="2678" xr:uid="{00000000-0005-0000-0000-0000520A0000}"/>
    <cellStyle name="20% - Accent2 2 6 5 3" xfId="2679" xr:uid="{00000000-0005-0000-0000-0000530A0000}"/>
    <cellStyle name="20% - Accent2 2 6 5 3 2" xfId="2680" xr:uid="{00000000-0005-0000-0000-0000540A0000}"/>
    <cellStyle name="20% - Accent2 2 6 5 4" xfId="2681" xr:uid="{00000000-0005-0000-0000-0000550A0000}"/>
    <cellStyle name="20% - Accent2 2 6 6" xfId="2682" xr:uid="{00000000-0005-0000-0000-0000560A0000}"/>
    <cellStyle name="20% - Accent2 2 6 6 2" xfId="2683" xr:uid="{00000000-0005-0000-0000-0000570A0000}"/>
    <cellStyle name="20% - Accent2 2 6 6 2 2" xfId="2684" xr:uid="{00000000-0005-0000-0000-0000580A0000}"/>
    <cellStyle name="20% - Accent2 2 6 6 3" xfId="2685" xr:uid="{00000000-0005-0000-0000-0000590A0000}"/>
    <cellStyle name="20% - Accent2 2 6 6 3 2" xfId="2686" xr:uid="{00000000-0005-0000-0000-00005A0A0000}"/>
    <cellStyle name="20% - Accent2 2 6 6 4" xfId="2687" xr:uid="{00000000-0005-0000-0000-00005B0A0000}"/>
    <cellStyle name="20% - Accent2 2 6 7" xfId="2688" xr:uid="{00000000-0005-0000-0000-00005C0A0000}"/>
    <cellStyle name="20% - Accent2 2 6 7 2" xfId="2689" xr:uid="{00000000-0005-0000-0000-00005D0A0000}"/>
    <cellStyle name="20% - Accent2 2 6 8" xfId="2690" xr:uid="{00000000-0005-0000-0000-00005E0A0000}"/>
    <cellStyle name="20% - Accent2 2 6 8 2" xfId="2691" xr:uid="{00000000-0005-0000-0000-00005F0A0000}"/>
    <cellStyle name="20% - Accent2 2 6 9" xfId="2692" xr:uid="{00000000-0005-0000-0000-0000600A0000}"/>
    <cellStyle name="20% - Accent2 2 7" xfId="2693" xr:uid="{00000000-0005-0000-0000-0000610A0000}"/>
    <cellStyle name="20% - Accent2 2 7 2" xfId="2694" xr:uid="{00000000-0005-0000-0000-0000620A0000}"/>
    <cellStyle name="20% - Accent2 2 7 2 2" xfId="2695" xr:uid="{00000000-0005-0000-0000-0000630A0000}"/>
    <cellStyle name="20% - Accent2 2 7 2 2 2" xfId="2696" xr:uid="{00000000-0005-0000-0000-0000640A0000}"/>
    <cellStyle name="20% - Accent2 2 7 2 2 2 2" xfId="2697" xr:uid="{00000000-0005-0000-0000-0000650A0000}"/>
    <cellStyle name="20% - Accent2 2 7 2 2 2 2 2" xfId="2698" xr:uid="{00000000-0005-0000-0000-0000660A0000}"/>
    <cellStyle name="20% - Accent2 2 7 2 2 2 3" xfId="2699" xr:uid="{00000000-0005-0000-0000-0000670A0000}"/>
    <cellStyle name="20% - Accent2 2 7 2 2 2 3 2" xfId="2700" xr:uid="{00000000-0005-0000-0000-0000680A0000}"/>
    <cellStyle name="20% - Accent2 2 7 2 2 2 4" xfId="2701" xr:uid="{00000000-0005-0000-0000-0000690A0000}"/>
    <cellStyle name="20% - Accent2 2 7 2 2 3" xfId="2702" xr:uid="{00000000-0005-0000-0000-00006A0A0000}"/>
    <cellStyle name="20% - Accent2 2 7 2 2 3 2" xfId="2703" xr:uid="{00000000-0005-0000-0000-00006B0A0000}"/>
    <cellStyle name="20% - Accent2 2 7 2 2 3 2 2" xfId="2704" xr:uid="{00000000-0005-0000-0000-00006C0A0000}"/>
    <cellStyle name="20% - Accent2 2 7 2 2 3 3" xfId="2705" xr:uid="{00000000-0005-0000-0000-00006D0A0000}"/>
    <cellStyle name="20% - Accent2 2 7 2 2 3 3 2" xfId="2706" xr:uid="{00000000-0005-0000-0000-00006E0A0000}"/>
    <cellStyle name="20% - Accent2 2 7 2 2 3 4" xfId="2707" xr:uid="{00000000-0005-0000-0000-00006F0A0000}"/>
    <cellStyle name="20% - Accent2 2 7 2 2 4" xfId="2708" xr:uid="{00000000-0005-0000-0000-0000700A0000}"/>
    <cellStyle name="20% - Accent2 2 7 2 2 4 2" xfId="2709" xr:uid="{00000000-0005-0000-0000-0000710A0000}"/>
    <cellStyle name="20% - Accent2 2 7 2 2 4 2 2" xfId="2710" xr:uid="{00000000-0005-0000-0000-0000720A0000}"/>
    <cellStyle name="20% - Accent2 2 7 2 2 4 3" xfId="2711" xr:uid="{00000000-0005-0000-0000-0000730A0000}"/>
    <cellStyle name="20% - Accent2 2 7 2 2 4 3 2" xfId="2712" xr:uid="{00000000-0005-0000-0000-0000740A0000}"/>
    <cellStyle name="20% - Accent2 2 7 2 2 4 4" xfId="2713" xr:uid="{00000000-0005-0000-0000-0000750A0000}"/>
    <cellStyle name="20% - Accent2 2 7 2 2 5" xfId="2714" xr:uid="{00000000-0005-0000-0000-0000760A0000}"/>
    <cellStyle name="20% - Accent2 2 7 2 2 5 2" xfId="2715" xr:uid="{00000000-0005-0000-0000-0000770A0000}"/>
    <cellStyle name="20% - Accent2 2 7 2 2 6" xfId="2716" xr:uid="{00000000-0005-0000-0000-0000780A0000}"/>
    <cellStyle name="20% - Accent2 2 7 2 2 6 2" xfId="2717" xr:uid="{00000000-0005-0000-0000-0000790A0000}"/>
    <cellStyle name="20% - Accent2 2 7 2 2 7" xfId="2718" xr:uid="{00000000-0005-0000-0000-00007A0A0000}"/>
    <cellStyle name="20% - Accent2 2 7 2 3" xfId="2719" xr:uid="{00000000-0005-0000-0000-00007B0A0000}"/>
    <cellStyle name="20% - Accent2 2 7 2 3 2" xfId="2720" xr:uid="{00000000-0005-0000-0000-00007C0A0000}"/>
    <cellStyle name="20% - Accent2 2 7 2 3 2 2" xfId="2721" xr:uid="{00000000-0005-0000-0000-00007D0A0000}"/>
    <cellStyle name="20% - Accent2 2 7 2 3 3" xfId="2722" xr:uid="{00000000-0005-0000-0000-00007E0A0000}"/>
    <cellStyle name="20% - Accent2 2 7 2 3 3 2" xfId="2723" xr:uid="{00000000-0005-0000-0000-00007F0A0000}"/>
    <cellStyle name="20% - Accent2 2 7 2 3 4" xfId="2724" xr:uid="{00000000-0005-0000-0000-0000800A0000}"/>
    <cellStyle name="20% - Accent2 2 7 2 4" xfId="2725" xr:uid="{00000000-0005-0000-0000-0000810A0000}"/>
    <cellStyle name="20% - Accent2 2 7 2 4 2" xfId="2726" xr:uid="{00000000-0005-0000-0000-0000820A0000}"/>
    <cellStyle name="20% - Accent2 2 7 2 4 2 2" xfId="2727" xr:uid="{00000000-0005-0000-0000-0000830A0000}"/>
    <cellStyle name="20% - Accent2 2 7 2 4 3" xfId="2728" xr:uid="{00000000-0005-0000-0000-0000840A0000}"/>
    <cellStyle name="20% - Accent2 2 7 2 4 3 2" xfId="2729" xr:uid="{00000000-0005-0000-0000-0000850A0000}"/>
    <cellStyle name="20% - Accent2 2 7 2 4 4" xfId="2730" xr:uid="{00000000-0005-0000-0000-0000860A0000}"/>
    <cellStyle name="20% - Accent2 2 7 2 5" xfId="2731" xr:uid="{00000000-0005-0000-0000-0000870A0000}"/>
    <cellStyle name="20% - Accent2 2 7 2 5 2" xfId="2732" xr:uid="{00000000-0005-0000-0000-0000880A0000}"/>
    <cellStyle name="20% - Accent2 2 7 2 5 2 2" xfId="2733" xr:uid="{00000000-0005-0000-0000-0000890A0000}"/>
    <cellStyle name="20% - Accent2 2 7 2 5 3" xfId="2734" xr:uid="{00000000-0005-0000-0000-00008A0A0000}"/>
    <cellStyle name="20% - Accent2 2 7 2 5 3 2" xfId="2735" xr:uid="{00000000-0005-0000-0000-00008B0A0000}"/>
    <cellStyle name="20% - Accent2 2 7 2 5 4" xfId="2736" xr:uid="{00000000-0005-0000-0000-00008C0A0000}"/>
    <cellStyle name="20% - Accent2 2 7 2 6" xfId="2737" xr:uid="{00000000-0005-0000-0000-00008D0A0000}"/>
    <cellStyle name="20% - Accent2 2 7 2 6 2" xfId="2738" xr:uid="{00000000-0005-0000-0000-00008E0A0000}"/>
    <cellStyle name="20% - Accent2 2 7 2 7" xfId="2739" xr:uid="{00000000-0005-0000-0000-00008F0A0000}"/>
    <cellStyle name="20% - Accent2 2 7 2 7 2" xfId="2740" xr:uid="{00000000-0005-0000-0000-0000900A0000}"/>
    <cellStyle name="20% - Accent2 2 7 2 8" xfId="2741" xr:uid="{00000000-0005-0000-0000-0000910A0000}"/>
    <cellStyle name="20% - Accent2 2 7 3" xfId="2742" xr:uid="{00000000-0005-0000-0000-0000920A0000}"/>
    <cellStyle name="20% - Accent2 2 7 3 2" xfId="2743" xr:uid="{00000000-0005-0000-0000-0000930A0000}"/>
    <cellStyle name="20% - Accent2 2 7 3 2 2" xfId="2744" xr:uid="{00000000-0005-0000-0000-0000940A0000}"/>
    <cellStyle name="20% - Accent2 2 7 3 2 2 2" xfId="2745" xr:uid="{00000000-0005-0000-0000-0000950A0000}"/>
    <cellStyle name="20% - Accent2 2 7 3 2 3" xfId="2746" xr:uid="{00000000-0005-0000-0000-0000960A0000}"/>
    <cellStyle name="20% - Accent2 2 7 3 2 3 2" xfId="2747" xr:uid="{00000000-0005-0000-0000-0000970A0000}"/>
    <cellStyle name="20% - Accent2 2 7 3 2 4" xfId="2748" xr:uid="{00000000-0005-0000-0000-0000980A0000}"/>
    <cellStyle name="20% - Accent2 2 7 3 3" xfId="2749" xr:uid="{00000000-0005-0000-0000-0000990A0000}"/>
    <cellStyle name="20% - Accent2 2 7 3 3 2" xfId="2750" xr:uid="{00000000-0005-0000-0000-00009A0A0000}"/>
    <cellStyle name="20% - Accent2 2 7 3 3 2 2" xfId="2751" xr:uid="{00000000-0005-0000-0000-00009B0A0000}"/>
    <cellStyle name="20% - Accent2 2 7 3 3 3" xfId="2752" xr:uid="{00000000-0005-0000-0000-00009C0A0000}"/>
    <cellStyle name="20% - Accent2 2 7 3 3 3 2" xfId="2753" xr:uid="{00000000-0005-0000-0000-00009D0A0000}"/>
    <cellStyle name="20% - Accent2 2 7 3 3 4" xfId="2754" xr:uid="{00000000-0005-0000-0000-00009E0A0000}"/>
    <cellStyle name="20% - Accent2 2 7 3 4" xfId="2755" xr:uid="{00000000-0005-0000-0000-00009F0A0000}"/>
    <cellStyle name="20% - Accent2 2 7 3 4 2" xfId="2756" xr:uid="{00000000-0005-0000-0000-0000A00A0000}"/>
    <cellStyle name="20% - Accent2 2 7 3 4 2 2" xfId="2757" xr:uid="{00000000-0005-0000-0000-0000A10A0000}"/>
    <cellStyle name="20% - Accent2 2 7 3 4 3" xfId="2758" xr:uid="{00000000-0005-0000-0000-0000A20A0000}"/>
    <cellStyle name="20% - Accent2 2 7 3 4 3 2" xfId="2759" xr:uid="{00000000-0005-0000-0000-0000A30A0000}"/>
    <cellStyle name="20% - Accent2 2 7 3 4 4" xfId="2760" xr:uid="{00000000-0005-0000-0000-0000A40A0000}"/>
    <cellStyle name="20% - Accent2 2 7 3 5" xfId="2761" xr:uid="{00000000-0005-0000-0000-0000A50A0000}"/>
    <cellStyle name="20% - Accent2 2 7 3 5 2" xfId="2762" xr:uid="{00000000-0005-0000-0000-0000A60A0000}"/>
    <cellStyle name="20% - Accent2 2 7 3 6" xfId="2763" xr:uid="{00000000-0005-0000-0000-0000A70A0000}"/>
    <cellStyle name="20% - Accent2 2 7 3 6 2" xfId="2764" xr:uid="{00000000-0005-0000-0000-0000A80A0000}"/>
    <cellStyle name="20% - Accent2 2 7 3 7" xfId="2765" xr:uid="{00000000-0005-0000-0000-0000A90A0000}"/>
    <cellStyle name="20% - Accent2 2 7 4" xfId="2766" xr:uid="{00000000-0005-0000-0000-0000AA0A0000}"/>
    <cellStyle name="20% - Accent2 2 7 4 2" xfId="2767" xr:uid="{00000000-0005-0000-0000-0000AB0A0000}"/>
    <cellStyle name="20% - Accent2 2 7 4 2 2" xfId="2768" xr:uid="{00000000-0005-0000-0000-0000AC0A0000}"/>
    <cellStyle name="20% - Accent2 2 7 4 3" xfId="2769" xr:uid="{00000000-0005-0000-0000-0000AD0A0000}"/>
    <cellStyle name="20% - Accent2 2 7 4 3 2" xfId="2770" xr:uid="{00000000-0005-0000-0000-0000AE0A0000}"/>
    <cellStyle name="20% - Accent2 2 7 4 4" xfId="2771" xr:uid="{00000000-0005-0000-0000-0000AF0A0000}"/>
    <cellStyle name="20% - Accent2 2 7 5" xfId="2772" xr:uid="{00000000-0005-0000-0000-0000B00A0000}"/>
    <cellStyle name="20% - Accent2 2 7 5 2" xfId="2773" xr:uid="{00000000-0005-0000-0000-0000B10A0000}"/>
    <cellStyle name="20% - Accent2 2 7 5 2 2" xfId="2774" xr:uid="{00000000-0005-0000-0000-0000B20A0000}"/>
    <cellStyle name="20% - Accent2 2 7 5 3" xfId="2775" xr:uid="{00000000-0005-0000-0000-0000B30A0000}"/>
    <cellStyle name="20% - Accent2 2 7 5 3 2" xfId="2776" xr:uid="{00000000-0005-0000-0000-0000B40A0000}"/>
    <cellStyle name="20% - Accent2 2 7 5 4" xfId="2777" xr:uid="{00000000-0005-0000-0000-0000B50A0000}"/>
    <cellStyle name="20% - Accent2 2 7 6" xfId="2778" xr:uid="{00000000-0005-0000-0000-0000B60A0000}"/>
    <cellStyle name="20% - Accent2 2 7 6 2" xfId="2779" xr:uid="{00000000-0005-0000-0000-0000B70A0000}"/>
    <cellStyle name="20% - Accent2 2 7 6 2 2" xfId="2780" xr:uid="{00000000-0005-0000-0000-0000B80A0000}"/>
    <cellStyle name="20% - Accent2 2 7 6 3" xfId="2781" xr:uid="{00000000-0005-0000-0000-0000B90A0000}"/>
    <cellStyle name="20% - Accent2 2 7 6 3 2" xfId="2782" xr:uid="{00000000-0005-0000-0000-0000BA0A0000}"/>
    <cellStyle name="20% - Accent2 2 7 6 4" xfId="2783" xr:uid="{00000000-0005-0000-0000-0000BB0A0000}"/>
    <cellStyle name="20% - Accent2 2 7 7" xfId="2784" xr:uid="{00000000-0005-0000-0000-0000BC0A0000}"/>
    <cellStyle name="20% - Accent2 2 7 7 2" xfId="2785" xr:uid="{00000000-0005-0000-0000-0000BD0A0000}"/>
    <cellStyle name="20% - Accent2 2 7 8" xfId="2786" xr:uid="{00000000-0005-0000-0000-0000BE0A0000}"/>
    <cellStyle name="20% - Accent2 2 7 8 2" xfId="2787" xr:uid="{00000000-0005-0000-0000-0000BF0A0000}"/>
    <cellStyle name="20% - Accent2 2 7 9" xfId="2788" xr:uid="{00000000-0005-0000-0000-0000C00A0000}"/>
    <cellStyle name="20% - Accent2 2 8" xfId="2789" xr:uid="{00000000-0005-0000-0000-0000C10A0000}"/>
    <cellStyle name="20% - Accent2 2 8 2" xfId="2790" xr:uid="{00000000-0005-0000-0000-0000C20A0000}"/>
    <cellStyle name="20% - Accent2 2 8 2 2" xfId="2791" xr:uid="{00000000-0005-0000-0000-0000C30A0000}"/>
    <cellStyle name="20% - Accent2 2 8 2 2 2" xfId="2792" xr:uid="{00000000-0005-0000-0000-0000C40A0000}"/>
    <cellStyle name="20% - Accent2 2 8 2 2 2 2" xfId="2793" xr:uid="{00000000-0005-0000-0000-0000C50A0000}"/>
    <cellStyle name="20% - Accent2 2 8 2 2 2 2 2" xfId="2794" xr:uid="{00000000-0005-0000-0000-0000C60A0000}"/>
    <cellStyle name="20% - Accent2 2 8 2 2 2 3" xfId="2795" xr:uid="{00000000-0005-0000-0000-0000C70A0000}"/>
    <cellStyle name="20% - Accent2 2 8 2 2 2 3 2" xfId="2796" xr:uid="{00000000-0005-0000-0000-0000C80A0000}"/>
    <cellStyle name="20% - Accent2 2 8 2 2 2 4" xfId="2797" xr:uid="{00000000-0005-0000-0000-0000C90A0000}"/>
    <cellStyle name="20% - Accent2 2 8 2 2 3" xfId="2798" xr:uid="{00000000-0005-0000-0000-0000CA0A0000}"/>
    <cellStyle name="20% - Accent2 2 8 2 2 3 2" xfId="2799" xr:uid="{00000000-0005-0000-0000-0000CB0A0000}"/>
    <cellStyle name="20% - Accent2 2 8 2 2 3 2 2" xfId="2800" xr:uid="{00000000-0005-0000-0000-0000CC0A0000}"/>
    <cellStyle name="20% - Accent2 2 8 2 2 3 3" xfId="2801" xr:uid="{00000000-0005-0000-0000-0000CD0A0000}"/>
    <cellStyle name="20% - Accent2 2 8 2 2 3 3 2" xfId="2802" xr:uid="{00000000-0005-0000-0000-0000CE0A0000}"/>
    <cellStyle name="20% - Accent2 2 8 2 2 3 4" xfId="2803" xr:uid="{00000000-0005-0000-0000-0000CF0A0000}"/>
    <cellStyle name="20% - Accent2 2 8 2 2 4" xfId="2804" xr:uid="{00000000-0005-0000-0000-0000D00A0000}"/>
    <cellStyle name="20% - Accent2 2 8 2 2 4 2" xfId="2805" xr:uid="{00000000-0005-0000-0000-0000D10A0000}"/>
    <cellStyle name="20% - Accent2 2 8 2 2 4 2 2" xfId="2806" xr:uid="{00000000-0005-0000-0000-0000D20A0000}"/>
    <cellStyle name="20% - Accent2 2 8 2 2 4 3" xfId="2807" xr:uid="{00000000-0005-0000-0000-0000D30A0000}"/>
    <cellStyle name="20% - Accent2 2 8 2 2 4 3 2" xfId="2808" xr:uid="{00000000-0005-0000-0000-0000D40A0000}"/>
    <cellStyle name="20% - Accent2 2 8 2 2 4 4" xfId="2809" xr:uid="{00000000-0005-0000-0000-0000D50A0000}"/>
    <cellStyle name="20% - Accent2 2 8 2 2 5" xfId="2810" xr:uid="{00000000-0005-0000-0000-0000D60A0000}"/>
    <cellStyle name="20% - Accent2 2 8 2 2 5 2" xfId="2811" xr:uid="{00000000-0005-0000-0000-0000D70A0000}"/>
    <cellStyle name="20% - Accent2 2 8 2 2 6" xfId="2812" xr:uid="{00000000-0005-0000-0000-0000D80A0000}"/>
    <cellStyle name="20% - Accent2 2 8 2 2 6 2" xfId="2813" xr:uid="{00000000-0005-0000-0000-0000D90A0000}"/>
    <cellStyle name="20% - Accent2 2 8 2 2 7" xfId="2814" xr:uid="{00000000-0005-0000-0000-0000DA0A0000}"/>
    <cellStyle name="20% - Accent2 2 8 2 3" xfId="2815" xr:uid="{00000000-0005-0000-0000-0000DB0A0000}"/>
    <cellStyle name="20% - Accent2 2 8 2 3 2" xfId="2816" xr:uid="{00000000-0005-0000-0000-0000DC0A0000}"/>
    <cellStyle name="20% - Accent2 2 8 2 3 2 2" xfId="2817" xr:uid="{00000000-0005-0000-0000-0000DD0A0000}"/>
    <cellStyle name="20% - Accent2 2 8 2 3 3" xfId="2818" xr:uid="{00000000-0005-0000-0000-0000DE0A0000}"/>
    <cellStyle name="20% - Accent2 2 8 2 3 3 2" xfId="2819" xr:uid="{00000000-0005-0000-0000-0000DF0A0000}"/>
    <cellStyle name="20% - Accent2 2 8 2 3 4" xfId="2820" xr:uid="{00000000-0005-0000-0000-0000E00A0000}"/>
    <cellStyle name="20% - Accent2 2 8 2 4" xfId="2821" xr:uid="{00000000-0005-0000-0000-0000E10A0000}"/>
    <cellStyle name="20% - Accent2 2 8 2 4 2" xfId="2822" xr:uid="{00000000-0005-0000-0000-0000E20A0000}"/>
    <cellStyle name="20% - Accent2 2 8 2 4 2 2" xfId="2823" xr:uid="{00000000-0005-0000-0000-0000E30A0000}"/>
    <cellStyle name="20% - Accent2 2 8 2 4 3" xfId="2824" xr:uid="{00000000-0005-0000-0000-0000E40A0000}"/>
    <cellStyle name="20% - Accent2 2 8 2 4 3 2" xfId="2825" xr:uid="{00000000-0005-0000-0000-0000E50A0000}"/>
    <cellStyle name="20% - Accent2 2 8 2 4 4" xfId="2826" xr:uid="{00000000-0005-0000-0000-0000E60A0000}"/>
    <cellStyle name="20% - Accent2 2 8 2 5" xfId="2827" xr:uid="{00000000-0005-0000-0000-0000E70A0000}"/>
    <cellStyle name="20% - Accent2 2 8 2 5 2" xfId="2828" xr:uid="{00000000-0005-0000-0000-0000E80A0000}"/>
    <cellStyle name="20% - Accent2 2 8 2 5 2 2" xfId="2829" xr:uid="{00000000-0005-0000-0000-0000E90A0000}"/>
    <cellStyle name="20% - Accent2 2 8 2 5 3" xfId="2830" xr:uid="{00000000-0005-0000-0000-0000EA0A0000}"/>
    <cellStyle name="20% - Accent2 2 8 2 5 3 2" xfId="2831" xr:uid="{00000000-0005-0000-0000-0000EB0A0000}"/>
    <cellStyle name="20% - Accent2 2 8 2 5 4" xfId="2832" xr:uid="{00000000-0005-0000-0000-0000EC0A0000}"/>
    <cellStyle name="20% - Accent2 2 8 2 6" xfId="2833" xr:uid="{00000000-0005-0000-0000-0000ED0A0000}"/>
    <cellStyle name="20% - Accent2 2 8 2 6 2" xfId="2834" xr:uid="{00000000-0005-0000-0000-0000EE0A0000}"/>
    <cellStyle name="20% - Accent2 2 8 2 7" xfId="2835" xr:uid="{00000000-0005-0000-0000-0000EF0A0000}"/>
    <cellStyle name="20% - Accent2 2 8 2 7 2" xfId="2836" xr:uid="{00000000-0005-0000-0000-0000F00A0000}"/>
    <cellStyle name="20% - Accent2 2 8 2 8" xfId="2837" xr:uid="{00000000-0005-0000-0000-0000F10A0000}"/>
    <cellStyle name="20% - Accent2 2 8 3" xfId="2838" xr:uid="{00000000-0005-0000-0000-0000F20A0000}"/>
    <cellStyle name="20% - Accent2 2 8 3 2" xfId="2839" xr:uid="{00000000-0005-0000-0000-0000F30A0000}"/>
    <cellStyle name="20% - Accent2 2 8 3 2 2" xfId="2840" xr:uid="{00000000-0005-0000-0000-0000F40A0000}"/>
    <cellStyle name="20% - Accent2 2 8 3 2 2 2" xfId="2841" xr:uid="{00000000-0005-0000-0000-0000F50A0000}"/>
    <cellStyle name="20% - Accent2 2 8 3 2 3" xfId="2842" xr:uid="{00000000-0005-0000-0000-0000F60A0000}"/>
    <cellStyle name="20% - Accent2 2 8 3 2 3 2" xfId="2843" xr:uid="{00000000-0005-0000-0000-0000F70A0000}"/>
    <cellStyle name="20% - Accent2 2 8 3 2 4" xfId="2844" xr:uid="{00000000-0005-0000-0000-0000F80A0000}"/>
    <cellStyle name="20% - Accent2 2 8 3 3" xfId="2845" xr:uid="{00000000-0005-0000-0000-0000F90A0000}"/>
    <cellStyle name="20% - Accent2 2 8 3 3 2" xfId="2846" xr:uid="{00000000-0005-0000-0000-0000FA0A0000}"/>
    <cellStyle name="20% - Accent2 2 8 3 3 2 2" xfId="2847" xr:uid="{00000000-0005-0000-0000-0000FB0A0000}"/>
    <cellStyle name="20% - Accent2 2 8 3 3 3" xfId="2848" xr:uid="{00000000-0005-0000-0000-0000FC0A0000}"/>
    <cellStyle name="20% - Accent2 2 8 3 3 3 2" xfId="2849" xr:uid="{00000000-0005-0000-0000-0000FD0A0000}"/>
    <cellStyle name="20% - Accent2 2 8 3 3 4" xfId="2850" xr:uid="{00000000-0005-0000-0000-0000FE0A0000}"/>
    <cellStyle name="20% - Accent2 2 8 3 4" xfId="2851" xr:uid="{00000000-0005-0000-0000-0000FF0A0000}"/>
    <cellStyle name="20% - Accent2 2 8 3 4 2" xfId="2852" xr:uid="{00000000-0005-0000-0000-0000000B0000}"/>
    <cellStyle name="20% - Accent2 2 8 3 4 2 2" xfId="2853" xr:uid="{00000000-0005-0000-0000-0000010B0000}"/>
    <cellStyle name="20% - Accent2 2 8 3 4 3" xfId="2854" xr:uid="{00000000-0005-0000-0000-0000020B0000}"/>
    <cellStyle name="20% - Accent2 2 8 3 4 3 2" xfId="2855" xr:uid="{00000000-0005-0000-0000-0000030B0000}"/>
    <cellStyle name="20% - Accent2 2 8 3 4 4" xfId="2856" xr:uid="{00000000-0005-0000-0000-0000040B0000}"/>
    <cellStyle name="20% - Accent2 2 8 3 5" xfId="2857" xr:uid="{00000000-0005-0000-0000-0000050B0000}"/>
    <cellStyle name="20% - Accent2 2 8 3 5 2" xfId="2858" xr:uid="{00000000-0005-0000-0000-0000060B0000}"/>
    <cellStyle name="20% - Accent2 2 8 3 6" xfId="2859" xr:uid="{00000000-0005-0000-0000-0000070B0000}"/>
    <cellStyle name="20% - Accent2 2 8 3 6 2" xfId="2860" xr:uid="{00000000-0005-0000-0000-0000080B0000}"/>
    <cellStyle name="20% - Accent2 2 8 3 7" xfId="2861" xr:uid="{00000000-0005-0000-0000-0000090B0000}"/>
    <cellStyle name="20% - Accent2 2 8 4" xfId="2862" xr:uid="{00000000-0005-0000-0000-00000A0B0000}"/>
    <cellStyle name="20% - Accent2 2 8 4 2" xfId="2863" xr:uid="{00000000-0005-0000-0000-00000B0B0000}"/>
    <cellStyle name="20% - Accent2 2 8 4 2 2" xfId="2864" xr:uid="{00000000-0005-0000-0000-00000C0B0000}"/>
    <cellStyle name="20% - Accent2 2 8 4 3" xfId="2865" xr:uid="{00000000-0005-0000-0000-00000D0B0000}"/>
    <cellStyle name="20% - Accent2 2 8 4 3 2" xfId="2866" xr:uid="{00000000-0005-0000-0000-00000E0B0000}"/>
    <cellStyle name="20% - Accent2 2 8 4 4" xfId="2867" xr:uid="{00000000-0005-0000-0000-00000F0B0000}"/>
    <cellStyle name="20% - Accent2 2 8 5" xfId="2868" xr:uid="{00000000-0005-0000-0000-0000100B0000}"/>
    <cellStyle name="20% - Accent2 2 8 5 2" xfId="2869" xr:uid="{00000000-0005-0000-0000-0000110B0000}"/>
    <cellStyle name="20% - Accent2 2 8 5 2 2" xfId="2870" xr:uid="{00000000-0005-0000-0000-0000120B0000}"/>
    <cellStyle name="20% - Accent2 2 8 5 3" xfId="2871" xr:uid="{00000000-0005-0000-0000-0000130B0000}"/>
    <cellStyle name="20% - Accent2 2 8 5 3 2" xfId="2872" xr:uid="{00000000-0005-0000-0000-0000140B0000}"/>
    <cellStyle name="20% - Accent2 2 8 5 4" xfId="2873" xr:uid="{00000000-0005-0000-0000-0000150B0000}"/>
    <cellStyle name="20% - Accent2 2 8 6" xfId="2874" xr:uid="{00000000-0005-0000-0000-0000160B0000}"/>
    <cellStyle name="20% - Accent2 2 8 6 2" xfId="2875" xr:uid="{00000000-0005-0000-0000-0000170B0000}"/>
    <cellStyle name="20% - Accent2 2 8 6 2 2" xfId="2876" xr:uid="{00000000-0005-0000-0000-0000180B0000}"/>
    <cellStyle name="20% - Accent2 2 8 6 3" xfId="2877" xr:uid="{00000000-0005-0000-0000-0000190B0000}"/>
    <cellStyle name="20% - Accent2 2 8 6 3 2" xfId="2878" xr:uid="{00000000-0005-0000-0000-00001A0B0000}"/>
    <cellStyle name="20% - Accent2 2 8 6 4" xfId="2879" xr:uid="{00000000-0005-0000-0000-00001B0B0000}"/>
    <cellStyle name="20% - Accent2 2 8 7" xfId="2880" xr:uid="{00000000-0005-0000-0000-00001C0B0000}"/>
    <cellStyle name="20% - Accent2 2 8 7 2" xfId="2881" xr:uid="{00000000-0005-0000-0000-00001D0B0000}"/>
    <cellStyle name="20% - Accent2 2 8 8" xfId="2882" xr:uid="{00000000-0005-0000-0000-00001E0B0000}"/>
    <cellStyle name="20% - Accent2 2 8 8 2" xfId="2883" xr:uid="{00000000-0005-0000-0000-00001F0B0000}"/>
    <cellStyle name="20% - Accent2 2 8 9" xfId="2884" xr:uid="{00000000-0005-0000-0000-0000200B0000}"/>
    <cellStyle name="20% - Accent2 2 9" xfId="2885" xr:uid="{00000000-0005-0000-0000-0000210B0000}"/>
    <cellStyle name="20% - Accent2 2 9 2" xfId="2886" xr:uid="{00000000-0005-0000-0000-0000220B0000}"/>
    <cellStyle name="20% - Accent2 2 9 2 2" xfId="2887" xr:uid="{00000000-0005-0000-0000-0000230B0000}"/>
    <cellStyle name="20% - Accent2 2 9 2 2 2" xfId="2888" xr:uid="{00000000-0005-0000-0000-0000240B0000}"/>
    <cellStyle name="20% - Accent2 2 9 2 2 2 2" xfId="2889" xr:uid="{00000000-0005-0000-0000-0000250B0000}"/>
    <cellStyle name="20% - Accent2 2 9 2 2 2 2 2" xfId="2890" xr:uid="{00000000-0005-0000-0000-0000260B0000}"/>
    <cellStyle name="20% - Accent2 2 9 2 2 2 3" xfId="2891" xr:uid="{00000000-0005-0000-0000-0000270B0000}"/>
    <cellStyle name="20% - Accent2 2 9 2 2 2 3 2" xfId="2892" xr:uid="{00000000-0005-0000-0000-0000280B0000}"/>
    <cellStyle name="20% - Accent2 2 9 2 2 2 4" xfId="2893" xr:uid="{00000000-0005-0000-0000-0000290B0000}"/>
    <cellStyle name="20% - Accent2 2 9 2 2 3" xfId="2894" xr:uid="{00000000-0005-0000-0000-00002A0B0000}"/>
    <cellStyle name="20% - Accent2 2 9 2 2 3 2" xfId="2895" xr:uid="{00000000-0005-0000-0000-00002B0B0000}"/>
    <cellStyle name="20% - Accent2 2 9 2 2 3 2 2" xfId="2896" xr:uid="{00000000-0005-0000-0000-00002C0B0000}"/>
    <cellStyle name="20% - Accent2 2 9 2 2 3 3" xfId="2897" xr:uid="{00000000-0005-0000-0000-00002D0B0000}"/>
    <cellStyle name="20% - Accent2 2 9 2 2 3 3 2" xfId="2898" xr:uid="{00000000-0005-0000-0000-00002E0B0000}"/>
    <cellStyle name="20% - Accent2 2 9 2 2 3 4" xfId="2899" xr:uid="{00000000-0005-0000-0000-00002F0B0000}"/>
    <cellStyle name="20% - Accent2 2 9 2 2 4" xfId="2900" xr:uid="{00000000-0005-0000-0000-0000300B0000}"/>
    <cellStyle name="20% - Accent2 2 9 2 2 4 2" xfId="2901" xr:uid="{00000000-0005-0000-0000-0000310B0000}"/>
    <cellStyle name="20% - Accent2 2 9 2 2 4 2 2" xfId="2902" xr:uid="{00000000-0005-0000-0000-0000320B0000}"/>
    <cellStyle name="20% - Accent2 2 9 2 2 4 3" xfId="2903" xr:uid="{00000000-0005-0000-0000-0000330B0000}"/>
    <cellStyle name="20% - Accent2 2 9 2 2 4 3 2" xfId="2904" xr:uid="{00000000-0005-0000-0000-0000340B0000}"/>
    <cellStyle name="20% - Accent2 2 9 2 2 4 4" xfId="2905" xr:uid="{00000000-0005-0000-0000-0000350B0000}"/>
    <cellStyle name="20% - Accent2 2 9 2 2 5" xfId="2906" xr:uid="{00000000-0005-0000-0000-0000360B0000}"/>
    <cellStyle name="20% - Accent2 2 9 2 2 5 2" xfId="2907" xr:uid="{00000000-0005-0000-0000-0000370B0000}"/>
    <cellStyle name="20% - Accent2 2 9 2 2 6" xfId="2908" xr:uid="{00000000-0005-0000-0000-0000380B0000}"/>
    <cellStyle name="20% - Accent2 2 9 2 2 6 2" xfId="2909" xr:uid="{00000000-0005-0000-0000-0000390B0000}"/>
    <cellStyle name="20% - Accent2 2 9 2 2 7" xfId="2910" xr:uid="{00000000-0005-0000-0000-00003A0B0000}"/>
    <cellStyle name="20% - Accent2 2 9 2 3" xfId="2911" xr:uid="{00000000-0005-0000-0000-00003B0B0000}"/>
    <cellStyle name="20% - Accent2 2 9 2 3 2" xfId="2912" xr:uid="{00000000-0005-0000-0000-00003C0B0000}"/>
    <cellStyle name="20% - Accent2 2 9 2 3 2 2" xfId="2913" xr:uid="{00000000-0005-0000-0000-00003D0B0000}"/>
    <cellStyle name="20% - Accent2 2 9 2 3 3" xfId="2914" xr:uid="{00000000-0005-0000-0000-00003E0B0000}"/>
    <cellStyle name="20% - Accent2 2 9 2 3 3 2" xfId="2915" xr:uid="{00000000-0005-0000-0000-00003F0B0000}"/>
    <cellStyle name="20% - Accent2 2 9 2 3 4" xfId="2916" xr:uid="{00000000-0005-0000-0000-0000400B0000}"/>
    <cellStyle name="20% - Accent2 2 9 2 4" xfId="2917" xr:uid="{00000000-0005-0000-0000-0000410B0000}"/>
    <cellStyle name="20% - Accent2 2 9 2 4 2" xfId="2918" xr:uid="{00000000-0005-0000-0000-0000420B0000}"/>
    <cellStyle name="20% - Accent2 2 9 2 4 2 2" xfId="2919" xr:uid="{00000000-0005-0000-0000-0000430B0000}"/>
    <cellStyle name="20% - Accent2 2 9 2 4 3" xfId="2920" xr:uid="{00000000-0005-0000-0000-0000440B0000}"/>
    <cellStyle name="20% - Accent2 2 9 2 4 3 2" xfId="2921" xr:uid="{00000000-0005-0000-0000-0000450B0000}"/>
    <cellStyle name="20% - Accent2 2 9 2 4 4" xfId="2922" xr:uid="{00000000-0005-0000-0000-0000460B0000}"/>
    <cellStyle name="20% - Accent2 2 9 2 5" xfId="2923" xr:uid="{00000000-0005-0000-0000-0000470B0000}"/>
    <cellStyle name="20% - Accent2 2 9 2 5 2" xfId="2924" xr:uid="{00000000-0005-0000-0000-0000480B0000}"/>
    <cellStyle name="20% - Accent2 2 9 2 5 2 2" xfId="2925" xr:uid="{00000000-0005-0000-0000-0000490B0000}"/>
    <cellStyle name="20% - Accent2 2 9 2 5 3" xfId="2926" xr:uid="{00000000-0005-0000-0000-00004A0B0000}"/>
    <cellStyle name="20% - Accent2 2 9 2 5 3 2" xfId="2927" xr:uid="{00000000-0005-0000-0000-00004B0B0000}"/>
    <cellStyle name="20% - Accent2 2 9 2 5 4" xfId="2928" xr:uid="{00000000-0005-0000-0000-00004C0B0000}"/>
    <cellStyle name="20% - Accent2 2 9 2 6" xfId="2929" xr:uid="{00000000-0005-0000-0000-00004D0B0000}"/>
    <cellStyle name="20% - Accent2 2 9 2 6 2" xfId="2930" xr:uid="{00000000-0005-0000-0000-00004E0B0000}"/>
    <cellStyle name="20% - Accent2 2 9 2 7" xfId="2931" xr:uid="{00000000-0005-0000-0000-00004F0B0000}"/>
    <cellStyle name="20% - Accent2 2 9 2 7 2" xfId="2932" xr:uid="{00000000-0005-0000-0000-0000500B0000}"/>
    <cellStyle name="20% - Accent2 2 9 2 8" xfId="2933" xr:uid="{00000000-0005-0000-0000-0000510B0000}"/>
    <cellStyle name="20% - Accent2 2 9 3" xfId="2934" xr:uid="{00000000-0005-0000-0000-0000520B0000}"/>
    <cellStyle name="20% - Accent2 2 9 3 2" xfId="2935" xr:uid="{00000000-0005-0000-0000-0000530B0000}"/>
    <cellStyle name="20% - Accent2 2 9 3 2 2" xfId="2936" xr:uid="{00000000-0005-0000-0000-0000540B0000}"/>
    <cellStyle name="20% - Accent2 2 9 3 2 2 2" xfId="2937" xr:uid="{00000000-0005-0000-0000-0000550B0000}"/>
    <cellStyle name="20% - Accent2 2 9 3 2 3" xfId="2938" xr:uid="{00000000-0005-0000-0000-0000560B0000}"/>
    <cellStyle name="20% - Accent2 2 9 3 2 3 2" xfId="2939" xr:uid="{00000000-0005-0000-0000-0000570B0000}"/>
    <cellStyle name="20% - Accent2 2 9 3 2 4" xfId="2940" xr:uid="{00000000-0005-0000-0000-0000580B0000}"/>
    <cellStyle name="20% - Accent2 2 9 3 3" xfId="2941" xr:uid="{00000000-0005-0000-0000-0000590B0000}"/>
    <cellStyle name="20% - Accent2 2 9 3 3 2" xfId="2942" xr:uid="{00000000-0005-0000-0000-00005A0B0000}"/>
    <cellStyle name="20% - Accent2 2 9 3 3 2 2" xfId="2943" xr:uid="{00000000-0005-0000-0000-00005B0B0000}"/>
    <cellStyle name="20% - Accent2 2 9 3 3 3" xfId="2944" xr:uid="{00000000-0005-0000-0000-00005C0B0000}"/>
    <cellStyle name="20% - Accent2 2 9 3 3 3 2" xfId="2945" xr:uid="{00000000-0005-0000-0000-00005D0B0000}"/>
    <cellStyle name="20% - Accent2 2 9 3 3 4" xfId="2946" xr:uid="{00000000-0005-0000-0000-00005E0B0000}"/>
    <cellStyle name="20% - Accent2 2 9 3 4" xfId="2947" xr:uid="{00000000-0005-0000-0000-00005F0B0000}"/>
    <cellStyle name="20% - Accent2 2 9 3 4 2" xfId="2948" xr:uid="{00000000-0005-0000-0000-0000600B0000}"/>
    <cellStyle name="20% - Accent2 2 9 3 4 2 2" xfId="2949" xr:uid="{00000000-0005-0000-0000-0000610B0000}"/>
    <cellStyle name="20% - Accent2 2 9 3 4 3" xfId="2950" xr:uid="{00000000-0005-0000-0000-0000620B0000}"/>
    <cellStyle name="20% - Accent2 2 9 3 4 3 2" xfId="2951" xr:uid="{00000000-0005-0000-0000-0000630B0000}"/>
    <cellStyle name="20% - Accent2 2 9 3 4 4" xfId="2952" xr:uid="{00000000-0005-0000-0000-0000640B0000}"/>
    <cellStyle name="20% - Accent2 2 9 3 5" xfId="2953" xr:uid="{00000000-0005-0000-0000-0000650B0000}"/>
    <cellStyle name="20% - Accent2 2 9 3 5 2" xfId="2954" xr:uid="{00000000-0005-0000-0000-0000660B0000}"/>
    <cellStyle name="20% - Accent2 2 9 3 6" xfId="2955" xr:uid="{00000000-0005-0000-0000-0000670B0000}"/>
    <cellStyle name="20% - Accent2 2 9 3 6 2" xfId="2956" xr:uid="{00000000-0005-0000-0000-0000680B0000}"/>
    <cellStyle name="20% - Accent2 2 9 3 7" xfId="2957" xr:uid="{00000000-0005-0000-0000-0000690B0000}"/>
    <cellStyle name="20% - Accent2 2 9 4" xfId="2958" xr:uid="{00000000-0005-0000-0000-00006A0B0000}"/>
    <cellStyle name="20% - Accent2 2 9 4 2" xfId="2959" xr:uid="{00000000-0005-0000-0000-00006B0B0000}"/>
    <cellStyle name="20% - Accent2 2 9 4 2 2" xfId="2960" xr:uid="{00000000-0005-0000-0000-00006C0B0000}"/>
    <cellStyle name="20% - Accent2 2 9 4 3" xfId="2961" xr:uid="{00000000-0005-0000-0000-00006D0B0000}"/>
    <cellStyle name="20% - Accent2 2 9 4 3 2" xfId="2962" xr:uid="{00000000-0005-0000-0000-00006E0B0000}"/>
    <cellStyle name="20% - Accent2 2 9 4 4" xfId="2963" xr:uid="{00000000-0005-0000-0000-00006F0B0000}"/>
    <cellStyle name="20% - Accent2 2 9 5" xfId="2964" xr:uid="{00000000-0005-0000-0000-0000700B0000}"/>
    <cellStyle name="20% - Accent2 2 9 5 2" xfId="2965" xr:uid="{00000000-0005-0000-0000-0000710B0000}"/>
    <cellStyle name="20% - Accent2 2 9 5 2 2" xfId="2966" xr:uid="{00000000-0005-0000-0000-0000720B0000}"/>
    <cellStyle name="20% - Accent2 2 9 5 3" xfId="2967" xr:uid="{00000000-0005-0000-0000-0000730B0000}"/>
    <cellStyle name="20% - Accent2 2 9 5 3 2" xfId="2968" xr:uid="{00000000-0005-0000-0000-0000740B0000}"/>
    <cellStyle name="20% - Accent2 2 9 5 4" xfId="2969" xr:uid="{00000000-0005-0000-0000-0000750B0000}"/>
    <cellStyle name="20% - Accent2 2 9 6" xfId="2970" xr:uid="{00000000-0005-0000-0000-0000760B0000}"/>
    <cellStyle name="20% - Accent2 2 9 6 2" xfId="2971" xr:uid="{00000000-0005-0000-0000-0000770B0000}"/>
    <cellStyle name="20% - Accent2 2 9 6 2 2" xfId="2972" xr:uid="{00000000-0005-0000-0000-0000780B0000}"/>
    <cellStyle name="20% - Accent2 2 9 6 3" xfId="2973" xr:uid="{00000000-0005-0000-0000-0000790B0000}"/>
    <cellStyle name="20% - Accent2 2 9 6 3 2" xfId="2974" xr:uid="{00000000-0005-0000-0000-00007A0B0000}"/>
    <cellStyle name="20% - Accent2 2 9 6 4" xfId="2975" xr:uid="{00000000-0005-0000-0000-00007B0B0000}"/>
    <cellStyle name="20% - Accent2 2 9 7" xfId="2976" xr:uid="{00000000-0005-0000-0000-00007C0B0000}"/>
    <cellStyle name="20% - Accent2 2 9 7 2" xfId="2977" xr:uid="{00000000-0005-0000-0000-00007D0B0000}"/>
    <cellStyle name="20% - Accent2 2 9 8" xfId="2978" xr:uid="{00000000-0005-0000-0000-00007E0B0000}"/>
    <cellStyle name="20% - Accent2 2 9 8 2" xfId="2979" xr:uid="{00000000-0005-0000-0000-00007F0B0000}"/>
    <cellStyle name="20% - Accent2 2 9 9" xfId="2980" xr:uid="{00000000-0005-0000-0000-0000800B0000}"/>
    <cellStyle name="20% - Accent2 20" xfId="2981" xr:uid="{00000000-0005-0000-0000-0000810B0000}"/>
    <cellStyle name="20% - Accent2 20 2" xfId="2982" xr:uid="{00000000-0005-0000-0000-0000820B0000}"/>
    <cellStyle name="20% - Accent2 20 3" xfId="2983" xr:uid="{00000000-0005-0000-0000-0000830B0000}"/>
    <cellStyle name="20% - Accent2 20 4" xfId="2984" xr:uid="{00000000-0005-0000-0000-0000840B0000}"/>
    <cellStyle name="20% - Accent2 20 5" xfId="2985" xr:uid="{00000000-0005-0000-0000-0000850B0000}"/>
    <cellStyle name="20% - Accent2 20 6" xfId="2986" xr:uid="{00000000-0005-0000-0000-0000860B0000}"/>
    <cellStyle name="20% - Accent2 20 7" xfId="2987" xr:uid="{00000000-0005-0000-0000-0000870B0000}"/>
    <cellStyle name="20% - Accent2 21" xfId="2988" xr:uid="{00000000-0005-0000-0000-0000880B0000}"/>
    <cellStyle name="20% - Accent2 21 2" xfId="2989" xr:uid="{00000000-0005-0000-0000-0000890B0000}"/>
    <cellStyle name="20% - Accent2 21 3" xfId="2990" xr:uid="{00000000-0005-0000-0000-00008A0B0000}"/>
    <cellStyle name="20% - Accent2 21 4" xfId="2991" xr:uid="{00000000-0005-0000-0000-00008B0B0000}"/>
    <cellStyle name="20% - Accent2 21 5" xfId="2992" xr:uid="{00000000-0005-0000-0000-00008C0B0000}"/>
    <cellStyle name="20% - Accent2 21 6" xfId="2993" xr:uid="{00000000-0005-0000-0000-00008D0B0000}"/>
    <cellStyle name="20% - Accent2 21 7" xfId="2994" xr:uid="{00000000-0005-0000-0000-00008E0B0000}"/>
    <cellStyle name="20% - Accent2 22" xfId="2995" xr:uid="{00000000-0005-0000-0000-00008F0B0000}"/>
    <cellStyle name="20% - Accent2 22 2" xfId="2996" xr:uid="{00000000-0005-0000-0000-0000900B0000}"/>
    <cellStyle name="20% - Accent2 22 3" xfId="2997" xr:uid="{00000000-0005-0000-0000-0000910B0000}"/>
    <cellStyle name="20% - Accent2 22 4" xfId="2998" xr:uid="{00000000-0005-0000-0000-0000920B0000}"/>
    <cellStyle name="20% - Accent2 22 5" xfId="2999" xr:uid="{00000000-0005-0000-0000-0000930B0000}"/>
    <cellStyle name="20% - Accent2 22 6" xfId="3000" xr:uid="{00000000-0005-0000-0000-0000940B0000}"/>
    <cellStyle name="20% - Accent2 22 7" xfId="3001" xr:uid="{00000000-0005-0000-0000-0000950B0000}"/>
    <cellStyle name="20% - Accent2 23" xfId="3002" xr:uid="{00000000-0005-0000-0000-0000960B0000}"/>
    <cellStyle name="20% - Accent2 23 2" xfId="3003" xr:uid="{00000000-0005-0000-0000-0000970B0000}"/>
    <cellStyle name="20% - Accent2 24" xfId="3004" xr:uid="{00000000-0005-0000-0000-0000980B0000}"/>
    <cellStyle name="20% - Accent2 24 2" xfId="3005" xr:uid="{00000000-0005-0000-0000-0000990B0000}"/>
    <cellStyle name="20% - Accent2 25" xfId="3006" xr:uid="{00000000-0005-0000-0000-00009A0B0000}"/>
    <cellStyle name="20% - Accent2 25 2" xfId="3007" xr:uid="{00000000-0005-0000-0000-00009B0B0000}"/>
    <cellStyle name="20% - Accent2 26" xfId="3008" xr:uid="{00000000-0005-0000-0000-00009C0B0000}"/>
    <cellStyle name="20% - Accent2 26 2" xfId="3009" xr:uid="{00000000-0005-0000-0000-00009D0B0000}"/>
    <cellStyle name="20% - Accent2 27" xfId="3010" xr:uid="{00000000-0005-0000-0000-00009E0B0000}"/>
    <cellStyle name="20% - Accent2 27 2" xfId="3011" xr:uid="{00000000-0005-0000-0000-00009F0B0000}"/>
    <cellStyle name="20% - Accent2 28" xfId="3012" xr:uid="{00000000-0005-0000-0000-0000A00B0000}"/>
    <cellStyle name="20% - Accent2 28 2" xfId="3013" xr:uid="{00000000-0005-0000-0000-0000A10B0000}"/>
    <cellStyle name="20% - Accent2 29" xfId="3014" xr:uid="{00000000-0005-0000-0000-0000A20B0000}"/>
    <cellStyle name="20% - Accent2 29 2" xfId="3015" xr:uid="{00000000-0005-0000-0000-0000A30B0000}"/>
    <cellStyle name="20% - Accent2 3" xfId="3016" xr:uid="{00000000-0005-0000-0000-0000A40B0000}"/>
    <cellStyle name="20% - Accent2 3 10" xfId="3017" xr:uid="{00000000-0005-0000-0000-0000A50B0000}"/>
    <cellStyle name="20% - Accent2 3 11" xfId="3018" xr:uid="{00000000-0005-0000-0000-0000A60B0000}"/>
    <cellStyle name="20% - Accent2 3 2" xfId="3019" xr:uid="{00000000-0005-0000-0000-0000A70B0000}"/>
    <cellStyle name="20% - Accent2 3 2 2" xfId="3020" xr:uid="{00000000-0005-0000-0000-0000A80B0000}"/>
    <cellStyle name="20% - Accent2 3 2 2 2" xfId="3021" xr:uid="{00000000-0005-0000-0000-0000A90B0000}"/>
    <cellStyle name="20% - Accent2 3 2 2 2 2" xfId="3022" xr:uid="{00000000-0005-0000-0000-0000AA0B0000}"/>
    <cellStyle name="20% - Accent2 3 2 2 2 3" xfId="3023" xr:uid="{00000000-0005-0000-0000-0000AB0B0000}"/>
    <cellStyle name="20% - Accent2 3 2 2 3" xfId="3024" xr:uid="{00000000-0005-0000-0000-0000AC0B0000}"/>
    <cellStyle name="20% - Accent2 3 2 2 4" xfId="3025" xr:uid="{00000000-0005-0000-0000-0000AD0B0000}"/>
    <cellStyle name="20% - Accent2 3 2 3" xfId="3026" xr:uid="{00000000-0005-0000-0000-0000AE0B0000}"/>
    <cellStyle name="20% - Accent2 3 2 3 2" xfId="3027" xr:uid="{00000000-0005-0000-0000-0000AF0B0000}"/>
    <cellStyle name="20% - Accent2 3 2 3 3" xfId="3028" xr:uid="{00000000-0005-0000-0000-0000B00B0000}"/>
    <cellStyle name="20% - Accent2 3 2 4" xfId="3029" xr:uid="{00000000-0005-0000-0000-0000B10B0000}"/>
    <cellStyle name="20% - Accent2 3 2 5" xfId="3030" xr:uid="{00000000-0005-0000-0000-0000B20B0000}"/>
    <cellStyle name="20% - Accent2 3 3" xfId="3031" xr:uid="{00000000-0005-0000-0000-0000B30B0000}"/>
    <cellStyle name="20% - Accent2 3 3 2" xfId="3032" xr:uid="{00000000-0005-0000-0000-0000B40B0000}"/>
    <cellStyle name="20% - Accent2 3 3 2 2" xfId="3033" xr:uid="{00000000-0005-0000-0000-0000B50B0000}"/>
    <cellStyle name="20% - Accent2 3 3 2 3" xfId="3034" xr:uid="{00000000-0005-0000-0000-0000B60B0000}"/>
    <cellStyle name="20% - Accent2 3 3 3" xfId="3035" xr:uid="{00000000-0005-0000-0000-0000B70B0000}"/>
    <cellStyle name="20% - Accent2 3 3 4" xfId="3036" xr:uid="{00000000-0005-0000-0000-0000B80B0000}"/>
    <cellStyle name="20% - Accent2 3 4" xfId="3037" xr:uid="{00000000-0005-0000-0000-0000B90B0000}"/>
    <cellStyle name="20% - Accent2 3 4 2" xfId="3038" xr:uid="{00000000-0005-0000-0000-0000BA0B0000}"/>
    <cellStyle name="20% - Accent2 3 4 3" xfId="3039" xr:uid="{00000000-0005-0000-0000-0000BB0B0000}"/>
    <cellStyle name="20% - Accent2 3 5" xfId="3040" xr:uid="{00000000-0005-0000-0000-0000BC0B0000}"/>
    <cellStyle name="20% - Accent2 3 5 2" xfId="3041" xr:uid="{00000000-0005-0000-0000-0000BD0B0000}"/>
    <cellStyle name="20% - Accent2 3 5 3" xfId="3042" xr:uid="{00000000-0005-0000-0000-0000BE0B0000}"/>
    <cellStyle name="20% - Accent2 3 6" xfId="3043" xr:uid="{00000000-0005-0000-0000-0000BF0B0000}"/>
    <cellStyle name="20% - Accent2 3 7" xfId="3044" xr:uid="{00000000-0005-0000-0000-0000C00B0000}"/>
    <cellStyle name="20% - Accent2 3 8" xfId="3045" xr:uid="{00000000-0005-0000-0000-0000C10B0000}"/>
    <cellStyle name="20% - Accent2 3 9" xfId="3046" xr:uid="{00000000-0005-0000-0000-0000C20B0000}"/>
    <cellStyle name="20% - Accent2 30" xfId="3047" xr:uid="{00000000-0005-0000-0000-0000C30B0000}"/>
    <cellStyle name="20% - Accent2 30 2" xfId="3048" xr:uid="{00000000-0005-0000-0000-0000C40B0000}"/>
    <cellStyle name="20% - Accent2 31" xfId="3049" xr:uid="{00000000-0005-0000-0000-0000C50B0000}"/>
    <cellStyle name="20% - Accent2 31 2" xfId="3050" xr:uid="{00000000-0005-0000-0000-0000C60B0000}"/>
    <cellStyle name="20% - Accent2 32" xfId="3051" xr:uid="{00000000-0005-0000-0000-0000C70B0000}"/>
    <cellStyle name="20% - Accent2 32 2" xfId="3052" xr:uid="{00000000-0005-0000-0000-0000C80B0000}"/>
    <cellStyle name="20% - Accent2 33" xfId="3053" xr:uid="{00000000-0005-0000-0000-0000C90B0000}"/>
    <cellStyle name="20% - Accent2 33 2" xfId="3054" xr:uid="{00000000-0005-0000-0000-0000CA0B0000}"/>
    <cellStyle name="20% - Accent2 34" xfId="3055" xr:uid="{00000000-0005-0000-0000-0000CB0B0000}"/>
    <cellStyle name="20% - Accent2 34 2" xfId="3056" xr:uid="{00000000-0005-0000-0000-0000CC0B0000}"/>
    <cellStyle name="20% - Accent2 35" xfId="3057" xr:uid="{00000000-0005-0000-0000-0000CD0B0000}"/>
    <cellStyle name="20% - Accent2 35 2" xfId="3058" xr:uid="{00000000-0005-0000-0000-0000CE0B0000}"/>
    <cellStyle name="20% - Accent2 36" xfId="3059" xr:uid="{00000000-0005-0000-0000-0000CF0B0000}"/>
    <cellStyle name="20% - Accent2 36 2" xfId="3060" xr:uid="{00000000-0005-0000-0000-0000D00B0000}"/>
    <cellStyle name="20% - Accent2 37" xfId="3061" xr:uid="{00000000-0005-0000-0000-0000D10B0000}"/>
    <cellStyle name="20% - Accent2 37 2" xfId="3062" xr:uid="{00000000-0005-0000-0000-0000D20B0000}"/>
    <cellStyle name="20% - Accent2 38" xfId="3063" xr:uid="{00000000-0005-0000-0000-0000D30B0000}"/>
    <cellStyle name="20% - Accent2 38 2" xfId="3064" xr:uid="{00000000-0005-0000-0000-0000D40B0000}"/>
    <cellStyle name="20% - Accent2 39" xfId="3065" xr:uid="{00000000-0005-0000-0000-0000D50B0000}"/>
    <cellStyle name="20% - Accent2 39 2" xfId="3066" xr:uid="{00000000-0005-0000-0000-0000D60B0000}"/>
    <cellStyle name="20% - Accent2 4" xfId="3067" xr:uid="{00000000-0005-0000-0000-0000D70B0000}"/>
    <cellStyle name="20% - Accent2 4 2" xfId="3068" xr:uid="{00000000-0005-0000-0000-0000D80B0000}"/>
    <cellStyle name="20% - Accent2 4 2 2" xfId="3069" xr:uid="{00000000-0005-0000-0000-0000D90B0000}"/>
    <cellStyle name="20% - Accent2 4 2 2 2" xfId="3070" xr:uid="{00000000-0005-0000-0000-0000DA0B0000}"/>
    <cellStyle name="20% - Accent2 4 2 2 2 2" xfId="3071" xr:uid="{00000000-0005-0000-0000-0000DB0B0000}"/>
    <cellStyle name="20% - Accent2 4 2 2 3" xfId="3072" xr:uid="{00000000-0005-0000-0000-0000DC0B0000}"/>
    <cellStyle name="20% - Accent2 4 2 3" xfId="3073" xr:uid="{00000000-0005-0000-0000-0000DD0B0000}"/>
    <cellStyle name="20% - Accent2 4 2 3 2" xfId="3074" xr:uid="{00000000-0005-0000-0000-0000DE0B0000}"/>
    <cellStyle name="20% - Accent2 4 2 4" xfId="3075" xr:uid="{00000000-0005-0000-0000-0000DF0B0000}"/>
    <cellStyle name="20% - Accent2 4 2 5" xfId="3076" xr:uid="{00000000-0005-0000-0000-0000E00B0000}"/>
    <cellStyle name="20% - Accent2 4 3" xfId="3077" xr:uid="{00000000-0005-0000-0000-0000E10B0000}"/>
    <cellStyle name="20% - Accent2 4 3 2" xfId="3078" xr:uid="{00000000-0005-0000-0000-0000E20B0000}"/>
    <cellStyle name="20% - Accent2 4 3 2 2" xfId="3079" xr:uid="{00000000-0005-0000-0000-0000E30B0000}"/>
    <cellStyle name="20% - Accent2 4 3 3" xfId="3080" xr:uid="{00000000-0005-0000-0000-0000E40B0000}"/>
    <cellStyle name="20% - Accent2 4 4" xfId="3081" xr:uid="{00000000-0005-0000-0000-0000E50B0000}"/>
    <cellStyle name="20% - Accent2 4 5" xfId="3082" xr:uid="{00000000-0005-0000-0000-0000E60B0000}"/>
    <cellStyle name="20% - Accent2 4 6" xfId="3083" xr:uid="{00000000-0005-0000-0000-0000E70B0000}"/>
    <cellStyle name="20% - Accent2 4 7" xfId="3084" xr:uid="{00000000-0005-0000-0000-0000E80B0000}"/>
    <cellStyle name="20% - Accent2 4 8" xfId="3085" xr:uid="{00000000-0005-0000-0000-0000E90B0000}"/>
    <cellStyle name="20% - Accent2 40" xfId="3086" xr:uid="{00000000-0005-0000-0000-0000EA0B0000}"/>
    <cellStyle name="20% - Accent2 40 2" xfId="3087" xr:uid="{00000000-0005-0000-0000-0000EB0B0000}"/>
    <cellStyle name="20% - Accent2 41" xfId="3088" xr:uid="{00000000-0005-0000-0000-0000EC0B0000}"/>
    <cellStyle name="20% - Accent2 42" xfId="3089" xr:uid="{00000000-0005-0000-0000-0000ED0B0000}"/>
    <cellStyle name="20% - Accent2 43" xfId="3090" xr:uid="{00000000-0005-0000-0000-0000EE0B0000}"/>
    <cellStyle name="20% - Accent2 44" xfId="3091" xr:uid="{00000000-0005-0000-0000-0000EF0B0000}"/>
    <cellStyle name="20% - Accent2 45" xfId="3092" xr:uid="{00000000-0005-0000-0000-0000F00B0000}"/>
    <cellStyle name="20% - Accent2 45 2" xfId="3093" xr:uid="{00000000-0005-0000-0000-0000F10B0000}"/>
    <cellStyle name="20% - Accent2 46" xfId="3094" xr:uid="{00000000-0005-0000-0000-0000F20B0000}"/>
    <cellStyle name="20% - Accent2 46 2" xfId="3095" xr:uid="{00000000-0005-0000-0000-0000F30B0000}"/>
    <cellStyle name="20% - Accent2 47" xfId="3096" xr:uid="{00000000-0005-0000-0000-0000F40B0000}"/>
    <cellStyle name="20% - Accent2 47 2" xfId="3097" xr:uid="{00000000-0005-0000-0000-0000F50B0000}"/>
    <cellStyle name="20% - Accent2 48" xfId="3098" xr:uid="{00000000-0005-0000-0000-0000F60B0000}"/>
    <cellStyle name="20% - Accent2 48 2" xfId="3099" xr:uid="{00000000-0005-0000-0000-0000F70B0000}"/>
    <cellStyle name="20% - Accent2 49" xfId="3100" xr:uid="{00000000-0005-0000-0000-0000F80B0000}"/>
    <cellStyle name="20% - Accent2 49 2" xfId="3101" xr:uid="{00000000-0005-0000-0000-0000F90B0000}"/>
    <cellStyle name="20% - Accent2 5" xfId="3102" xr:uid="{00000000-0005-0000-0000-0000FA0B0000}"/>
    <cellStyle name="20% - Accent2 5 2" xfId="3103" xr:uid="{00000000-0005-0000-0000-0000FB0B0000}"/>
    <cellStyle name="20% - Accent2 5 2 2" xfId="3104" xr:uid="{00000000-0005-0000-0000-0000FC0B0000}"/>
    <cellStyle name="20% - Accent2 5 2 2 2" xfId="3105" xr:uid="{00000000-0005-0000-0000-0000FD0B0000}"/>
    <cellStyle name="20% - Accent2 5 2 3" xfId="3106" xr:uid="{00000000-0005-0000-0000-0000FE0B0000}"/>
    <cellStyle name="20% - Accent2 5 3" xfId="3107" xr:uid="{00000000-0005-0000-0000-0000FF0B0000}"/>
    <cellStyle name="20% - Accent2 5 3 2" xfId="3108" xr:uid="{00000000-0005-0000-0000-0000000C0000}"/>
    <cellStyle name="20% - Accent2 5 4" xfId="3109" xr:uid="{00000000-0005-0000-0000-0000010C0000}"/>
    <cellStyle name="20% - Accent2 5 5" xfId="3110" xr:uid="{00000000-0005-0000-0000-0000020C0000}"/>
    <cellStyle name="20% - Accent2 5 6" xfId="3111" xr:uid="{00000000-0005-0000-0000-0000030C0000}"/>
    <cellStyle name="20% - Accent2 5 7" xfId="3112" xr:uid="{00000000-0005-0000-0000-0000040C0000}"/>
    <cellStyle name="20% - Accent2 5 8" xfId="3113" xr:uid="{00000000-0005-0000-0000-0000050C0000}"/>
    <cellStyle name="20% - Accent2 50" xfId="3114" xr:uid="{00000000-0005-0000-0000-0000060C0000}"/>
    <cellStyle name="20% - Accent2 50 2" xfId="3115" xr:uid="{00000000-0005-0000-0000-0000070C0000}"/>
    <cellStyle name="20% - Accent2 51" xfId="3116" xr:uid="{00000000-0005-0000-0000-0000080C0000}"/>
    <cellStyle name="20% - Accent2 51 2" xfId="3117" xr:uid="{00000000-0005-0000-0000-0000090C0000}"/>
    <cellStyle name="20% - Accent2 52" xfId="3118" xr:uid="{00000000-0005-0000-0000-00000A0C0000}"/>
    <cellStyle name="20% - Accent2 52 2" xfId="3119" xr:uid="{00000000-0005-0000-0000-00000B0C0000}"/>
    <cellStyle name="20% - Accent2 53" xfId="3120" xr:uid="{00000000-0005-0000-0000-00000C0C0000}"/>
    <cellStyle name="20% - Accent2 54" xfId="3121" xr:uid="{00000000-0005-0000-0000-00000D0C0000}"/>
    <cellStyle name="20% - Accent2 6" xfId="3122" xr:uid="{00000000-0005-0000-0000-00000E0C0000}"/>
    <cellStyle name="20% - Accent2 6 2" xfId="3123" xr:uid="{00000000-0005-0000-0000-00000F0C0000}"/>
    <cellStyle name="20% - Accent2 6 2 2" xfId="3124" xr:uid="{00000000-0005-0000-0000-0000100C0000}"/>
    <cellStyle name="20% - Accent2 6 2 2 2" xfId="3125" xr:uid="{00000000-0005-0000-0000-0000110C0000}"/>
    <cellStyle name="20% - Accent2 6 2 3" xfId="3126" xr:uid="{00000000-0005-0000-0000-0000120C0000}"/>
    <cellStyle name="20% - Accent2 6 3" xfId="3127" xr:uid="{00000000-0005-0000-0000-0000130C0000}"/>
    <cellStyle name="20% - Accent2 6 3 2" xfId="3128" xr:uid="{00000000-0005-0000-0000-0000140C0000}"/>
    <cellStyle name="20% - Accent2 6 4" xfId="3129" xr:uid="{00000000-0005-0000-0000-0000150C0000}"/>
    <cellStyle name="20% - Accent2 6 5" xfId="3130" xr:uid="{00000000-0005-0000-0000-0000160C0000}"/>
    <cellStyle name="20% - Accent2 6 6" xfId="3131" xr:uid="{00000000-0005-0000-0000-0000170C0000}"/>
    <cellStyle name="20% - Accent2 6 7" xfId="3132" xr:uid="{00000000-0005-0000-0000-0000180C0000}"/>
    <cellStyle name="20% - Accent2 7" xfId="3133" xr:uid="{00000000-0005-0000-0000-0000190C0000}"/>
    <cellStyle name="20% - Accent2 7 2" xfId="3134" xr:uid="{00000000-0005-0000-0000-00001A0C0000}"/>
    <cellStyle name="20% - Accent2 7 2 2" xfId="3135" xr:uid="{00000000-0005-0000-0000-00001B0C0000}"/>
    <cellStyle name="20% - Accent2 7 2 2 2" xfId="3136" xr:uid="{00000000-0005-0000-0000-00001C0C0000}"/>
    <cellStyle name="20% - Accent2 7 2 3" xfId="3137" xr:uid="{00000000-0005-0000-0000-00001D0C0000}"/>
    <cellStyle name="20% - Accent2 7 3" xfId="3138" xr:uid="{00000000-0005-0000-0000-00001E0C0000}"/>
    <cellStyle name="20% - Accent2 7 3 2" xfId="3139" xr:uid="{00000000-0005-0000-0000-00001F0C0000}"/>
    <cellStyle name="20% - Accent2 7 4" xfId="3140" xr:uid="{00000000-0005-0000-0000-0000200C0000}"/>
    <cellStyle name="20% - Accent2 7 5" xfId="3141" xr:uid="{00000000-0005-0000-0000-0000210C0000}"/>
    <cellStyle name="20% - Accent2 7 6" xfId="3142" xr:uid="{00000000-0005-0000-0000-0000220C0000}"/>
    <cellStyle name="20% - Accent2 7 7" xfId="3143" xr:uid="{00000000-0005-0000-0000-0000230C0000}"/>
    <cellStyle name="20% - Accent2 8" xfId="3144" xr:uid="{00000000-0005-0000-0000-0000240C0000}"/>
    <cellStyle name="20% - Accent2 8 2" xfId="3145" xr:uid="{00000000-0005-0000-0000-0000250C0000}"/>
    <cellStyle name="20% - Accent2 8 2 2" xfId="3146" xr:uid="{00000000-0005-0000-0000-0000260C0000}"/>
    <cellStyle name="20% - Accent2 8 2 2 2" xfId="3147" xr:uid="{00000000-0005-0000-0000-0000270C0000}"/>
    <cellStyle name="20% - Accent2 8 2 3" xfId="3148" xr:uid="{00000000-0005-0000-0000-0000280C0000}"/>
    <cellStyle name="20% - Accent2 8 3" xfId="3149" xr:uid="{00000000-0005-0000-0000-0000290C0000}"/>
    <cellStyle name="20% - Accent2 8 3 2" xfId="3150" xr:uid="{00000000-0005-0000-0000-00002A0C0000}"/>
    <cellStyle name="20% - Accent2 8 4" xfId="3151" xr:uid="{00000000-0005-0000-0000-00002B0C0000}"/>
    <cellStyle name="20% - Accent2 8 5" xfId="3152" xr:uid="{00000000-0005-0000-0000-00002C0C0000}"/>
    <cellStyle name="20% - Accent2 8 6" xfId="3153" xr:uid="{00000000-0005-0000-0000-00002D0C0000}"/>
    <cellStyle name="20% - Accent2 8 7" xfId="3154" xr:uid="{00000000-0005-0000-0000-00002E0C0000}"/>
    <cellStyle name="20% - Accent2 9" xfId="3155" xr:uid="{00000000-0005-0000-0000-00002F0C0000}"/>
    <cellStyle name="20% - Accent2 9 2" xfId="3156" xr:uid="{00000000-0005-0000-0000-0000300C0000}"/>
    <cellStyle name="20% - Accent2 9 2 2" xfId="3157" xr:uid="{00000000-0005-0000-0000-0000310C0000}"/>
    <cellStyle name="20% - Accent2 9 2 2 2" xfId="3158" xr:uid="{00000000-0005-0000-0000-0000320C0000}"/>
    <cellStyle name="20% - Accent2 9 2 3" xfId="3159" xr:uid="{00000000-0005-0000-0000-0000330C0000}"/>
    <cellStyle name="20% - Accent2 9 3" xfId="3160" xr:uid="{00000000-0005-0000-0000-0000340C0000}"/>
    <cellStyle name="20% - Accent2 9 3 2" xfId="3161" xr:uid="{00000000-0005-0000-0000-0000350C0000}"/>
    <cellStyle name="20% - Accent2 9 4" xfId="3162" xr:uid="{00000000-0005-0000-0000-0000360C0000}"/>
    <cellStyle name="20% - Accent2 9 5" xfId="3163" xr:uid="{00000000-0005-0000-0000-0000370C0000}"/>
    <cellStyle name="20% - Accent2 9 6" xfId="3164" xr:uid="{00000000-0005-0000-0000-0000380C0000}"/>
    <cellStyle name="20% - Accent2 9 7" xfId="3165" xr:uid="{00000000-0005-0000-0000-0000390C0000}"/>
    <cellStyle name="20% - Accent3 10" xfId="3166" xr:uid="{00000000-0005-0000-0000-00003A0C0000}"/>
    <cellStyle name="20% - Accent3 10 2" xfId="3167" xr:uid="{00000000-0005-0000-0000-00003B0C0000}"/>
    <cellStyle name="20% - Accent3 10 2 2" xfId="3168" xr:uid="{00000000-0005-0000-0000-00003C0C0000}"/>
    <cellStyle name="20% - Accent3 10 2 2 2" xfId="3169" xr:uid="{00000000-0005-0000-0000-00003D0C0000}"/>
    <cellStyle name="20% - Accent3 10 2 3" xfId="3170" xr:uid="{00000000-0005-0000-0000-00003E0C0000}"/>
    <cellStyle name="20% - Accent3 10 3" xfId="3171" xr:uid="{00000000-0005-0000-0000-00003F0C0000}"/>
    <cellStyle name="20% - Accent3 10 3 2" xfId="3172" xr:uid="{00000000-0005-0000-0000-0000400C0000}"/>
    <cellStyle name="20% - Accent3 10 4" xfId="3173" xr:uid="{00000000-0005-0000-0000-0000410C0000}"/>
    <cellStyle name="20% - Accent3 10 5" xfId="3174" xr:uid="{00000000-0005-0000-0000-0000420C0000}"/>
    <cellStyle name="20% - Accent3 10 6" xfId="3175" xr:uid="{00000000-0005-0000-0000-0000430C0000}"/>
    <cellStyle name="20% - Accent3 10 7" xfId="3176" xr:uid="{00000000-0005-0000-0000-0000440C0000}"/>
    <cellStyle name="20% - Accent3 11" xfId="3177" xr:uid="{00000000-0005-0000-0000-0000450C0000}"/>
    <cellStyle name="20% - Accent3 11 2" xfId="3178" xr:uid="{00000000-0005-0000-0000-0000460C0000}"/>
    <cellStyle name="20% - Accent3 11 2 2" xfId="3179" xr:uid="{00000000-0005-0000-0000-0000470C0000}"/>
    <cellStyle name="20% - Accent3 11 2 2 2" xfId="3180" xr:uid="{00000000-0005-0000-0000-0000480C0000}"/>
    <cellStyle name="20% - Accent3 11 2 3" xfId="3181" xr:uid="{00000000-0005-0000-0000-0000490C0000}"/>
    <cellStyle name="20% - Accent3 11 3" xfId="3182" xr:uid="{00000000-0005-0000-0000-00004A0C0000}"/>
    <cellStyle name="20% - Accent3 11 3 2" xfId="3183" xr:uid="{00000000-0005-0000-0000-00004B0C0000}"/>
    <cellStyle name="20% - Accent3 11 4" xfId="3184" xr:uid="{00000000-0005-0000-0000-00004C0C0000}"/>
    <cellStyle name="20% - Accent3 11 5" xfId="3185" xr:uid="{00000000-0005-0000-0000-00004D0C0000}"/>
    <cellStyle name="20% - Accent3 11 6" xfId="3186" xr:uid="{00000000-0005-0000-0000-00004E0C0000}"/>
    <cellStyle name="20% - Accent3 11 7" xfId="3187" xr:uid="{00000000-0005-0000-0000-00004F0C0000}"/>
    <cellStyle name="20% - Accent3 12" xfId="3188" xr:uid="{00000000-0005-0000-0000-0000500C0000}"/>
    <cellStyle name="20% - Accent3 12 2" xfId="3189" xr:uid="{00000000-0005-0000-0000-0000510C0000}"/>
    <cellStyle name="20% - Accent3 12 2 2" xfId="3190" xr:uid="{00000000-0005-0000-0000-0000520C0000}"/>
    <cellStyle name="20% - Accent3 12 2 2 2" xfId="3191" xr:uid="{00000000-0005-0000-0000-0000530C0000}"/>
    <cellStyle name="20% - Accent3 12 2 3" xfId="3192" xr:uid="{00000000-0005-0000-0000-0000540C0000}"/>
    <cellStyle name="20% - Accent3 12 3" xfId="3193" xr:uid="{00000000-0005-0000-0000-0000550C0000}"/>
    <cellStyle name="20% - Accent3 12 3 2" xfId="3194" xr:uid="{00000000-0005-0000-0000-0000560C0000}"/>
    <cellStyle name="20% - Accent3 12 4" xfId="3195" xr:uid="{00000000-0005-0000-0000-0000570C0000}"/>
    <cellStyle name="20% - Accent3 12 5" xfId="3196" xr:uid="{00000000-0005-0000-0000-0000580C0000}"/>
    <cellStyle name="20% - Accent3 12 6" xfId="3197" xr:uid="{00000000-0005-0000-0000-0000590C0000}"/>
    <cellStyle name="20% - Accent3 12 7" xfId="3198" xr:uid="{00000000-0005-0000-0000-00005A0C0000}"/>
    <cellStyle name="20% - Accent3 13" xfId="3199" xr:uid="{00000000-0005-0000-0000-00005B0C0000}"/>
    <cellStyle name="20% - Accent3 13 2" xfId="3200" xr:uid="{00000000-0005-0000-0000-00005C0C0000}"/>
    <cellStyle name="20% - Accent3 13 2 2" xfId="3201" xr:uid="{00000000-0005-0000-0000-00005D0C0000}"/>
    <cellStyle name="20% - Accent3 13 2 2 2" xfId="3202" xr:uid="{00000000-0005-0000-0000-00005E0C0000}"/>
    <cellStyle name="20% - Accent3 13 3" xfId="3203" xr:uid="{00000000-0005-0000-0000-00005F0C0000}"/>
    <cellStyle name="20% - Accent3 13 4" xfId="3204" xr:uid="{00000000-0005-0000-0000-0000600C0000}"/>
    <cellStyle name="20% - Accent3 13 5" xfId="3205" xr:uid="{00000000-0005-0000-0000-0000610C0000}"/>
    <cellStyle name="20% - Accent3 13 6" xfId="3206" xr:uid="{00000000-0005-0000-0000-0000620C0000}"/>
    <cellStyle name="20% - Accent3 13 7" xfId="3207" xr:uid="{00000000-0005-0000-0000-0000630C0000}"/>
    <cellStyle name="20% - Accent3 14" xfId="3208" xr:uid="{00000000-0005-0000-0000-0000640C0000}"/>
    <cellStyle name="20% - Accent3 14 2" xfId="3209" xr:uid="{00000000-0005-0000-0000-0000650C0000}"/>
    <cellStyle name="20% - Accent3 14 3" xfId="3210" xr:uid="{00000000-0005-0000-0000-0000660C0000}"/>
    <cellStyle name="20% - Accent3 14 4" xfId="3211" xr:uid="{00000000-0005-0000-0000-0000670C0000}"/>
    <cellStyle name="20% - Accent3 14 5" xfId="3212" xr:uid="{00000000-0005-0000-0000-0000680C0000}"/>
    <cellStyle name="20% - Accent3 14 6" xfId="3213" xr:uid="{00000000-0005-0000-0000-0000690C0000}"/>
    <cellStyle name="20% - Accent3 14 7" xfId="3214" xr:uid="{00000000-0005-0000-0000-00006A0C0000}"/>
    <cellStyle name="20% - Accent3 15" xfId="3215" xr:uid="{00000000-0005-0000-0000-00006B0C0000}"/>
    <cellStyle name="20% - Accent3 15 2" xfId="3216" xr:uid="{00000000-0005-0000-0000-00006C0C0000}"/>
    <cellStyle name="20% - Accent3 15 3" xfId="3217" xr:uid="{00000000-0005-0000-0000-00006D0C0000}"/>
    <cellStyle name="20% - Accent3 15 4" xfId="3218" xr:uid="{00000000-0005-0000-0000-00006E0C0000}"/>
    <cellStyle name="20% - Accent3 15 5" xfId="3219" xr:uid="{00000000-0005-0000-0000-00006F0C0000}"/>
    <cellStyle name="20% - Accent3 15 6" xfId="3220" xr:uid="{00000000-0005-0000-0000-0000700C0000}"/>
    <cellStyle name="20% - Accent3 15 7" xfId="3221" xr:uid="{00000000-0005-0000-0000-0000710C0000}"/>
    <cellStyle name="20% - Accent3 16" xfId="3222" xr:uid="{00000000-0005-0000-0000-0000720C0000}"/>
    <cellStyle name="20% - Accent3 16 2" xfId="3223" xr:uid="{00000000-0005-0000-0000-0000730C0000}"/>
    <cellStyle name="20% - Accent3 16 3" xfId="3224" xr:uid="{00000000-0005-0000-0000-0000740C0000}"/>
    <cellStyle name="20% - Accent3 16 4" xfId="3225" xr:uid="{00000000-0005-0000-0000-0000750C0000}"/>
    <cellStyle name="20% - Accent3 16 5" xfId="3226" xr:uid="{00000000-0005-0000-0000-0000760C0000}"/>
    <cellStyle name="20% - Accent3 16 6" xfId="3227" xr:uid="{00000000-0005-0000-0000-0000770C0000}"/>
    <cellStyle name="20% - Accent3 16 7" xfId="3228" xr:uid="{00000000-0005-0000-0000-0000780C0000}"/>
    <cellStyle name="20% - Accent3 17" xfId="3229" xr:uid="{00000000-0005-0000-0000-0000790C0000}"/>
    <cellStyle name="20% - Accent3 17 2" xfId="3230" xr:uid="{00000000-0005-0000-0000-00007A0C0000}"/>
    <cellStyle name="20% - Accent3 17 3" xfId="3231" xr:uid="{00000000-0005-0000-0000-00007B0C0000}"/>
    <cellStyle name="20% - Accent3 17 4" xfId="3232" xr:uid="{00000000-0005-0000-0000-00007C0C0000}"/>
    <cellStyle name="20% - Accent3 17 5" xfId="3233" xr:uid="{00000000-0005-0000-0000-00007D0C0000}"/>
    <cellStyle name="20% - Accent3 17 6" xfId="3234" xr:uid="{00000000-0005-0000-0000-00007E0C0000}"/>
    <cellStyle name="20% - Accent3 17 7" xfId="3235" xr:uid="{00000000-0005-0000-0000-00007F0C0000}"/>
    <cellStyle name="20% - Accent3 18" xfId="3236" xr:uid="{00000000-0005-0000-0000-0000800C0000}"/>
    <cellStyle name="20% - Accent3 18 2" xfId="3237" xr:uid="{00000000-0005-0000-0000-0000810C0000}"/>
    <cellStyle name="20% - Accent3 18 3" xfId="3238" xr:uid="{00000000-0005-0000-0000-0000820C0000}"/>
    <cellStyle name="20% - Accent3 18 4" xfId="3239" xr:uid="{00000000-0005-0000-0000-0000830C0000}"/>
    <cellStyle name="20% - Accent3 18 5" xfId="3240" xr:uid="{00000000-0005-0000-0000-0000840C0000}"/>
    <cellStyle name="20% - Accent3 18 6" xfId="3241" xr:uid="{00000000-0005-0000-0000-0000850C0000}"/>
    <cellStyle name="20% - Accent3 18 7" xfId="3242" xr:uid="{00000000-0005-0000-0000-0000860C0000}"/>
    <cellStyle name="20% - Accent3 19" xfId="3243" xr:uid="{00000000-0005-0000-0000-0000870C0000}"/>
    <cellStyle name="20% - Accent3 19 2" xfId="3244" xr:uid="{00000000-0005-0000-0000-0000880C0000}"/>
    <cellStyle name="20% - Accent3 19 3" xfId="3245" xr:uid="{00000000-0005-0000-0000-0000890C0000}"/>
    <cellStyle name="20% - Accent3 19 4" xfId="3246" xr:uid="{00000000-0005-0000-0000-00008A0C0000}"/>
    <cellStyle name="20% - Accent3 19 5" xfId="3247" xr:uid="{00000000-0005-0000-0000-00008B0C0000}"/>
    <cellStyle name="20% - Accent3 19 6" xfId="3248" xr:uid="{00000000-0005-0000-0000-00008C0C0000}"/>
    <cellStyle name="20% - Accent3 19 7" xfId="3249" xr:uid="{00000000-0005-0000-0000-00008D0C0000}"/>
    <cellStyle name="20% - Accent3 2" xfId="3250" xr:uid="{00000000-0005-0000-0000-00008E0C0000}"/>
    <cellStyle name="20% - Accent3 2 10" xfId="3251" xr:uid="{00000000-0005-0000-0000-00008F0C0000}"/>
    <cellStyle name="20% - Accent3 2 10 2" xfId="3252" xr:uid="{00000000-0005-0000-0000-0000900C0000}"/>
    <cellStyle name="20% - Accent3 2 10 2 2" xfId="3253" xr:uid="{00000000-0005-0000-0000-0000910C0000}"/>
    <cellStyle name="20% - Accent3 2 10 2 2 2" xfId="3254" xr:uid="{00000000-0005-0000-0000-0000920C0000}"/>
    <cellStyle name="20% - Accent3 2 10 2 2 2 2" xfId="3255" xr:uid="{00000000-0005-0000-0000-0000930C0000}"/>
    <cellStyle name="20% - Accent3 2 10 2 2 2 2 2" xfId="3256" xr:uid="{00000000-0005-0000-0000-0000940C0000}"/>
    <cellStyle name="20% - Accent3 2 10 2 2 2 3" xfId="3257" xr:uid="{00000000-0005-0000-0000-0000950C0000}"/>
    <cellStyle name="20% - Accent3 2 10 2 2 2 3 2" xfId="3258" xr:uid="{00000000-0005-0000-0000-0000960C0000}"/>
    <cellStyle name="20% - Accent3 2 10 2 2 2 4" xfId="3259" xr:uid="{00000000-0005-0000-0000-0000970C0000}"/>
    <cellStyle name="20% - Accent3 2 10 2 2 3" xfId="3260" xr:uid="{00000000-0005-0000-0000-0000980C0000}"/>
    <cellStyle name="20% - Accent3 2 10 2 2 3 2" xfId="3261" xr:uid="{00000000-0005-0000-0000-0000990C0000}"/>
    <cellStyle name="20% - Accent3 2 10 2 2 3 2 2" xfId="3262" xr:uid="{00000000-0005-0000-0000-00009A0C0000}"/>
    <cellStyle name="20% - Accent3 2 10 2 2 3 3" xfId="3263" xr:uid="{00000000-0005-0000-0000-00009B0C0000}"/>
    <cellStyle name="20% - Accent3 2 10 2 2 3 3 2" xfId="3264" xr:uid="{00000000-0005-0000-0000-00009C0C0000}"/>
    <cellStyle name="20% - Accent3 2 10 2 2 3 4" xfId="3265" xr:uid="{00000000-0005-0000-0000-00009D0C0000}"/>
    <cellStyle name="20% - Accent3 2 10 2 2 4" xfId="3266" xr:uid="{00000000-0005-0000-0000-00009E0C0000}"/>
    <cellStyle name="20% - Accent3 2 10 2 2 4 2" xfId="3267" xr:uid="{00000000-0005-0000-0000-00009F0C0000}"/>
    <cellStyle name="20% - Accent3 2 10 2 2 4 2 2" xfId="3268" xr:uid="{00000000-0005-0000-0000-0000A00C0000}"/>
    <cellStyle name="20% - Accent3 2 10 2 2 4 3" xfId="3269" xr:uid="{00000000-0005-0000-0000-0000A10C0000}"/>
    <cellStyle name="20% - Accent3 2 10 2 2 4 3 2" xfId="3270" xr:uid="{00000000-0005-0000-0000-0000A20C0000}"/>
    <cellStyle name="20% - Accent3 2 10 2 2 4 4" xfId="3271" xr:uid="{00000000-0005-0000-0000-0000A30C0000}"/>
    <cellStyle name="20% - Accent3 2 10 2 2 5" xfId="3272" xr:uid="{00000000-0005-0000-0000-0000A40C0000}"/>
    <cellStyle name="20% - Accent3 2 10 2 2 5 2" xfId="3273" xr:uid="{00000000-0005-0000-0000-0000A50C0000}"/>
    <cellStyle name="20% - Accent3 2 10 2 2 6" xfId="3274" xr:uid="{00000000-0005-0000-0000-0000A60C0000}"/>
    <cellStyle name="20% - Accent3 2 10 2 2 6 2" xfId="3275" xr:uid="{00000000-0005-0000-0000-0000A70C0000}"/>
    <cellStyle name="20% - Accent3 2 10 2 2 7" xfId="3276" xr:uid="{00000000-0005-0000-0000-0000A80C0000}"/>
    <cellStyle name="20% - Accent3 2 10 2 3" xfId="3277" xr:uid="{00000000-0005-0000-0000-0000A90C0000}"/>
    <cellStyle name="20% - Accent3 2 10 2 3 2" xfId="3278" xr:uid="{00000000-0005-0000-0000-0000AA0C0000}"/>
    <cellStyle name="20% - Accent3 2 10 2 3 2 2" xfId="3279" xr:uid="{00000000-0005-0000-0000-0000AB0C0000}"/>
    <cellStyle name="20% - Accent3 2 10 2 3 3" xfId="3280" xr:uid="{00000000-0005-0000-0000-0000AC0C0000}"/>
    <cellStyle name="20% - Accent3 2 10 2 3 3 2" xfId="3281" xr:uid="{00000000-0005-0000-0000-0000AD0C0000}"/>
    <cellStyle name="20% - Accent3 2 10 2 3 4" xfId="3282" xr:uid="{00000000-0005-0000-0000-0000AE0C0000}"/>
    <cellStyle name="20% - Accent3 2 10 2 4" xfId="3283" xr:uid="{00000000-0005-0000-0000-0000AF0C0000}"/>
    <cellStyle name="20% - Accent3 2 10 2 4 2" xfId="3284" xr:uid="{00000000-0005-0000-0000-0000B00C0000}"/>
    <cellStyle name="20% - Accent3 2 10 2 4 2 2" xfId="3285" xr:uid="{00000000-0005-0000-0000-0000B10C0000}"/>
    <cellStyle name="20% - Accent3 2 10 2 4 3" xfId="3286" xr:uid="{00000000-0005-0000-0000-0000B20C0000}"/>
    <cellStyle name="20% - Accent3 2 10 2 4 3 2" xfId="3287" xr:uid="{00000000-0005-0000-0000-0000B30C0000}"/>
    <cellStyle name="20% - Accent3 2 10 2 4 4" xfId="3288" xr:uid="{00000000-0005-0000-0000-0000B40C0000}"/>
    <cellStyle name="20% - Accent3 2 10 2 5" xfId="3289" xr:uid="{00000000-0005-0000-0000-0000B50C0000}"/>
    <cellStyle name="20% - Accent3 2 10 2 5 2" xfId="3290" xr:uid="{00000000-0005-0000-0000-0000B60C0000}"/>
    <cellStyle name="20% - Accent3 2 10 2 5 2 2" xfId="3291" xr:uid="{00000000-0005-0000-0000-0000B70C0000}"/>
    <cellStyle name="20% - Accent3 2 10 2 5 3" xfId="3292" xr:uid="{00000000-0005-0000-0000-0000B80C0000}"/>
    <cellStyle name="20% - Accent3 2 10 2 5 3 2" xfId="3293" xr:uid="{00000000-0005-0000-0000-0000B90C0000}"/>
    <cellStyle name="20% - Accent3 2 10 2 5 4" xfId="3294" xr:uid="{00000000-0005-0000-0000-0000BA0C0000}"/>
    <cellStyle name="20% - Accent3 2 10 2 6" xfId="3295" xr:uid="{00000000-0005-0000-0000-0000BB0C0000}"/>
    <cellStyle name="20% - Accent3 2 10 2 6 2" xfId="3296" xr:uid="{00000000-0005-0000-0000-0000BC0C0000}"/>
    <cellStyle name="20% - Accent3 2 10 2 7" xfId="3297" xr:uid="{00000000-0005-0000-0000-0000BD0C0000}"/>
    <cellStyle name="20% - Accent3 2 10 2 7 2" xfId="3298" xr:uid="{00000000-0005-0000-0000-0000BE0C0000}"/>
    <cellStyle name="20% - Accent3 2 10 2 8" xfId="3299" xr:uid="{00000000-0005-0000-0000-0000BF0C0000}"/>
    <cellStyle name="20% - Accent3 2 10 3" xfId="3300" xr:uid="{00000000-0005-0000-0000-0000C00C0000}"/>
    <cellStyle name="20% - Accent3 2 10 3 2" xfId="3301" xr:uid="{00000000-0005-0000-0000-0000C10C0000}"/>
    <cellStyle name="20% - Accent3 2 10 3 2 2" xfId="3302" xr:uid="{00000000-0005-0000-0000-0000C20C0000}"/>
    <cellStyle name="20% - Accent3 2 10 3 2 2 2" xfId="3303" xr:uid="{00000000-0005-0000-0000-0000C30C0000}"/>
    <cellStyle name="20% - Accent3 2 10 3 2 3" xfId="3304" xr:uid="{00000000-0005-0000-0000-0000C40C0000}"/>
    <cellStyle name="20% - Accent3 2 10 3 2 3 2" xfId="3305" xr:uid="{00000000-0005-0000-0000-0000C50C0000}"/>
    <cellStyle name="20% - Accent3 2 10 3 2 4" xfId="3306" xr:uid="{00000000-0005-0000-0000-0000C60C0000}"/>
    <cellStyle name="20% - Accent3 2 10 3 3" xfId="3307" xr:uid="{00000000-0005-0000-0000-0000C70C0000}"/>
    <cellStyle name="20% - Accent3 2 10 3 3 2" xfId="3308" xr:uid="{00000000-0005-0000-0000-0000C80C0000}"/>
    <cellStyle name="20% - Accent3 2 10 3 3 2 2" xfId="3309" xr:uid="{00000000-0005-0000-0000-0000C90C0000}"/>
    <cellStyle name="20% - Accent3 2 10 3 3 3" xfId="3310" xr:uid="{00000000-0005-0000-0000-0000CA0C0000}"/>
    <cellStyle name="20% - Accent3 2 10 3 3 3 2" xfId="3311" xr:uid="{00000000-0005-0000-0000-0000CB0C0000}"/>
    <cellStyle name="20% - Accent3 2 10 3 3 4" xfId="3312" xr:uid="{00000000-0005-0000-0000-0000CC0C0000}"/>
    <cellStyle name="20% - Accent3 2 10 3 4" xfId="3313" xr:uid="{00000000-0005-0000-0000-0000CD0C0000}"/>
    <cellStyle name="20% - Accent3 2 10 3 4 2" xfId="3314" xr:uid="{00000000-0005-0000-0000-0000CE0C0000}"/>
    <cellStyle name="20% - Accent3 2 10 3 4 2 2" xfId="3315" xr:uid="{00000000-0005-0000-0000-0000CF0C0000}"/>
    <cellStyle name="20% - Accent3 2 10 3 4 3" xfId="3316" xr:uid="{00000000-0005-0000-0000-0000D00C0000}"/>
    <cellStyle name="20% - Accent3 2 10 3 4 3 2" xfId="3317" xr:uid="{00000000-0005-0000-0000-0000D10C0000}"/>
    <cellStyle name="20% - Accent3 2 10 3 4 4" xfId="3318" xr:uid="{00000000-0005-0000-0000-0000D20C0000}"/>
    <cellStyle name="20% - Accent3 2 10 3 5" xfId="3319" xr:uid="{00000000-0005-0000-0000-0000D30C0000}"/>
    <cellStyle name="20% - Accent3 2 10 3 5 2" xfId="3320" xr:uid="{00000000-0005-0000-0000-0000D40C0000}"/>
    <cellStyle name="20% - Accent3 2 10 3 6" xfId="3321" xr:uid="{00000000-0005-0000-0000-0000D50C0000}"/>
    <cellStyle name="20% - Accent3 2 10 3 6 2" xfId="3322" xr:uid="{00000000-0005-0000-0000-0000D60C0000}"/>
    <cellStyle name="20% - Accent3 2 10 3 7" xfId="3323" xr:uid="{00000000-0005-0000-0000-0000D70C0000}"/>
    <cellStyle name="20% - Accent3 2 10 4" xfId="3324" xr:uid="{00000000-0005-0000-0000-0000D80C0000}"/>
    <cellStyle name="20% - Accent3 2 10 4 2" xfId="3325" xr:uid="{00000000-0005-0000-0000-0000D90C0000}"/>
    <cellStyle name="20% - Accent3 2 10 4 2 2" xfId="3326" xr:uid="{00000000-0005-0000-0000-0000DA0C0000}"/>
    <cellStyle name="20% - Accent3 2 10 4 3" xfId="3327" xr:uid="{00000000-0005-0000-0000-0000DB0C0000}"/>
    <cellStyle name="20% - Accent3 2 10 4 3 2" xfId="3328" xr:uid="{00000000-0005-0000-0000-0000DC0C0000}"/>
    <cellStyle name="20% - Accent3 2 10 4 4" xfId="3329" xr:uid="{00000000-0005-0000-0000-0000DD0C0000}"/>
    <cellStyle name="20% - Accent3 2 10 5" xfId="3330" xr:uid="{00000000-0005-0000-0000-0000DE0C0000}"/>
    <cellStyle name="20% - Accent3 2 10 5 2" xfId="3331" xr:uid="{00000000-0005-0000-0000-0000DF0C0000}"/>
    <cellStyle name="20% - Accent3 2 10 5 2 2" xfId="3332" xr:uid="{00000000-0005-0000-0000-0000E00C0000}"/>
    <cellStyle name="20% - Accent3 2 10 5 3" xfId="3333" xr:uid="{00000000-0005-0000-0000-0000E10C0000}"/>
    <cellStyle name="20% - Accent3 2 10 5 3 2" xfId="3334" xr:uid="{00000000-0005-0000-0000-0000E20C0000}"/>
    <cellStyle name="20% - Accent3 2 10 5 4" xfId="3335" xr:uid="{00000000-0005-0000-0000-0000E30C0000}"/>
    <cellStyle name="20% - Accent3 2 10 6" xfId="3336" xr:uid="{00000000-0005-0000-0000-0000E40C0000}"/>
    <cellStyle name="20% - Accent3 2 10 6 2" xfId="3337" xr:uid="{00000000-0005-0000-0000-0000E50C0000}"/>
    <cellStyle name="20% - Accent3 2 10 6 2 2" xfId="3338" xr:uid="{00000000-0005-0000-0000-0000E60C0000}"/>
    <cellStyle name="20% - Accent3 2 10 6 3" xfId="3339" xr:uid="{00000000-0005-0000-0000-0000E70C0000}"/>
    <cellStyle name="20% - Accent3 2 10 6 3 2" xfId="3340" xr:uid="{00000000-0005-0000-0000-0000E80C0000}"/>
    <cellStyle name="20% - Accent3 2 10 6 4" xfId="3341" xr:uid="{00000000-0005-0000-0000-0000E90C0000}"/>
    <cellStyle name="20% - Accent3 2 10 7" xfId="3342" xr:uid="{00000000-0005-0000-0000-0000EA0C0000}"/>
    <cellStyle name="20% - Accent3 2 10 7 2" xfId="3343" xr:uid="{00000000-0005-0000-0000-0000EB0C0000}"/>
    <cellStyle name="20% - Accent3 2 10 8" xfId="3344" xr:uid="{00000000-0005-0000-0000-0000EC0C0000}"/>
    <cellStyle name="20% - Accent3 2 10 8 2" xfId="3345" xr:uid="{00000000-0005-0000-0000-0000ED0C0000}"/>
    <cellStyle name="20% - Accent3 2 10 9" xfId="3346" xr:uid="{00000000-0005-0000-0000-0000EE0C0000}"/>
    <cellStyle name="20% - Accent3 2 11" xfId="3347" xr:uid="{00000000-0005-0000-0000-0000EF0C0000}"/>
    <cellStyle name="20% - Accent3 2 11 2" xfId="3348" xr:uid="{00000000-0005-0000-0000-0000F00C0000}"/>
    <cellStyle name="20% - Accent3 2 11 2 2" xfId="3349" xr:uid="{00000000-0005-0000-0000-0000F10C0000}"/>
    <cellStyle name="20% - Accent3 2 11 2 2 2" xfId="3350" xr:uid="{00000000-0005-0000-0000-0000F20C0000}"/>
    <cellStyle name="20% - Accent3 2 11 2 2 2 2" xfId="3351" xr:uid="{00000000-0005-0000-0000-0000F30C0000}"/>
    <cellStyle name="20% - Accent3 2 11 2 2 2 2 2" xfId="3352" xr:uid="{00000000-0005-0000-0000-0000F40C0000}"/>
    <cellStyle name="20% - Accent3 2 11 2 2 2 3" xfId="3353" xr:uid="{00000000-0005-0000-0000-0000F50C0000}"/>
    <cellStyle name="20% - Accent3 2 11 2 2 2 3 2" xfId="3354" xr:uid="{00000000-0005-0000-0000-0000F60C0000}"/>
    <cellStyle name="20% - Accent3 2 11 2 2 2 4" xfId="3355" xr:uid="{00000000-0005-0000-0000-0000F70C0000}"/>
    <cellStyle name="20% - Accent3 2 11 2 2 3" xfId="3356" xr:uid="{00000000-0005-0000-0000-0000F80C0000}"/>
    <cellStyle name="20% - Accent3 2 11 2 2 3 2" xfId="3357" xr:uid="{00000000-0005-0000-0000-0000F90C0000}"/>
    <cellStyle name="20% - Accent3 2 11 2 2 3 2 2" xfId="3358" xr:uid="{00000000-0005-0000-0000-0000FA0C0000}"/>
    <cellStyle name="20% - Accent3 2 11 2 2 3 3" xfId="3359" xr:uid="{00000000-0005-0000-0000-0000FB0C0000}"/>
    <cellStyle name="20% - Accent3 2 11 2 2 3 3 2" xfId="3360" xr:uid="{00000000-0005-0000-0000-0000FC0C0000}"/>
    <cellStyle name="20% - Accent3 2 11 2 2 3 4" xfId="3361" xr:uid="{00000000-0005-0000-0000-0000FD0C0000}"/>
    <cellStyle name="20% - Accent3 2 11 2 2 4" xfId="3362" xr:uid="{00000000-0005-0000-0000-0000FE0C0000}"/>
    <cellStyle name="20% - Accent3 2 11 2 2 4 2" xfId="3363" xr:uid="{00000000-0005-0000-0000-0000FF0C0000}"/>
    <cellStyle name="20% - Accent3 2 11 2 2 4 2 2" xfId="3364" xr:uid="{00000000-0005-0000-0000-0000000D0000}"/>
    <cellStyle name="20% - Accent3 2 11 2 2 4 3" xfId="3365" xr:uid="{00000000-0005-0000-0000-0000010D0000}"/>
    <cellStyle name="20% - Accent3 2 11 2 2 4 3 2" xfId="3366" xr:uid="{00000000-0005-0000-0000-0000020D0000}"/>
    <cellStyle name="20% - Accent3 2 11 2 2 4 4" xfId="3367" xr:uid="{00000000-0005-0000-0000-0000030D0000}"/>
    <cellStyle name="20% - Accent3 2 11 2 2 5" xfId="3368" xr:uid="{00000000-0005-0000-0000-0000040D0000}"/>
    <cellStyle name="20% - Accent3 2 11 2 2 5 2" xfId="3369" xr:uid="{00000000-0005-0000-0000-0000050D0000}"/>
    <cellStyle name="20% - Accent3 2 11 2 2 6" xfId="3370" xr:uid="{00000000-0005-0000-0000-0000060D0000}"/>
    <cellStyle name="20% - Accent3 2 11 2 2 6 2" xfId="3371" xr:uid="{00000000-0005-0000-0000-0000070D0000}"/>
    <cellStyle name="20% - Accent3 2 11 2 2 7" xfId="3372" xr:uid="{00000000-0005-0000-0000-0000080D0000}"/>
    <cellStyle name="20% - Accent3 2 11 2 3" xfId="3373" xr:uid="{00000000-0005-0000-0000-0000090D0000}"/>
    <cellStyle name="20% - Accent3 2 11 2 3 2" xfId="3374" xr:uid="{00000000-0005-0000-0000-00000A0D0000}"/>
    <cellStyle name="20% - Accent3 2 11 2 3 2 2" xfId="3375" xr:uid="{00000000-0005-0000-0000-00000B0D0000}"/>
    <cellStyle name="20% - Accent3 2 11 2 3 3" xfId="3376" xr:uid="{00000000-0005-0000-0000-00000C0D0000}"/>
    <cellStyle name="20% - Accent3 2 11 2 3 3 2" xfId="3377" xr:uid="{00000000-0005-0000-0000-00000D0D0000}"/>
    <cellStyle name="20% - Accent3 2 11 2 3 4" xfId="3378" xr:uid="{00000000-0005-0000-0000-00000E0D0000}"/>
    <cellStyle name="20% - Accent3 2 11 2 4" xfId="3379" xr:uid="{00000000-0005-0000-0000-00000F0D0000}"/>
    <cellStyle name="20% - Accent3 2 11 2 4 2" xfId="3380" xr:uid="{00000000-0005-0000-0000-0000100D0000}"/>
    <cellStyle name="20% - Accent3 2 11 2 4 2 2" xfId="3381" xr:uid="{00000000-0005-0000-0000-0000110D0000}"/>
    <cellStyle name="20% - Accent3 2 11 2 4 3" xfId="3382" xr:uid="{00000000-0005-0000-0000-0000120D0000}"/>
    <cellStyle name="20% - Accent3 2 11 2 4 3 2" xfId="3383" xr:uid="{00000000-0005-0000-0000-0000130D0000}"/>
    <cellStyle name="20% - Accent3 2 11 2 4 4" xfId="3384" xr:uid="{00000000-0005-0000-0000-0000140D0000}"/>
    <cellStyle name="20% - Accent3 2 11 2 5" xfId="3385" xr:uid="{00000000-0005-0000-0000-0000150D0000}"/>
    <cellStyle name="20% - Accent3 2 11 2 5 2" xfId="3386" xr:uid="{00000000-0005-0000-0000-0000160D0000}"/>
    <cellStyle name="20% - Accent3 2 11 2 5 2 2" xfId="3387" xr:uid="{00000000-0005-0000-0000-0000170D0000}"/>
    <cellStyle name="20% - Accent3 2 11 2 5 3" xfId="3388" xr:uid="{00000000-0005-0000-0000-0000180D0000}"/>
    <cellStyle name="20% - Accent3 2 11 2 5 3 2" xfId="3389" xr:uid="{00000000-0005-0000-0000-0000190D0000}"/>
    <cellStyle name="20% - Accent3 2 11 2 5 4" xfId="3390" xr:uid="{00000000-0005-0000-0000-00001A0D0000}"/>
    <cellStyle name="20% - Accent3 2 11 2 6" xfId="3391" xr:uid="{00000000-0005-0000-0000-00001B0D0000}"/>
    <cellStyle name="20% - Accent3 2 11 2 6 2" xfId="3392" xr:uid="{00000000-0005-0000-0000-00001C0D0000}"/>
    <cellStyle name="20% - Accent3 2 11 2 7" xfId="3393" xr:uid="{00000000-0005-0000-0000-00001D0D0000}"/>
    <cellStyle name="20% - Accent3 2 11 2 7 2" xfId="3394" xr:uid="{00000000-0005-0000-0000-00001E0D0000}"/>
    <cellStyle name="20% - Accent3 2 11 2 8" xfId="3395" xr:uid="{00000000-0005-0000-0000-00001F0D0000}"/>
    <cellStyle name="20% - Accent3 2 11 3" xfId="3396" xr:uid="{00000000-0005-0000-0000-0000200D0000}"/>
    <cellStyle name="20% - Accent3 2 11 3 2" xfId="3397" xr:uid="{00000000-0005-0000-0000-0000210D0000}"/>
    <cellStyle name="20% - Accent3 2 11 3 2 2" xfId="3398" xr:uid="{00000000-0005-0000-0000-0000220D0000}"/>
    <cellStyle name="20% - Accent3 2 11 3 2 2 2" xfId="3399" xr:uid="{00000000-0005-0000-0000-0000230D0000}"/>
    <cellStyle name="20% - Accent3 2 11 3 2 3" xfId="3400" xr:uid="{00000000-0005-0000-0000-0000240D0000}"/>
    <cellStyle name="20% - Accent3 2 11 3 2 3 2" xfId="3401" xr:uid="{00000000-0005-0000-0000-0000250D0000}"/>
    <cellStyle name="20% - Accent3 2 11 3 2 4" xfId="3402" xr:uid="{00000000-0005-0000-0000-0000260D0000}"/>
    <cellStyle name="20% - Accent3 2 11 3 3" xfId="3403" xr:uid="{00000000-0005-0000-0000-0000270D0000}"/>
    <cellStyle name="20% - Accent3 2 11 3 3 2" xfId="3404" xr:uid="{00000000-0005-0000-0000-0000280D0000}"/>
    <cellStyle name="20% - Accent3 2 11 3 3 2 2" xfId="3405" xr:uid="{00000000-0005-0000-0000-0000290D0000}"/>
    <cellStyle name="20% - Accent3 2 11 3 3 3" xfId="3406" xr:uid="{00000000-0005-0000-0000-00002A0D0000}"/>
    <cellStyle name="20% - Accent3 2 11 3 3 3 2" xfId="3407" xr:uid="{00000000-0005-0000-0000-00002B0D0000}"/>
    <cellStyle name="20% - Accent3 2 11 3 3 4" xfId="3408" xr:uid="{00000000-0005-0000-0000-00002C0D0000}"/>
    <cellStyle name="20% - Accent3 2 11 3 4" xfId="3409" xr:uid="{00000000-0005-0000-0000-00002D0D0000}"/>
    <cellStyle name="20% - Accent3 2 11 3 4 2" xfId="3410" xr:uid="{00000000-0005-0000-0000-00002E0D0000}"/>
    <cellStyle name="20% - Accent3 2 11 3 4 2 2" xfId="3411" xr:uid="{00000000-0005-0000-0000-00002F0D0000}"/>
    <cellStyle name="20% - Accent3 2 11 3 4 3" xfId="3412" xr:uid="{00000000-0005-0000-0000-0000300D0000}"/>
    <cellStyle name="20% - Accent3 2 11 3 4 3 2" xfId="3413" xr:uid="{00000000-0005-0000-0000-0000310D0000}"/>
    <cellStyle name="20% - Accent3 2 11 3 4 4" xfId="3414" xr:uid="{00000000-0005-0000-0000-0000320D0000}"/>
    <cellStyle name="20% - Accent3 2 11 3 5" xfId="3415" xr:uid="{00000000-0005-0000-0000-0000330D0000}"/>
    <cellStyle name="20% - Accent3 2 11 3 5 2" xfId="3416" xr:uid="{00000000-0005-0000-0000-0000340D0000}"/>
    <cellStyle name="20% - Accent3 2 11 3 6" xfId="3417" xr:uid="{00000000-0005-0000-0000-0000350D0000}"/>
    <cellStyle name="20% - Accent3 2 11 3 6 2" xfId="3418" xr:uid="{00000000-0005-0000-0000-0000360D0000}"/>
    <cellStyle name="20% - Accent3 2 11 3 7" xfId="3419" xr:uid="{00000000-0005-0000-0000-0000370D0000}"/>
    <cellStyle name="20% - Accent3 2 11 4" xfId="3420" xr:uid="{00000000-0005-0000-0000-0000380D0000}"/>
    <cellStyle name="20% - Accent3 2 11 4 2" xfId="3421" xr:uid="{00000000-0005-0000-0000-0000390D0000}"/>
    <cellStyle name="20% - Accent3 2 11 4 2 2" xfId="3422" xr:uid="{00000000-0005-0000-0000-00003A0D0000}"/>
    <cellStyle name="20% - Accent3 2 11 4 3" xfId="3423" xr:uid="{00000000-0005-0000-0000-00003B0D0000}"/>
    <cellStyle name="20% - Accent3 2 11 4 3 2" xfId="3424" xr:uid="{00000000-0005-0000-0000-00003C0D0000}"/>
    <cellStyle name="20% - Accent3 2 11 4 4" xfId="3425" xr:uid="{00000000-0005-0000-0000-00003D0D0000}"/>
    <cellStyle name="20% - Accent3 2 11 5" xfId="3426" xr:uid="{00000000-0005-0000-0000-00003E0D0000}"/>
    <cellStyle name="20% - Accent3 2 11 5 2" xfId="3427" xr:uid="{00000000-0005-0000-0000-00003F0D0000}"/>
    <cellStyle name="20% - Accent3 2 11 5 2 2" xfId="3428" xr:uid="{00000000-0005-0000-0000-0000400D0000}"/>
    <cellStyle name="20% - Accent3 2 11 5 3" xfId="3429" xr:uid="{00000000-0005-0000-0000-0000410D0000}"/>
    <cellStyle name="20% - Accent3 2 11 5 3 2" xfId="3430" xr:uid="{00000000-0005-0000-0000-0000420D0000}"/>
    <cellStyle name="20% - Accent3 2 11 5 4" xfId="3431" xr:uid="{00000000-0005-0000-0000-0000430D0000}"/>
    <cellStyle name="20% - Accent3 2 11 6" xfId="3432" xr:uid="{00000000-0005-0000-0000-0000440D0000}"/>
    <cellStyle name="20% - Accent3 2 11 6 2" xfId="3433" xr:uid="{00000000-0005-0000-0000-0000450D0000}"/>
    <cellStyle name="20% - Accent3 2 11 6 2 2" xfId="3434" xr:uid="{00000000-0005-0000-0000-0000460D0000}"/>
    <cellStyle name="20% - Accent3 2 11 6 3" xfId="3435" xr:uid="{00000000-0005-0000-0000-0000470D0000}"/>
    <cellStyle name="20% - Accent3 2 11 6 3 2" xfId="3436" xr:uid="{00000000-0005-0000-0000-0000480D0000}"/>
    <cellStyle name="20% - Accent3 2 11 6 4" xfId="3437" xr:uid="{00000000-0005-0000-0000-0000490D0000}"/>
    <cellStyle name="20% - Accent3 2 11 7" xfId="3438" xr:uid="{00000000-0005-0000-0000-00004A0D0000}"/>
    <cellStyle name="20% - Accent3 2 11 7 2" xfId="3439" xr:uid="{00000000-0005-0000-0000-00004B0D0000}"/>
    <cellStyle name="20% - Accent3 2 11 8" xfId="3440" xr:uid="{00000000-0005-0000-0000-00004C0D0000}"/>
    <cellStyle name="20% - Accent3 2 11 8 2" xfId="3441" xr:uid="{00000000-0005-0000-0000-00004D0D0000}"/>
    <cellStyle name="20% - Accent3 2 11 9" xfId="3442" xr:uid="{00000000-0005-0000-0000-00004E0D0000}"/>
    <cellStyle name="20% - Accent3 2 12" xfId="3443" xr:uid="{00000000-0005-0000-0000-00004F0D0000}"/>
    <cellStyle name="20% - Accent3 2 12 2" xfId="3444" xr:uid="{00000000-0005-0000-0000-0000500D0000}"/>
    <cellStyle name="20% - Accent3 2 12 2 2" xfId="3445" xr:uid="{00000000-0005-0000-0000-0000510D0000}"/>
    <cellStyle name="20% - Accent3 2 12 2 2 2" xfId="3446" xr:uid="{00000000-0005-0000-0000-0000520D0000}"/>
    <cellStyle name="20% - Accent3 2 12 2 2 2 2" xfId="3447" xr:uid="{00000000-0005-0000-0000-0000530D0000}"/>
    <cellStyle name="20% - Accent3 2 12 2 2 2 2 2" xfId="3448" xr:uid="{00000000-0005-0000-0000-0000540D0000}"/>
    <cellStyle name="20% - Accent3 2 12 2 2 2 3" xfId="3449" xr:uid="{00000000-0005-0000-0000-0000550D0000}"/>
    <cellStyle name="20% - Accent3 2 12 2 2 2 3 2" xfId="3450" xr:uid="{00000000-0005-0000-0000-0000560D0000}"/>
    <cellStyle name="20% - Accent3 2 12 2 2 2 4" xfId="3451" xr:uid="{00000000-0005-0000-0000-0000570D0000}"/>
    <cellStyle name="20% - Accent3 2 12 2 2 3" xfId="3452" xr:uid="{00000000-0005-0000-0000-0000580D0000}"/>
    <cellStyle name="20% - Accent3 2 12 2 2 3 2" xfId="3453" xr:uid="{00000000-0005-0000-0000-0000590D0000}"/>
    <cellStyle name="20% - Accent3 2 12 2 2 3 2 2" xfId="3454" xr:uid="{00000000-0005-0000-0000-00005A0D0000}"/>
    <cellStyle name="20% - Accent3 2 12 2 2 3 3" xfId="3455" xr:uid="{00000000-0005-0000-0000-00005B0D0000}"/>
    <cellStyle name="20% - Accent3 2 12 2 2 3 3 2" xfId="3456" xr:uid="{00000000-0005-0000-0000-00005C0D0000}"/>
    <cellStyle name="20% - Accent3 2 12 2 2 3 4" xfId="3457" xr:uid="{00000000-0005-0000-0000-00005D0D0000}"/>
    <cellStyle name="20% - Accent3 2 12 2 2 4" xfId="3458" xr:uid="{00000000-0005-0000-0000-00005E0D0000}"/>
    <cellStyle name="20% - Accent3 2 12 2 2 4 2" xfId="3459" xr:uid="{00000000-0005-0000-0000-00005F0D0000}"/>
    <cellStyle name="20% - Accent3 2 12 2 2 4 2 2" xfId="3460" xr:uid="{00000000-0005-0000-0000-0000600D0000}"/>
    <cellStyle name="20% - Accent3 2 12 2 2 4 3" xfId="3461" xr:uid="{00000000-0005-0000-0000-0000610D0000}"/>
    <cellStyle name="20% - Accent3 2 12 2 2 4 3 2" xfId="3462" xr:uid="{00000000-0005-0000-0000-0000620D0000}"/>
    <cellStyle name="20% - Accent3 2 12 2 2 4 4" xfId="3463" xr:uid="{00000000-0005-0000-0000-0000630D0000}"/>
    <cellStyle name="20% - Accent3 2 12 2 2 5" xfId="3464" xr:uid="{00000000-0005-0000-0000-0000640D0000}"/>
    <cellStyle name="20% - Accent3 2 12 2 2 5 2" xfId="3465" xr:uid="{00000000-0005-0000-0000-0000650D0000}"/>
    <cellStyle name="20% - Accent3 2 12 2 2 6" xfId="3466" xr:uid="{00000000-0005-0000-0000-0000660D0000}"/>
    <cellStyle name="20% - Accent3 2 12 2 2 6 2" xfId="3467" xr:uid="{00000000-0005-0000-0000-0000670D0000}"/>
    <cellStyle name="20% - Accent3 2 12 2 2 7" xfId="3468" xr:uid="{00000000-0005-0000-0000-0000680D0000}"/>
    <cellStyle name="20% - Accent3 2 12 2 3" xfId="3469" xr:uid="{00000000-0005-0000-0000-0000690D0000}"/>
    <cellStyle name="20% - Accent3 2 12 2 3 2" xfId="3470" xr:uid="{00000000-0005-0000-0000-00006A0D0000}"/>
    <cellStyle name="20% - Accent3 2 12 2 3 2 2" xfId="3471" xr:uid="{00000000-0005-0000-0000-00006B0D0000}"/>
    <cellStyle name="20% - Accent3 2 12 2 3 3" xfId="3472" xr:uid="{00000000-0005-0000-0000-00006C0D0000}"/>
    <cellStyle name="20% - Accent3 2 12 2 3 3 2" xfId="3473" xr:uid="{00000000-0005-0000-0000-00006D0D0000}"/>
    <cellStyle name="20% - Accent3 2 12 2 3 4" xfId="3474" xr:uid="{00000000-0005-0000-0000-00006E0D0000}"/>
    <cellStyle name="20% - Accent3 2 12 2 4" xfId="3475" xr:uid="{00000000-0005-0000-0000-00006F0D0000}"/>
    <cellStyle name="20% - Accent3 2 12 2 4 2" xfId="3476" xr:uid="{00000000-0005-0000-0000-0000700D0000}"/>
    <cellStyle name="20% - Accent3 2 12 2 4 2 2" xfId="3477" xr:uid="{00000000-0005-0000-0000-0000710D0000}"/>
    <cellStyle name="20% - Accent3 2 12 2 4 3" xfId="3478" xr:uid="{00000000-0005-0000-0000-0000720D0000}"/>
    <cellStyle name="20% - Accent3 2 12 2 4 3 2" xfId="3479" xr:uid="{00000000-0005-0000-0000-0000730D0000}"/>
    <cellStyle name="20% - Accent3 2 12 2 4 4" xfId="3480" xr:uid="{00000000-0005-0000-0000-0000740D0000}"/>
    <cellStyle name="20% - Accent3 2 12 2 5" xfId="3481" xr:uid="{00000000-0005-0000-0000-0000750D0000}"/>
    <cellStyle name="20% - Accent3 2 12 2 5 2" xfId="3482" xr:uid="{00000000-0005-0000-0000-0000760D0000}"/>
    <cellStyle name="20% - Accent3 2 12 2 5 2 2" xfId="3483" xr:uid="{00000000-0005-0000-0000-0000770D0000}"/>
    <cellStyle name="20% - Accent3 2 12 2 5 3" xfId="3484" xr:uid="{00000000-0005-0000-0000-0000780D0000}"/>
    <cellStyle name="20% - Accent3 2 12 2 5 3 2" xfId="3485" xr:uid="{00000000-0005-0000-0000-0000790D0000}"/>
    <cellStyle name="20% - Accent3 2 12 2 5 4" xfId="3486" xr:uid="{00000000-0005-0000-0000-00007A0D0000}"/>
    <cellStyle name="20% - Accent3 2 12 2 6" xfId="3487" xr:uid="{00000000-0005-0000-0000-00007B0D0000}"/>
    <cellStyle name="20% - Accent3 2 12 2 6 2" xfId="3488" xr:uid="{00000000-0005-0000-0000-00007C0D0000}"/>
    <cellStyle name="20% - Accent3 2 12 2 7" xfId="3489" xr:uid="{00000000-0005-0000-0000-00007D0D0000}"/>
    <cellStyle name="20% - Accent3 2 12 2 7 2" xfId="3490" xr:uid="{00000000-0005-0000-0000-00007E0D0000}"/>
    <cellStyle name="20% - Accent3 2 12 2 8" xfId="3491" xr:uid="{00000000-0005-0000-0000-00007F0D0000}"/>
    <cellStyle name="20% - Accent3 2 12 3" xfId="3492" xr:uid="{00000000-0005-0000-0000-0000800D0000}"/>
    <cellStyle name="20% - Accent3 2 12 3 2" xfId="3493" xr:uid="{00000000-0005-0000-0000-0000810D0000}"/>
    <cellStyle name="20% - Accent3 2 12 3 2 2" xfId="3494" xr:uid="{00000000-0005-0000-0000-0000820D0000}"/>
    <cellStyle name="20% - Accent3 2 12 3 2 2 2" xfId="3495" xr:uid="{00000000-0005-0000-0000-0000830D0000}"/>
    <cellStyle name="20% - Accent3 2 12 3 2 3" xfId="3496" xr:uid="{00000000-0005-0000-0000-0000840D0000}"/>
    <cellStyle name="20% - Accent3 2 12 3 2 3 2" xfId="3497" xr:uid="{00000000-0005-0000-0000-0000850D0000}"/>
    <cellStyle name="20% - Accent3 2 12 3 2 4" xfId="3498" xr:uid="{00000000-0005-0000-0000-0000860D0000}"/>
    <cellStyle name="20% - Accent3 2 12 3 3" xfId="3499" xr:uid="{00000000-0005-0000-0000-0000870D0000}"/>
    <cellStyle name="20% - Accent3 2 12 3 3 2" xfId="3500" xr:uid="{00000000-0005-0000-0000-0000880D0000}"/>
    <cellStyle name="20% - Accent3 2 12 3 3 2 2" xfId="3501" xr:uid="{00000000-0005-0000-0000-0000890D0000}"/>
    <cellStyle name="20% - Accent3 2 12 3 3 3" xfId="3502" xr:uid="{00000000-0005-0000-0000-00008A0D0000}"/>
    <cellStyle name="20% - Accent3 2 12 3 3 3 2" xfId="3503" xr:uid="{00000000-0005-0000-0000-00008B0D0000}"/>
    <cellStyle name="20% - Accent3 2 12 3 3 4" xfId="3504" xr:uid="{00000000-0005-0000-0000-00008C0D0000}"/>
    <cellStyle name="20% - Accent3 2 12 3 4" xfId="3505" xr:uid="{00000000-0005-0000-0000-00008D0D0000}"/>
    <cellStyle name="20% - Accent3 2 12 3 4 2" xfId="3506" xr:uid="{00000000-0005-0000-0000-00008E0D0000}"/>
    <cellStyle name="20% - Accent3 2 12 3 4 2 2" xfId="3507" xr:uid="{00000000-0005-0000-0000-00008F0D0000}"/>
    <cellStyle name="20% - Accent3 2 12 3 4 3" xfId="3508" xr:uid="{00000000-0005-0000-0000-0000900D0000}"/>
    <cellStyle name="20% - Accent3 2 12 3 4 3 2" xfId="3509" xr:uid="{00000000-0005-0000-0000-0000910D0000}"/>
    <cellStyle name="20% - Accent3 2 12 3 4 4" xfId="3510" xr:uid="{00000000-0005-0000-0000-0000920D0000}"/>
    <cellStyle name="20% - Accent3 2 12 3 5" xfId="3511" xr:uid="{00000000-0005-0000-0000-0000930D0000}"/>
    <cellStyle name="20% - Accent3 2 12 3 5 2" xfId="3512" xr:uid="{00000000-0005-0000-0000-0000940D0000}"/>
    <cellStyle name="20% - Accent3 2 12 3 6" xfId="3513" xr:uid="{00000000-0005-0000-0000-0000950D0000}"/>
    <cellStyle name="20% - Accent3 2 12 3 6 2" xfId="3514" xr:uid="{00000000-0005-0000-0000-0000960D0000}"/>
    <cellStyle name="20% - Accent3 2 12 3 7" xfId="3515" xr:uid="{00000000-0005-0000-0000-0000970D0000}"/>
    <cellStyle name="20% - Accent3 2 12 4" xfId="3516" xr:uid="{00000000-0005-0000-0000-0000980D0000}"/>
    <cellStyle name="20% - Accent3 2 12 4 2" xfId="3517" xr:uid="{00000000-0005-0000-0000-0000990D0000}"/>
    <cellStyle name="20% - Accent3 2 12 4 2 2" xfId="3518" xr:uid="{00000000-0005-0000-0000-00009A0D0000}"/>
    <cellStyle name="20% - Accent3 2 12 4 3" xfId="3519" xr:uid="{00000000-0005-0000-0000-00009B0D0000}"/>
    <cellStyle name="20% - Accent3 2 12 4 3 2" xfId="3520" xr:uid="{00000000-0005-0000-0000-00009C0D0000}"/>
    <cellStyle name="20% - Accent3 2 12 4 4" xfId="3521" xr:uid="{00000000-0005-0000-0000-00009D0D0000}"/>
    <cellStyle name="20% - Accent3 2 12 5" xfId="3522" xr:uid="{00000000-0005-0000-0000-00009E0D0000}"/>
    <cellStyle name="20% - Accent3 2 12 5 2" xfId="3523" xr:uid="{00000000-0005-0000-0000-00009F0D0000}"/>
    <cellStyle name="20% - Accent3 2 12 5 2 2" xfId="3524" xr:uid="{00000000-0005-0000-0000-0000A00D0000}"/>
    <cellStyle name="20% - Accent3 2 12 5 3" xfId="3525" xr:uid="{00000000-0005-0000-0000-0000A10D0000}"/>
    <cellStyle name="20% - Accent3 2 12 5 3 2" xfId="3526" xr:uid="{00000000-0005-0000-0000-0000A20D0000}"/>
    <cellStyle name="20% - Accent3 2 12 5 4" xfId="3527" xr:uid="{00000000-0005-0000-0000-0000A30D0000}"/>
    <cellStyle name="20% - Accent3 2 12 6" xfId="3528" xr:uid="{00000000-0005-0000-0000-0000A40D0000}"/>
    <cellStyle name="20% - Accent3 2 12 6 2" xfId="3529" xr:uid="{00000000-0005-0000-0000-0000A50D0000}"/>
    <cellStyle name="20% - Accent3 2 12 6 2 2" xfId="3530" xr:uid="{00000000-0005-0000-0000-0000A60D0000}"/>
    <cellStyle name="20% - Accent3 2 12 6 3" xfId="3531" xr:uid="{00000000-0005-0000-0000-0000A70D0000}"/>
    <cellStyle name="20% - Accent3 2 12 6 3 2" xfId="3532" xr:uid="{00000000-0005-0000-0000-0000A80D0000}"/>
    <cellStyle name="20% - Accent3 2 12 6 4" xfId="3533" xr:uid="{00000000-0005-0000-0000-0000A90D0000}"/>
    <cellStyle name="20% - Accent3 2 12 7" xfId="3534" xr:uid="{00000000-0005-0000-0000-0000AA0D0000}"/>
    <cellStyle name="20% - Accent3 2 12 7 2" xfId="3535" xr:uid="{00000000-0005-0000-0000-0000AB0D0000}"/>
    <cellStyle name="20% - Accent3 2 12 8" xfId="3536" xr:uid="{00000000-0005-0000-0000-0000AC0D0000}"/>
    <cellStyle name="20% - Accent3 2 12 8 2" xfId="3537" xr:uid="{00000000-0005-0000-0000-0000AD0D0000}"/>
    <cellStyle name="20% - Accent3 2 12 9" xfId="3538" xr:uid="{00000000-0005-0000-0000-0000AE0D0000}"/>
    <cellStyle name="20% - Accent3 2 13" xfId="3539" xr:uid="{00000000-0005-0000-0000-0000AF0D0000}"/>
    <cellStyle name="20% - Accent3 2 13 2" xfId="3540" xr:uid="{00000000-0005-0000-0000-0000B00D0000}"/>
    <cellStyle name="20% - Accent3 2 13 2 2" xfId="3541" xr:uid="{00000000-0005-0000-0000-0000B10D0000}"/>
    <cellStyle name="20% - Accent3 2 13 2 2 2" xfId="3542" xr:uid="{00000000-0005-0000-0000-0000B20D0000}"/>
    <cellStyle name="20% - Accent3 2 13 2 2 2 2" xfId="3543" xr:uid="{00000000-0005-0000-0000-0000B30D0000}"/>
    <cellStyle name="20% - Accent3 2 13 2 2 2 2 2" xfId="3544" xr:uid="{00000000-0005-0000-0000-0000B40D0000}"/>
    <cellStyle name="20% - Accent3 2 13 2 2 2 3" xfId="3545" xr:uid="{00000000-0005-0000-0000-0000B50D0000}"/>
    <cellStyle name="20% - Accent3 2 13 2 2 2 3 2" xfId="3546" xr:uid="{00000000-0005-0000-0000-0000B60D0000}"/>
    <cellStyle name="20% - Accent3 2 13 2 2 2 4" xfId="3547" xr:uid="{00000000-0005-0000-0000-0000B70D0000}"/>
    <cellStyle name="20% - Accent3 2 13 2 2 3" xfId="3548" xr:uid="{00000000-0005-0000-0000-0000B80D0000}"/>
    <cellStyle name="20% - Accent3 2 13 2 2 3 2" xfId="3549" xr:uid="{00000000-0005-0000-0000-0000B90D0000}"/>
    <cellStyle name="20% - Accent3 2 13 2 2 3 2 2" xfId="3550" xr:uid="{00000000-0005-0000-0000-0000BA0D0000}"/>
    <cellStyle name="20% - Accent3 2 13 2 2 3 3" xfId="3551" xr:uid="{00000000-0005-0000-0000-0000BB0D0000}"/>
    <cellStyle name="20% - Accent3 2 13 2 2 3 3 2" xfId="3552" xr:uid="{00000000-0005-0000-0000-0000BC0D0000}"/>
    <cellStyle name="20% - Accent3 2 13 2 2 3 4" xfId="3553" xr:uid="{00000000-0005-0000-0000-0000BD0D0000}"/>
    <cellStyle name="20% - Accent3 2 13 2 2 4" xfId="3554" xr:uid="{00000000-0005-0000-0000-0000BE0D0000}"/>
    <cellStyle name="20% - Accent3 2 13 2 2 4 2" xfId="3555" xr:uid="{00000000-0005-0000-0000-0000BF0D0000}"/>
    <cellStyle name="20% - Accent3 2 13 2 2 4 2 2" xfId="3556" xr:uid="{00000000-0005-0000-0000-0000C00D0000}"/>
    <cellStyle name="20% - Accent3 2 13 2 2 4 3" xfId="3557" xr:uid="{00000000-0005-0000-0000-0000C10D0000}"/>
    <cellStyle name="20% - Accent3 2 13 2 2 4 3 2" xfId="3558" xr:uid="{00000000-0005-0000-0000-0000C20D0000}"/>
    <cellStyle name="20% - Accent3 2 13 2 2 4 4" xfId="3559" xr:uid="{00000000-0005-0000-0000-0000C30D0000}"/>
    <cellStyle name="20% - Accent3 2 13 2 2 5" xfId="3560" xr:uid="{00000000-0005-0000-0000-0000C40D0000}"/>
    <cellStyle name="20% - Accent3 2 13 2 2 5 2" xfId="3561" xr:uid="{00000000-0005-0000-0000-0000C50D0000}"/>
    <cellStyle name="20% - Accent3 2 13 2 2 6" xfId="3562" xr:uid="{00000000-0005-0000-0000-0000C60D0000}"/>
    <cellStyle name="20% - Accent3 2 13 2 2 6 2" xfId="3563" xr:uid="{00000000-0005-0000-0000-0000C70D0000}"/>
    <cellStyle name="20% - Accent3 2 13 2 2 7" xfId="3564" xr:uid="{00000000-0005-0000-0000-0000C80D0000}"/>
    <cellStyle name="20% - Accent3 2 13 2 3" xfId="3565" xr:uid="{00000000-0005-0000-0000-0000C90D0000}"/>
    <cellStyle name="20% - Accent3 2 13 2 3 2" xfId="3566" xr:uid="{00000000-0005-0000-0000-0000CA0D0000}"/>
    <cellStyle name="20% - Accent3 2 13 2 3 2 2" xfId="3567" xr:uid="{00000000-0005-0000-0000-0000CB0D0000}"/>
    <cellStyle name="20% - Accent3 2 13 2 3 3" xfId="3568" xr:uid="{00000000-0005-0000-0000-0000CC0D0000}"/>
    <cellStyle name="20% - Accent3 2 13 2 3 3 2" xfId="3569" xr:uid="{00000000-0005-0000-0000-0000CD0D0000}"/>
    <cellStyle name="20% - Accent3 2 13 2 3 4" xfId="3570" xr:uid="{00000000-0005-0000-0000-0000CE0D0000}"/>
    <cellStyle name="20% - Accent3 2 13 2 4" xfId="3571" xr:uid="{00000000-0005-0000-0000-0000CF0D0000}"/>
    <cellStyle name="20% - Accent3 2 13 2 4 2" xfId="3572" xr:uid="{00000000-0005-0000-0000-0000D00D0000}"/>
    <cellStyle name="20% - Accent3 2 13 2 4 2 2" xfId="3573" xr:uid="{00000000-0005-0000-0000-0000D10D0000}"/>
    <cellStyle name="20% - Accent3 2 13 2 4 3" xfId="3574" xr:uid="{00000000-0005-0000-0000-0000D20D0000}"/>
    <cellStyle name="20% - Accent3 2 13 2 4 3 2" xfId="3575" xr:uid="{00000000-0005-0000-0000-0000D30D0000}"/>
    <cellStyle name="20% - Accent3 2 13 2 4 4" xfId="3576" xr:uid="{00000000-0005-0000-0000-0000D40D0000}"/>
    <cellStyle name="20% - Accent3 2 13 2 5" xfId="3577" xr:uid="{00000000-0005-0000-0000-0000D50D0000}"/>
    <cellStyle name="20% - Accent3 2 13 2 5 2" xfId="3578" xr:uid="{00000000-0005-0000-0000-0000D60D0000}"/>
    <cellStyle name="20% - Accent3 2 13 2 5 2 2" xfId="3579" xr:uid="{00000000-0005-0000-0000-0000D70D0000}"/>
    <cellStyle name="20% - Accent3 2 13 2 5 3" xfId="3580" xr:uid="{00000000-0005-0000-0000-0000D80D0000}"/>
    <cellStyle name="20% - Accent3 2 13 2 5 3 2" xfId="3581" xr:uid="{00000000-0005-0000-0000-0000D90D0000}"/>
    <cellStyle name="20% - Accent3 2 13 2 5 4" xfId="3582" xr:uid="{00000000-0005-0000-0000-0000DA0D0000}"/>
    <cellStyle name="20% - Accent3 2 13 2 6" xfId="3583" xr:uid="{00000000-0005-0000-0000-0000DB0D0000}"/>
    <cellStyle name="20% - Accent3 2 13 2 6 2" xfId="3584" xr:uid="{00000000-0005-0000-0000-0000DC0D0000}"/>
    <cellStyle name="20% - Accent3 2 13 2 7" xfId="3585" xr:uid="{00000000-0005-0000-0000-0000DD0D0000}"/>
    <cellStyle name="20% - Accent3 2 13 2 7 2" xfId="3586" xr:uid="{00000000-0005-0000-0000-0000DE0D0000}"/>
    <cellStyle name="20% - Accent3 2 13 2 8" xfId="3587" xr:uid="{00000000-0005-0000-0000-0000DF0D0000}"/>
    <cellStyle name="20% - Accent3 2 13 3" xfId="3588" xr:uid="{00000000-0005-0000-0000-0000E00D0000}"/>
    <cellStyle name="20% - Accent3 2 13 3 2" xfId="3589" xr:uid="{00000000-0005-0000-0000-0000E10D0000}"/>
    <cellStyle name="20% - Accent3 2 13 3 2 2" xfId="3590" xr:uid="{00000000-0005-0000-0000-0000E20D0000}"/>
    <cellStyle name="20% - Accent3 2 13 3 2 2 2" xfId="3591" xr:uid="{00000000-0005-0000-0000-0000E30D0000}"/>
    <cellStyle name="20% - Accent3 2 13 3 2 3" xfId="3592" xr:uid="{00000000-0005-0000-0000-0000E40D0000}"/>
    <cellStyle name="20% - Accent3 2 13 3 2 3 2" xfId="3593" xr:uid="{00000000-0005-0000-0000-0000E50D0000}"/>
    <cellStyle name="20% - Accent3 2 13 3 2 4" xfId="3594" xr:uid="{00000000-0005-0000-0000-0000E60D0000}"/>
    <cellStyle name="20% - Accent3 2 13 3 3" xfId="3595" xr:uid="{00000000-0005-0000-0000-0000E70D0000}"/>
    <cellStyle name="20% - Accent3 2 13 3 3 2" xfId="3596" xr:uid="{00000000-0005-0000-0000-0000E80D0000}"/>
    <cellStyle name="20% - Accent3 2 13 3 3 2 2" xfId="3597" xr:uid="{00000000-0005-0000-0000-0000E90D0000}"/>
    <cellStyle name="20% - Accent3 2 13 3 3 3" xfId="3598" xr:uid="{00000000-0005-0000-0000-0000EA0D0000}"/>
    <cellStyle name="20% - Accent3 2 13 3 3 3 2" xfId="3599" xr:uid="{00000000-0005-0000-0000-0000EB0D0000}"/>
    <cellStyle name="20% - Accent3 2 13 3 3 4" xfId="3600" xr:uid="{00000000-0005-0000-0000-0000EC0D0000}"/>
    <cellStyle name="20% - Accent3 2 13 3 4" xfId="3601" xr:uid="{00000000-0005-0000-0000-0000ED0D0000}"/>
    <cellStyle name="20% - Accent3 2 13 3 4 2" xfId="3602" xr:uid="{00000000-0005-0000-0000-0000EE0D0000}"/>
    <cellStyle name="20% - Accent3 2 13 3 4 2 2" xfId="3603" xr:uid="{00000000-0005-0000-0000-0000EF0D0000}"/>
    <cellStyle name="20% - Accent3 2 13 3 4 3" xfId="3604" xr:uid="{00000000-0005-0000-0000-0000F00D0000}"/>
    <cellStyle name="20% - Accent3 2 13 3 4 3 2" xfId="3605" xr:uid="{00000000-0005-0000-0000-0000F10D0000}"/>
    <cellStyle name="20% - Accent3 2 13 3 4 4" xfId="3606" xr:uid="{00000000-0005-0000-0000-0000F20D0000}"/>
    <cellStyle name="20% - Accent3 2 13 3 5" xfId="3607" xr:uid="{00000000-0005-0000-0000-0000F30D0000}"/>
    <cellStyle name="20% - Accent3 2 13 3 5 2" xfId="3608" xr:uid="{00000000-0005-0000-0000-0000F40D0000}"/>
    <cellStyle name="20% - Accent3 2 13 3 6" xfId="3609" xr:uid="{00000000-0005-0000-0000-0000F50D0000}"/>
    <cellStyle name="20% - Accent3 2 13 3 6 2" xfId="3610" xr:uid="{00000000-0005-0000-0000-0000F60D0000}"/>
    <cellStyle name="20% - Accent3 2 13 3 7" xfId="3611" xr:uid="{00000000-0005-0000-0000-0000F70D0000}"/>
    <cellStyle name="20% - Accent3 2 13 4" xfId="3612" xr:uid="{00000000-0005-0000-0000-0000F80D0000}"/>
    <cellStyle name="20% - Accent3 2 13 4 2" xfId="3613" xr:uid="{00000000-0005-0000-0000-0000F90D0000}"/>
    <cellStyle name="20% - Accent3 2 13 4 2 2" xfId="3614" xr:uid="{00000000-0005-0000-0000-0000FA0D0000}"/>
    <cellStyle name="20% - Accent3 2 13 4 3" xfId="3615" xr:uid="{00000000-0005-0000-0000-0000FB0D0000}"/>
    <cellStyle name="20% - Accent3 2 13 4 3 2" xfId="3616" xr:uid="{00000000-0005-0000-0000-0000FC0D0000}"/>
    <cellStyle name="20% - Accent3 2 13 4 4" xfId="3617" xr:uid="{00000000-0005-0000-0000-0000FD0D0000}"/>
    <cellStyle name="20% - Accent3 2 13 5" xfId="3618" xr:uid="{00000000-0005-0000-0000-0000FE0D0000}"/>
    <cellStyle name="20% - Accent3 2 13 5 2" xfId="3619" xr:uid="{00000000-0005-0000-0000-0000FF0D0000}"/>
    <cellStyle name="20% - Accent3 2 13 5 2 2" xfId="3620" xr:uid="{00000000-0005-0000-0000-0000000E0000}"/>
    <cellStyle name="20% - Accent3 2 13 5 3" xfId="3621" xr:uid="{00000000-0005-0000-0000-0000010E0000}"/>
    <cellStyle name="20% - Accent3 2 13 5 3 2" xfId="3622" xr:uid="{00000000-0005-0000-0000-0000020E0000}"/>
    <cellStyle name="20% - Accent3 2 13 5 4" xfId="3623" xr:uid="{00000000-0005-0000-0000-0000030E0000}"/>
    <cellStyle name="20% - Accent3 2 13 6" xfId="3624" xr:uid="{00000000-0005-0000-0000-0000040E0000}"/>
    <cellStyle name="20% - Accent3 2 13 6 2" xfId="3625" xr:uid="{00000000-0005-0000-0000-0000050E0000}"/>
    <cellStyle name="20% - Accent3 2 13 6 2 2" xfId="3626" xr:uid="{00000000-0005-0000-0000-0000060E0000}"/>
    <cellStyle name="20% - Accent3 2 13 6 3" xfId="3627" xr:uid="{00000000-0005-0000-0000-0000070E0000}"/>
    <cellStyle name="20% - Accent3 2 13 6 3 2" xfId="3628" xr:uid="{00000000-0005-0000-0000-0000080E0000}"/>
    <cellStyle name="20% - Accent3 2 13 6 4" xfId="3629" xr:uid="{00000000-0005-0000-0000-0000090E0000}"/>
    <cellStyle name="20% - Accent3 2 13 7" xfId="3630" xr:uid="{00000000-0005-0000-0000-00000A0E0000}"/>
    <cellStyle name="20% - Accent3 2 13 7 2" xfId="3631" xr:uid="{00000000-0005-0000-0000-00000B0E0000}"/>
    <cellStyle name="20% - Accent3 2 13 8" xfId="3632" xr:uid="{00000000-0005-0000-0000-00000C0E0000}"/>
    <cellStyle name="20% - Accent3 2 13 8 2" xfId="3633" xr:uid="{00000000-0005-0000-0000-00000D0E0000}"/>
    <cellStyle name="20% - Accent3 2 13 9" xfId="3634" xr:uid="{00000000-0005-0000-0000-00000E0E0000}"/>
    <cellStyle name="20% - Accent3 2 14" xfId="3635" xr:uid="{00000000-0005-0000-0000-00000F0E0000}"/>
    <cellStyle name="20% - Accent3 2 14 2" xfId="3636" xr:uid="{00000000-0005-0000-0000-0000100E0000}"/>
    <cellStyle name="20% - Accent3 2 14 2 2" xfId="3637" xr:uid="{00000000-0005-0000-0000-0000110E0000}"/>
    <cellStyle name="20% - Accent3 2 14 2 2 2" xfId="3638" xr:uid="{00000000-0005-0000-0000-0000120E0000}"/>
    <cellStyle name="20% - Accent3 2 14 2 2 2 2" xfId="3639" xr:uid="{00000000-0005-0000-0000-0000130E0000}"/>
    <cellStyle name="20% - Accent3 2 14 2 2 3" xfId="3640" xr:uid="{00000000-0005-0000-0000-0000140E0000}"/>
    <cellStyle name="20% - Accent3 2 14 2 2 3 2" xfId="3641" xr:uid="{00000000-0005-0000-0000-0000150E0000}"/>
    <cellStyle name="20% - Accent3 2 14 2 2 4" xfId="3642" xr:uid="{00000000-0005-0000-0000-0000160E0000}"/>
    <cellStyle name="20% - Accent3 2 14 2 3" xfId="3643" xr:uid="{00000000-0005-0000-0000-0000170E0000}"/>
    <cellStyle name="20% - Accent3 2 14 2 3 2" xfId="3644" xr:uid="{00000000-0005-0000-0000-0000180E0000}"/>
    <cellStyle name="20% - Accent3 2 14 2 3 2 2" xfId="3645" xr:uid="{00000000-0005-0000-0000-0000190E0000}"/>
    <cellStyle name="20% - Accent3 2 14 2 3 3" xfId="3646" xr:uid="{00000000-0005-0000-0000-00001A0E0000}"/>
    <cellStyle name="20% - Accent3 2 14 2 3 3 2" xfId="3647" xr:uid="{00000000-0005-0000-0000-00001B0E0000}"/>
    <cellStyle name="20% - Accent3 2 14 2 3 4" xfId="3648" xr:uid="{00000000-0005-0000-0000-00001C0E0000}"/>
    <cellStyle name="20% - Accent3 2 14 2 4" xfId="3649" xr:uid="{00000000-0005-0000-0000-00001D0E0000}"/>
    <cellStyle name="20% - Accent3 2 14 2 4 2" xfId="3650" xr:uid="{00000000-0005-0000-0000-00001E0E0000}"/>
    <cellStyle name="20% - Accent3 2 14 2 4 2 2" xfId="3651" xr:uid="{00000000-0005-0000-0000-00001F0E0000}"/>
    <cellStyle name="20% - Accent3 2 14 2 4 3" xfId="3652" xr:uid="{00000000-0005-0000-0000-0000200E0000}"/>
    <cellStyle name="20% - Accent3 2 14 2 4 3 2" xfId="3653" xr:uid="{00000000-0005-0000-0000-0000210E0000}"/>
    <cellStyle name="20% - Accent3 2 14 2 4 4" xfId="3654" xr:uid="{00000000-0005-0000-0000-0000220E0000}"/>
    <cellStyle name="20% - Accent3 2 14 2 5" xfId="3655" xr:uid="{00000000-0005-0000-0000-0000230E0000}"/>
    <cellStyle name="20% - Accent3 2 14 2 5 2" xfId="3656" xr:uid="{00000000-0005-0000-0000-0000240E0000}"/>
    <cellStyle name="20% - Accent3 2 14 2 6" xfId="3657" xr:uid="{00000000-0005-0000-0000-0000250E0000}"/>
    <cellStyle name="20% - Accent3 2 14 2 6 2" xfId="3658" xr:uid="{00000000-0005-0000-0000-0000260E0000}"/>
    <cellStyle name="20% - Accent3 2 14 2 7" xfId="3659" xr:uid="{00000000-0005-0000-0000-0000270E0000}"/>
    <cellStyle name="20% - Accent3 2 14 3" xfId="3660" xr:uid="{00000000-0005-0000-0000-0000280E0000}"/>
    <cellStyle name="20% - Accent3 2 14 3 2" xfId="3661" xr:uid="{00000000-0005-0000-0000-0000290E0000}"/>
    <cellStyle name="20% - Accent3 2 14 3 2 2" xfId="3662" xr:uid="{00000000-0005-0000-0000-00002A0E0000}"/>
    <cellStyle name="20% - Accent3 2 14 3 3" xfId="3663" xr:uid="{00000000-0005-0000-0000-00002B0E0000}"/>
    <cellStyle name="20% - Accent3 2 14 3 3 2" xfId="3664" xr:uid="{00000000-0005-0000-0000-00002C0E0000}"/>
    <cellStyle name="20% - Accent3 2 14 3 4" xfId="3665" xr:uid="{00000000-0005-0000-0000-00002D0E0000}"/>
    <cellStyle name="20% - Accent3 2 14 4" xfId="3666" xr:uid="{00000000-0005-0000-0000-00002E0E0000}"/>
    <cellStyle name="20% - Accent3 2 14 4 2" xfId="3667" xr:uid="{00000000-0005-0000-0000-00002F0E0000}"/>
    <cellStyle name="20% - Accent3 2 14 4 2 2" xfId="3668" xr:uid="{00000000-0005-0000-0000-0000300E0000}"/>
    <cellStyle name="20% - Accent3 2 14 4 3" xfId="3669" xr:uid="{00000000-0005-0000-0000-0000310E0000}"/>
    <cellStyle name="20% - Accent3 2 14 4 3 2" xfId="3670" xr:uid="{00000000-0005-0000-0000-0000320E0000}"/>
    <cellStyle name="20% - Accent3 2 14 4 4" xfId="3671" xr:uid="{00000000-0005-0000-0000-0000330E0000}"/>
    <cellStyle name="20% - Accent3 2 14 5" xfId="3672" xr:uid="{00000000-0005-0000-0000-0000340E0000}"/>
    <cellStyle name="20% - Accent3 2 14 5 2" xfId="3673" xr:uid="{00000000-0005-0000-0000-0000350E0000}"/>
    <cellStyle name="20% - Accent3 2 14 5 2 2" xfId="3674" xr:uid="{00000000-0005-0000-0000-0000360E0000}"/>
    <cellStyle name="20% - Accent3 2 14 5 3" xfId="3675" xr:uid="{00000000-0005-0000-0000-0000370E0000}"/>
    <cellStyle name="20% - Accent3 2 14 5 3 2" xfId="3676" xr:uid="{00000000-0005-0000-0000-0000380E0000}"/>
    <cellStyle name="20% - Accent3 2 14 5 4" xfId="3677" xr:uid="{00000000-0005-0000-0000-0000390E0000}"/>
    <cellStyle name="20% - Accent3 2 14 6" xfId="3678" xr:uid="{00000000-0005-0000-0000-00003A0E0000}"/>
    <cellStyle name="20% - Accent3 2 14 6 2" xfId="3679" xr:uid="{00000000-0005-0000-0000-00003B0E0000}"/>
    <cellStyle name="20% - Accent3 2 14 7" xfId="3680" xr:uid="{00000000-0005-0000-0000-00003C0E0000}"/>
    <cellStyle name="20% - Accent3 2 14 7 2" xfId="3681" xr:uid="{00000000-0005-0000-0000-00003D0E0000}"/>
    <cellStyle name="20% - Accent3 2 14 8" xfId="3682" xr:uid="{00000000-0005-0000-0000-00003E0E0000}"/>
    <cellStyle name="20% - Accent3 2 15" xfId="3683" xr:uid="{00000000-0005-0000-0000-00003F0E0000}"/>
    <cellStyle name="20% - Accent3 2 15 2" xfId="3684" xr:uid="{00000000-0005-0000-0000-0000400E0000}"/>
    <cellStyle name="20% - Accent3 2 15 2 2" xfId="3685" xr:uid="{00000000-0005-0000-0000-0000410E0000}"/>
    <cellStyle name="20% - Accent3 2 15 2 2 2" xfId="3686" xr:uid="{00000000-0005-0000-0000-0000420E0000}"/>
    <cellStyle name="20% - Accent3 2 15 2 3" xfId="3687" xr:uid="{00000000-0005-0000-0000-0000430E0000}"/>
    <cellStyle name="20% - Accent3 2 15 2 3 2" xfId="3688" xr:uid="{00000000-0005-0000-0000-0000440E0000}"/>
    <cellStyle name="20% - Accent3 2 15 2 4" xfId="3689" xr:uid="{00000000-0005-0000-0000-0000450E0000}"/>
    <cellStyle name="20% - Accent3 2 15 3" xfId="3690" xr:uid="{00000000-0005-0000-0000-0000460E0000}"/>
    <cellStyle name="20% - Accent3 2 15 3 2" xfId="3691" xr:uid="{00000000-0005-0000-0000-0000470E0000}"/>
    <cellStyle name="20% - Accent3 2 15 3 2 2" xfId="3692" xr:uid="{00000000-0005-0000-0000-0000480E0000}"/>
    <cellStyle name="20% - Accent3 2 15 3 3" xfId="3693" xr:uid="{00000000-0005-0000-0000-0000490E0000}"/>
    <cellStyle name="20% - Accent3 2 15 3 3 2" xfId="3694" xr:uid="{00000000-0005-0000-0000-00004A0E0000}"/>
    <cellStyle name="20% - Accent3 2 15 3 4" xfId="3695" xr:uid="{00000000-0005-0000-0000-00004B0E0000}"/>
    <cellStyle name="20% - Accent3 2 15 4" xfId="3696" xr:uid="{00000000-0005-0000-0000-00004C0E0000}"/>
    <cellStyle name="20% - Accent3 2 15 4 2" xfId="3697" xr:uid="{00000000-0005-0000-0000-00004D0E0000}"/>
    <cellStyle name="20% - Accent3 2 15 4 2 2" xfId="3698" xr:uid="{00000000-0005-0000-0000-00004E0E0000}"/>
    <cellStyle name="20% - Accent3 2 15 4 3" xfId="3699" xr:uid="{00000000-0005-0000-0000-00004F0E0000}"/>
    <cellStyle name="20% - Accent3 2 15 4 3 2" xfId="3700" xr:uid="{00000000-0005-0000-0000-0000500E0000}"/>
    <cellStyle name="20% - Accent3 2 15 4 4" xfId="3701" xr:uid="{00000000-0005-0000-0000-0000510E0000}"/>
    <cellStyle name="20% - Accent3 2 15 5" xfId="3702" xr:uid="{00000000-0005-0000-0000-0000520E0000}"/>
    <cellStyle name="20% - Accent3 2 15 5 2" xfId="3703" xr:uid="{00000000-0005-0000-0000-0000530E0000}"/>
    <cellStyle name="20% - Accent3 2 15 6" xfId="3704" xr:uid="{00000000-0005-0000-0000-0000540E0000}"/>
    <cellStyle name="20% - Accent3 2 15 6 2" xfId="3705" xr:uid="{00000000-0005-0000-0000-0000550E0000}"/>
    <cellStyle name="20% - Accent3 2 15 7" xfId="3706" xr:uid="{00000000-0005-0000-0000-0000560E0000}"/>
    <cellStyle name="20% - Accent3 2 16" xfId="3707" xr:uid="{00000000-0005-0000-0000-0000570E0000}"/>
    <cellStyle name="20% - Accent3 2 16 2" xfId="3708" xr:uid="{00000000-0005-0000-0000-0000580E0000}"/>
    <cellStyle name="20% - Accent3 2 16 2 2" xfId="3709" xr:uid="{00000000-0005-0000-0000-0000590E0000}"/>
    <cellStyle name="20% - Accent3 2 16 3" xfId="3710" xr:uid="{00000000-0005-0000-0000-00005A0E0000}"/>
    <cellStyle name="20% - Accent3 2 16 3 2" xfId="3711" xr:uid="{00000000-0005-0000-0000-00005B0E0000}"/>
    <cellStyle name="20% - Accent3 2 16 4" xfId="3712" xr:uid="{00000000-0005-0000-0000-00005C0E0000}"/>
    <cellStyle name="20% - Accent3 2 17" xfId="3713" xr:uid="{00000000-0005-0000-0000-00005D0E0000}"/>
    <cellStyle name="20% - Accent3 2 17 2" xfId="3714" xr:uid="{00000000-0005-0000-0000-00005E0E0000}"/>
    <cellStyle name="20% - Accent3 2 17 2 2" xfId="3715" xr:uid="{00000000-0005-0000-0000-00005F0E0000}"/>
    <cellStyle name="20% - Accent3 2 17 3" xfId="3716" xr:uid="{00000000-0005-0000-0000-0000600E0000}"/>
    <cellStyle name="20% - Accent3 2 17 3 2" xfId="3717" xr:uid="{00000000-0005-0000-0000-0000610E0000}"/>
    <cellStyle name="20% - Accent3 2 17 4" xfId="3718" xr:uid="{00000000-0005-0000-0000-0000620E0000}"/>
    <cellStyle name="20% - Accent3 2 18" xfId="3719" xr:uid="{00000000-0005-0000-0000-0000630E0000}"/>
    <cellStyle name="20% - Accent3 2 18 2" xfId="3720" xr:uid="{00000000-0005-0000-0000-0000640E0000}"/>
    <cellStyle name="20% - Accent3 2 18 2 2" xfId="3721" xr:uid="{00000000-0005-0000-0000-0000650E0000}"/>
    <cellStyle name="20% - Accent3 2 18 3" xfId="3722" xr:uid="{00000000-0005-0000-0000-0000660E0000}"/>
    <cellStyle name="20% - Accent3 2 18 3 2" xfId="3723" xr:uid="{00000000-0005-0000-0000-0000670E0000}"/>
    <cellStyle name="20% - Accent3 2 18 4" xfId="3724" xr:uid="{00000000-0005-0000-0000-0000680E0000}"/>
    <cellStyle name="20% - Accent3 2 19" xfId="3725" xr:uid="{00000000-0005-0000-0000-0000690E0000}"/>
    <cellStyle name="20% - Accent3 2 19 2" xfId="3726" xr:uid="{00000000-0005-0000-0000-00006A0E0000}"/>
    <cellStyle name="20% - Accent3 2 2" xfId="3727" xr:uid="{00000000-0005-0000-0000-00006B0E0000}"/>
    <cellStyle name="20% - Accent3 2 2 10" xfId="3728" xr:uid="{00000000-0005-0000-0000-00006C0E0000}"/>
    <cellStyle name="20% - Accent3 2 2 11" xfId="3729" xr:uid="{00000000-0005-0000-0000-00006D0E0000}"/>
    <cellStyle name="20% - Accent3 2 2 2" xfId="3730" xr:uid="{00000000-0005-0000-0000-00006E0E0000}"/>
    <cellStyle name="20% - Accent3 2 2 2 2" xfId="3731" xr:uid="{00000000-0005-0000-0000-00006F0E0000}"/>
    <cellStyle name="20% - Accent3 2 2 2 2 2" xfId="3732" xr:uid="{00000000-0005-0000-0000-0000700E0000}"/>
    <cellStyle name="20% - Accent3 2 2 2 2 2 2" xfId="3733" xr:uid="{00000000-0005-0000-0000-0000710E0000}"/>
    <cellStyle name="20% - Accent3 2 2 2 2 2 2 2" xfId="3734" xr:uid="{00000000-0005-0000-0000-0000720E0000}"/>
    <cellStyle name="20% - Accent3 2 2 2 2 2 3" xfId="3735" xr:uid="{00000000-0005-0000-0000-0000730E0000}"/>
    <cellStyle name="20% - Accent3 2 2 2 2 2 3 2" xfId="3736" xr:uid="{00000000-0005-0000-0000-0000740E0000}"/>
    <cellStyle name="20% - Accent3 2 2 2 2 2 4" xfId="3737" xr:uid="{00000000-0005-0000-0000-0000750E0000}"/>
    <cellStyle name="20% - Accent3 2 2 2 2 3" xfId="3738" xr:uid="{00000000-0005-0000-0000-0000760E0000}"/>
    <cellStyle name="20% - Accent3 2 2 2 2 3 2" xfId="3739" xr:uid="{00000000-0005-0000-0000-0000770E0000}"/>
    <cellStyle name="20% - Accent3 2 2 2 2 3 2 2" xfId="3740" xr:uid="{00000000-0005-0000-0000-0000780E0000}"/>
    <cellStyle name="20% - Accent3 2 2 2 2 3 3" xfId="3741" xr:uid="{00000000-0005-0000-0000-0000790E0000}"/>
    <cellStyle name="20% - Accent3 2 2 2 2 3 3 2" xfId="3742" xr:uid="{00000000-0005-0000-0000-00007A0E0000}"/>
    <cellStyle name="20% - Accent3 2 2 2 2 3 4" xfId="3743" xr:uid="{00000000-0005-0000-0000-00007B0E0000}"/>
    <cellStyle name="20% - Accent3 2 2 2 2 4" xfId="3744" xr:uid="{00000000-0005-0000-0000-00007C0E0000}"/>
    <cellStyle name="20% - Accent3 2 2 2 2 4 2" xfId="3745" xr:uid="{00000000-0005-0000-0000-00007D0E0000}"/>
    <cellStyle name="20% - Accent3 2 2 2 2 4 2 2" xfId="3746" xr:uid="{00000000-0005-0000-0000-00007E0E0000}"/>
    <cellStyle name="20% - Accent3 2 2 2 2 4 3" xfId="3747" xr:uid="{00000000-0005-0000-0000-00007F0E0000}"/>
    <cellStyle name="20% - Accent3 2 2 2 2 4 3 2" xfId="3748" xr:uid="{00000000-0005-0000-0000-0000800E0000}"/>
    <cellStyle name="20% - Accent3 2 2 2 2 4 4" xfId="3749" xr:uid="{00000000-0005-0000-0000-0000810E0000}"/>
    <cellStyle name="20% - Accent3 2 2 2 2 5" xfId="3750" xr:uid="{00000000-0005-0000-0000-0000820E0000}"/>
    <cellStyle name="20% - Accent3 2 2 2 2 5 2" xfId="3751" xr:uid="{00000000-0005-0000-0000-0000830E0000}"/>
    <cellStyle name="20% - Accent3 2 2 2 2 6" xfId="3752" xr:uid="{00000000-0005-0000-0000-0000840E0000}"/>
    <cellStyle name="20% - Accent3 2 2 2 2 6 2" xfId="3753" xr:uid="{00000000-0005-0000-0000-0000850E0000}"/>
    <cellStyle name="20% - Accent3 2 2 2 2 7" xfId="3754" xr:uid="{00000000-0005-0000-0000-0000860E0000}"/>
    <cellStyle name="20% - Accent3 2 2 2 2 8" xfId="3755" xr:uid="{00000000-0005-0000-0000-0000870E0000}"/>
    <cellStyle name="20% - Accent3 2 2 2 3" xfId="3756" xr:uid="{00000000-0005-0000-0000-0000880E0000}"/>
    <cellStyle name="20% - Accent3 2 2 2 3 2" xfId="3757" xr:uid="{00000000-0005-0000-0000-0000890E0000}"/>
    <cellStyle name="20% - Accent3 2 2 2 3 2 2" xfId="3758" xr:uid="{00000000-0005-0000-0000-00008A0E0000}"/>
    <cellStyle name="20% - Accent3 2 2 2 3 3" xfId="3759" xr:uid="{00000000-0005-0000-0000-00008B0E0000}"/>
    <cellStyle name="20% - Accent3 2 2 2 3 3 2" xfId="3760" xr:uid="{00000000-0005-0000-0000-00008C0E0000}"/>
    <cellStyle name="20% - Accent3 2 2 2 3 4" xfId="3761" xr:uid="{00000000-0005-0000-0000-00008D0E0000}"/>
    <cellStyle name="20% - Accent3 2 2 2 4" xfId="3762" xr:uid="{00000000-0005-0000-0000-00008E0E0000}"/>
    <cellStyle name="20% - Accent3 2 2 2 4 2" xfId="3763" xr:uid="{00000000-0005-0000-0000-00008F0E0000}"/>
    <cellStyle name="20% - Accent3 2 2 2 4 2 2" xfId="3764" xr:uid="{00000000-0005-0000-0000-0000900E0000}"/>
    <cellStyle name="20% - Accent3 2 2 2 4 3" xfId="3765" xr:uid="{00000000-0005-0000-0000-0000910E0000}"/>
    <cellStyle name="20% - Accent3 2 2 2 4 3 2" xfId="3766" xr:uid="{00000000-0005-0000-0000-0000920E0000}"/>
    <cellStyle name="20% - Accent3 2 2 2 4 4" xfId="3767" xr:uid="{00000000-0005-0000-0000-0000930E0000}"/>
    <cellStyle name="20% - Accent3 2 2 2 5" xfId="3768" xr:uid="{00000000-0005-0000-0000-0000940E0000}"/>
    <cellStyle name="20% - Accent3 2 2 2 5 2" xfId="3769" xr:uid="{00000000-0005-0000-0000-0000950E0000}"/>
    <cellStyle name="20% - Accent3 2 2 2 5 2 2" xfId="3770" xr:uid="{00000000-0005-0000-0000-0000960E0000}"/>
    <cellStyle name="20% - Accent3 2 2 2 5 3" xfId="3771" xr:uid="{00000000-0005-0000-0000-0000970E0000}"/>
    <cellStyle name="20% - Accent3 2 2 2 5 3 2" xfId="3772" xr:uid="{00000000-0005-0000-0000-0000980E0000}"/>
    <cellStyle name="20% - Accent3 2 2 2 5 4" xfId="3773" xr:uid="{00000000-0005-0000-0000-0000990E0000}"/>
    <cellStyle name="20% - Accent3 2 2 2 6" xfId="3774" xr:uid="{00000000-0005-0000-0000-00009A0E0000}"/>
    <cellStyle name="20% - Accent3 2 2 2 6 2" xfId="3775" xr:uid="{00000000-0005-0000-0000-00009B0E0000}"/>
    <cellStyle name="20% - Accent3 2 2 2 7" xfId="3776" xr:uid="{00000000-0005-0000-0000-00009C0E0000}"/>
    <cellStyle name="20% - Accent3 2 2 2 7 2" xfId="3777" xr:uid="{00000000-0005-0000-0000-00009D0E0000}"/>
    <cellStyle name="20% - Accent3 2 2 2 8" xfId="3778" xr:uid="{00000000-0005-0000-0000-00009E0E0000}"/>
    <cellStyle name="20% - Accent3 2 2 2 9" xfId="3779" xr:uid="{00000000-0005-0000-0000-00009F0E0000}"/>
    <cellStyle name="20% - Accent3 2 2 3" xfId="3780" xr:uid="{00000000-0005-0000-0000-0000A00E0000}"/>
    <cellStyle name="20% - Accent3 2 2 3 2" xfId="3781" xr:uid="{00000000-0005-0000-0000-0000A10E0000}"/>
    <cellStyle name="20% - Accent3 2 2 3 2 2" xfId="3782" xr:uid="{00000000-0005-0000-0000-0000A20E0000}"/>
    <cellStyle name="20% - Accent3 2 2 3 2 2 2" xfId="3783" xr:uid="{00000000-0005-0000-0000-0000A30E0000}"/>
    <cellStyle name="20% - Accent3 2 2 3 2 3" xfId="3784" xr:uid="{00000000-0005-0000-0000-0000A40E0000}"/>
    <cellStyle name="20% - Accent3 2 2 3 2 3 2" xfId="3785" xr:uid="{00000000-0005-0000-0000-0000A50E0000}"/>
    <cellStyle name="20% - Accent3 2 2 3 2 4" xfId="3786" xr:uid="{00000000-0005-0000-0000-0000A60E0000}"/>
    <cellStyle name="20% - Accent3 2 2 3 3" xfId="3787" xr:uid="{00000000-0005-0000-0000-0000A70E0000}"/>
    <cellStyle name="20% - Accent3 2 2 3 3 2" xfId="3788" xr:uid="{00000000-0005-0000-0000-0000A80E0000}"/>
    <cellStyle name="20% - Accent3 2 2 3 3 2 2" xfId="3789" xr:uid="{00000000-0005-0000-0000-0000A90E0000}"/>
    <cellStyle name="20% - Accent3 2 2 3 3 3" xfId="3790" xr:uid="{00000000-0005-0000-0000-0000AA0E0000}"/>
    <cellStyle name="20% - Accent3 2 2 3 3 3 2" xfId="3791" xr:uid="{00000000-0005-0000-0000-0000AB0E0000}"/>
    <cellStyle name="20% - Accent3 2 2 3 3 4" xfId="3792" xr:uid="{00000000-0005-0000-0000-0000AC0E0000}"/>
    <cellStyle name="20% - Accent3 2 2 3 4" xfId="3793" xr:uid="{00000000-0005-0000-0000-0000AD0E0000}"/>
    <cellStyle name="20% - Accent3 2 2 3 4 2" xfId="3794" xr:uid="{00000000-0005-0000-0000-0000AE0E0000}"/>
    <cellStyle name="20% - Accent3 2 2 3 4 2 2" xfId="3795" xr:uid="{00000000-0005-0000-0000-0000AF0E0000}"/>
    <cellStyle name="20% - Accent3 2 2 3 4 3" xfId="3796" xr:uid="{00000000-0005-0000-0000-0000B00E0000}"/>
    <cellStyle name="20% - Accent3 2 2 3 4 3 2" xfId="3797" xr:uid="{00000000-0005-0000-0000-0000B10E0000}"/>
    <cellStyle name="20% - Accent3 2 2 3 4 4" xfId="3798" xr:uid="{00000000-0005-0000-0000-0000B20E0000}"/>
    <cellStyle name="20% - Accent3 2 2 3 5" xfId="3799" xr:uid="{00000000-0005-0000-0000-0000B30E0000}"/>
    <cellStyle name="20% - Accent3 2 2 3 5 2" xfId="3800" xr:uid="{00000000-0005-0000-0000-0000B40E0000}"/>
    <cellStyle name="20% - Accent3 2 2 3 6" xfId="3801" xr:uid="{00000000-0005-0000-0000-0000B50E0000}"/>
    <cellStyle name="20% - Accent3 2 2 3 6 2" xfId="3802" xr:uid="{00000000-0005-0000-0000-0000B60E0000}"/>
    <cellStyle name="20% - Accent3 2 2 3 7" xfId="3803" xr:uid="{00000000-0005-0000-0000-0000B70E0000}"/>
    <cellStyle name="20% - Accent3 2 2 3 8" xfId="3804" xr:uid="{00000000-0005-0000-0000-0000B80E0000}"/>
    <cellStyle name="20% - Accent3 2 2 4" xfId="3805" xr:uid="{00000000-0005-0000-0000-0000B90E0000}"/>
    <cellStyle name="20% - Accent3 2 2 4 2" xfId="3806" xr:uid="{00000000-0005-0000-0000-0000BA0E0000}"/>
    <cellStyle name="20% - Accent3 2 2 4 2 2" xfId="3807" xr:uid="{00000000-0005-0000-0000-0000BB0E0000}"/>
    <cellStyle name="20% - Accent3 2 2 4 3" xfId="3808" xr:uid="{00000000-0005-0000-0000-0000BC0E0000}"/>
    <cellStyle name="20% - Accent3 2 2 4 3 2" xfId="3809" xr:uid="{00000000-0005-0000-0000-0000BD0E0000}"/>
    <cellStyle name="20% - Accent3 2 2 4 4" xfId="3810" xr:uid="{00000000-0005-0000-0000-0000BE0E0000}"/>
    <cellStyle name="20% - Accent3 2 2 5" xfId="3811" xr:uid="{00000000-0005-0000-0000-0000BF0E0000}"/>
    <cellStyle name="20% - Accent3 2 2 5 2" xfId="3812" xr:uid="{00000000-0005-0000-0000-0000C00E0000}"/>
    <cellStyle name="20% - Accent3 2 2 5 2 2" xfId="3813" xr:uid="{00000000-0005-0000-0000-0000C10E0000}"/>
    <cellStyle name="20% - Accent3 2 2 5 3" xfId="3814" xr:uid="{00000000-0005-0000-0000-0000C20E0000}"/>
    <cellStyle name="20% - Accent3 2 2 5 3 2" xfId="3815" xr:uid="{00000000-0005-0000-0000-0000C30E0000}"/>
    <cellStyle name="20% - Accent3 2 2 5 4" xfId="3816" xr:uid="{00000000-0005-0000-0000-0000C40E0000}"/>
    <cellStyle name="20% - Accent3 2 2 6" xfId="3817" xr:uid="{00000000-0005-0000-0000-0000C50E0000}"/>
    <cellStyle name="20% - Accent3 2 2 6 2" xfId="3818" xr:uid="{00000000-0005-0000-0000-0000C60E0000}"/>
    <cellStyle name="20% - Accent3 2 2 6 2 2" xfId="3819" xr:uid="{00000000-0005-0000-0000-0000C70E0000}"/>
    <cellStyle name="20% - Accent3 2 2 6 3" xfId="3820" xr:uid="{00000000-0005-0000-0000-0000C80E0000}"/>
    <cellStyle name="20% - Accent3 2 2 6 3 2" xfId="3821" xr:uid="{00000000-0005-0000-0000-0000C90E0000}"/>
    <cellStyle name="20% - Accent3 2 2 6 4" xfId="3822" xr:uid="{00000000-0005-0000-0000-0000CA0E0000}"/>
    <cellStyle name="20% - Accent3 2 2 7" xfId="3823" xr:uid="{00000000-0005-0000-0000-0000CB0E0000}"/>
    <cellStyle name="20% - Accent3 2 2 7 2" xfId="3824" xr:uid="{00000000-0005-0000-0000-0000CC0E0000}"/>
    <cellStyle name="20% - Accent3 2 2 8" xfId="3825" xr:uid="{00000000-0005-0000-0000-0000CD0E0000}"/>
    <cellStyle name="20% - Accent3 2 2 8 2" xfId="3826" xr:uid="{00000000-0005-0000-0000-0000CE0E0000}"/>
    <cellStyle name="20% - Accent3 2 2 9" xfId="3827" xr:uid="{00000000-0005-0000-0000-0000CF0E0000}"/>
    <cellStyle name="20% - Accent3 2 20" xfId="3828" xr:uid="{00000000-0005-0000-0000-0000D00E0000}"/>
    <cellStyle name="20% - Accent3 2 20 2" xfId="3829" xr:uid="{00000000-0005-0000-0000-0000D10E0000}"/>
    <cellStyle name="20% - Accent3 2 21" xfId="3830" xr:uid="{00000000-0005-0000-0000-0000D20E0000}"/>
    <cellStyle name="20% - Accent3 2 22" xfId="3831" xr:uid="{00000000-0005-0000-0000-0000D30E0000}"/>
    <cellStyle name="20% - Accent3 2 23" xfId="3832" xr:uid="{00000000-0005-0000-0000-0000D40E0000}"/>
    <cellStyle name="20% - Accent3 2 3" xfId="3833" xr:uid="{00000000-0005-0000-0000-0000D50E0000}"/>
    <cellStyle name="20% - Accent3 2 3 10" xfId="3834" xr:uid="{00000000-0005-0000-0000-0000D60E0000}"/>
    <cellStyle name="20% - Accent3 2 3 2" xfId="3835" xr:uid="{00000000-0005-0000-0000-0000D70E0000}"/>
    <cellStyle name="20% - Accent3 2 3 2 2" xfId="3836" xr:uid="{00000000-0005-0000-0000-0000D80E0000}"/>
    <cellStyle name="20% - Accent3 2 3 2 2 2" xfId="3837" xr:uid="{00000000-0005-0000-0000-0000D90E0000}"/>
    <cellStyle name="20% - Accent3 2 3 2 2 2 2" xfId="3838" xr:uid="{00000000-0005-0000-0000-0000DA0E0000}"/>
    <cellStyle name="20% - Accent3 2 3 2 2 2 2 2" xfId="3839" xr:uid="{00000000-0005-0000-0000-0000DB0E0000}"/>
    <cellStyle name="20% - Accent3 2 3 2 2 2 3" xfId="3840" xr:uid="{00000000-0005-0000-0000-0000DC0E0000}"/>
    <cellStyle name="20% - Accent3 2 3 2 2 2 3 2" xfId="3841" xr:uid="{00000000-0005-0000-0000-0000DD0E0000}"/>
    <cellStyle name="20% - Accent3 2 3 2 2 2 4" xfId="3842" xr:uid="{00000000-0005-0000-0000-0000DE0E0000}"/>
    <cellStyle name="20% - Accent3 2 3 2 2 3" xfId="3843" xr:uid="{00000000-0005-0000-0000-0000DF0E0000}"/>
    <cellStyle name="20% - Accent3 2 3 2 2 3 2" xfId="3844" xr:uid="{00000000-0005-0000-0000-0000E00E0000}"/>
    <cellStyle name="20% - Accent3 2 3 2 2 3 2 2" xfId="3845" xr:uid="{00000000-0005-0000-0000-0000E10E0000}"/>
    <cellStyle name="20% - Accent3 2 3 2 2 3 3" xfId="3846" xr:uid="{00000000-0005-0000-0000-0000E20E0000}"/>
    <cellStyle name="20% - Accent3 2 3 2 2 3 3 2" xfId="3847" xr:uid="{00000000-0005-0000-0000-0000E30E0000}"/>
    <cellStyle name="20% - Accent3 2 3 2 2 3 4" xfId="3848" xr:uid="{00000000-0005-0000-0000-0000E40E0000}"/>
    <cellStyle name="20% - Accent3 2 3 2 2 4" xfId="3849" xr:uid="{00000000-0005-0000-0000-0000E50E0000}"/>
    <cellStyle name="20% - Accent3 2 3 2 2 4 2" xfId="3850" xr:uid="{00000000-0005-0000-0000-0000E60E0000}"/>
    <cellStyle name="20% - Accent3 2 3 2 2 4 2 2" xfId="3851" xr:uid="{00000000-0005-0000-0000-0000E70E0000}"/>
    <cellStyle name="20% - Accent3 2 3 2 2 4 3" xfId="3852" xr:uid="{00000000-0005-0000-0000-0000E80E0000}"/>
    <cellStyle name="20% - Accent3 2 3 2 2 4 3 2" xfId="3853" xr:uid="{00000000-0005-0000-0000-0000E90E0000}"/>
    <cellStyle name="20% - Accent3 2 3 2 2 4 4" xfId="3854" xr:uid="{00000000-0005-0000-0000-0000EA0E0000}"/>
    <cellStyle name="20% - Accent3 2 3 2 2 5" xfId="3855" xr:uid="{00000000-0005-0000-0000-0000EB0E0000}"/>
    <cellStyle name="20% - Accent3 2 3 2 2 5 2" xfId="3856" xr:uid="{00000000-0005-0000-0000-0000EC0E0000}"/>
    <cellStyle name="20% - Accent3 2 3 2 2 6" xfId="3857" xr:uid="{00000000-0005-0000-0000-0000ED0E0000}"/>
    <cellStyle name="20% - Accent3 2 3 2 2 6 2" xfId="3858" xr:uid="{00000000-0005-0000-0000-0000EE0E0000}"/>
    <cellStyle name="20% - Accent3 2 3 2 2 7" xfId="3859" xr:uid="{00000000-0005-0000-0000-0000EF0E0000}"/>
    <cellStyle name="20% - Accent3 2 3 2 3" xfId="3860" xr:uid="{00000000-0005-0000-0000-0000F00E0000}"/>
    <cellStyle name="20% - Accent3 2 3 2 3 2" xfId="3861" xr:uid="{00000000-0005-0000-0000-0000F10E0000}"/>
    <cellStyle name="20% - Accent3 2 3 2 3 2 2" xfId="3862" xr:uid="{00000000-0005-0000-0000-0000F20E0000}"/>
    <cellStyle name="20% - Accent3 2 3 2 3 3" xfId="3863" xr:uid="{00000000-0005-0000-0000-0000F30E0000}"/>
    <cellStyle name="20% - Accent3 2 3 2 3 3 2" xfId="3864" xr:uid="{00000000-0005-0000-0000-0000F40E0000}"/>
    <cellStyle name="20% - Accent3 2 3 2 3 4" xfId="3865" xr:uid="{00000000-0005-0000-0000-0000F50E0000}"/>
    <cellStyle name="20% - Accent3 2 3 2 4" xfId="3866" xr:uid="{00000000-0005-0000-0000-0000F60E0000}"/>
    <cellStyle name="20% - Accent3 2 3 2 4 2" xfId="3867" xr:uid="{00000000-0005-0000-0000-0000F70E0000}"/>
    <cellStyle name="20% - Accent3 2 3 2 4 2 2" xfId="3868" xr:uid="{00000000-0005-0000-0000-0000F80E0000}"/>
    <cellStyle name="20% - Accent3 2 3 2 4 3" xfId="3869" xr:uid="{00000000-0005-0000-0000-0000F90E0000}"/>
    <cellStyle name="20% - Accent3 2 3 2 4 3 2" xfId="3870" xr:uid="{00000000-0005-0000-0000-0000FA0E0000}"/>
    <cellStyle name="20% - Accent3 2 3 2 4 4" xfId="3871" xr:uid="{00000000-0005-0000-0000-0000FB0E0000}"/>
    <cellStyle name="20% - Accent3 2 3 2 5" xfId="3872" xr:uid="{00000000-0005-0000-0000-0000FC0E0000}"/>
    <cellStyle name="20% - Accent3 2 3 2 5 2" xfId="3873" xr:uid="{00000000-0005-0000-0000-0000FD0E0000}"/>
    <cellStyle name="20% - Accent3 2 3 2 5 2 2" xfId="3874" xr:uid="{00000000-0005-0000-0000-0000FE0E0000}"/>
    <cellStyle name="20% - Accent3 2 3 2 5 3" xfId="3875" xr:uid="{00000000-0005-0000-0000-0000FF0E0000}"/>
    <cellStyle name="20% - Accent3 2 3 2 5 3 2" xfId="3876" xr:uid="{00000000-0005-0000-0000-0000000F0000}"/>
    <cellStyle name="20% - Accent3 2 3 2 5 4" xfId="3877" xr:uid="{00000000-0005-0000-0000-0000010F0000}"/>
    <cellStyle name="20% - Accent3 2 3 2 6" xfId="3878" xr:uid="{00000000-0005-0000-0000-0000020F0000}"/>
    <cellStyle name="20% - Accent3 2 3 2 6 2" xfId="3879" xr:uid="{00000000-0005-0000-0000-0000030F0000}"/>
    <cellStyle name="20% - Accent3 2 3 2 7" xfId="3880" xr:uid="{00000000-0005-0000-0000-0000040F0000}"/>
    <cellStyle name="20% - Accent3 2 3 2 7 2" xfId="3881" xr:uid="{00000000-0005-0000-0000-0000050F0000}"/>
    <cellStyle name="20% - Accent3 2 3 2 8" xfId="3882" xr:uid="{00000000-0005-0000-0000-0000060F0000}"/>
    <cellStyle name="20% - Accent3 2 3 2 9" xfId="3883" xr:uid="{00000000-0005-0000-0000-0000070F0000}"/>
    <cellStyle name="20% - Accent3 2 3 3" xfId="3884" xr:uid="{00000000-0005-0000-0000-0000080F0000}"/>
    <cellStyle name="20% - Accent3 2 3 3 2" xfId="3885" xr:uid="{00000000-0005-0000-0000-0000090F0000}"/>
    <cellStyle name="20% - Accent3 2 3 3 2 2" xfId="3886" xr:uid="{00000000-0005-0000-0000-00000A0F0000}"/>
    <cellStyle name="20% - Accent3 2 3 3 2 2 2" xfId="3887" xr:uid="{00000000-0005-0000-0000-00000B0F0000}"/>
    <cellStyle name="20% - Accent3 2 3 3 2 3" xfId="3888" xr:uid="{00000000-0005-0000-0000-00000C0F0000}"/>
    <cellStyle name="20% - Accent3 2 3 3 2 3 2" xfId="3889" xr:uid="{00000000-0005-0000-0000-00000D0F0000}"/>
    <cellStyle name="20% - Accent3 2 3 3 2 4" xfId="3890" xr:uid="{00000000-0005-0000-0000-00000E0F0000}"/>
    <cellStyle name="20% - Accent3 2 3 3 3" xfId="3891" xr:uid="{00000000-0005-0000-0000-00000F0F0000}"/>
    <cellStyle name="20% - Accent3 2 3 3 3 2" xfId="3892" xr:uid="{00000000-0005-0000-0000-0000100F0000}"/>
    <cellStyle name="20% - Accent3 2 3 3 3 2 2" xfId="3893" xr:uid="{00000000-0005-0000-0000-0000110F0000}"/>
    <cellStyle name="20% - Accent3 2 3 3 3 3" xfId="3894" xr:uid="{00000000-0005-0000-0000-0000120F0000}"/>
    <cellStyle name="20% - Accent3 2 3 3 3 3 2" xfId="3895" xr:uid="{00000000-0005-0000-0000-0000130F0000}"/>
    <cellStyle name="20% - Accent3 2 3 3 3 4" xfId="3896" xr:uid="{00000000-0005-0000-0000-0000140F0000}"/>
    <cellStyle name="20% - Accent3 2 3 3 4" xfId="3897" xr:uid="{00000000-0005-0000-0000-0000150F0000}"/>
    <cellStyle name="20% - Accent3 2 3 3 4 2" xfId="3898" xr:uid="{00000000-0005-0000-0000-0000160F0000}"/>
    <cellStyle name="20% - Accent3 2 3 3 4 2 2" xfId="3899" xr:uid="{00000000-0005-0000-0000-0000170F0000}"/>
    <cellStyle name="20% - Accent3 2 3 3 4 3" xfId="3900" xr:uid="{00000000-0005-0000-0000-0000180F0000}"/>
    <cellStyle name="20% - Accent3 2 3 3 4 3 2" xfId="3901" xr:uid="{00000000-0005-0000-0000-0000190F0000}"/>
    <cellStyle name="20% - Accent3 2 3 3 4 4" xfId="3902" xr:uid="{00000000-0005-0000-0000-00001A0F0000}"/>
    <cellStyle name="20% - Accent3 2 3 3 5" xfId="3903" xr:uid="{00000000-0005-0000-0000-00001B0F0000}"/>
    <cellStyle name="20% - Accent3 2 3 3 5 2" xfId="3904" xr:uid="{00000000-0005-0000-0000-00001C0F0000}"/>
    <cellStyle name="20% - Accent3 2 3 3 6" xfId="3905" xr:uid="{00000000-0005-0000-0000-00001D0F0000}"/>
    <cellStyle name="20% - Accent3 2 3 3 6 2" xfId="3906" xr:uid="{00000000-0005-0000-0000-00001E0F0000}"/>
    <cellStyle name="20% - Accent3 2 3 3 7" xfId="3907" xr:uid="{00000000-0005-0000-0000-00001F0F0000}"/>
    <cellStyle name="20% - Accent3 2 3 4" xfId="3908" xr:uid="{00000000-0005-0000-0000-0000200F0000}"/>
    <cellStyle name="20% - Accent3 2 3 4 2" xfId="3909" xr:uid="{00000000-0005-0000-0000-0000210F0000}"/>
    <cellStyle name="20% - Accent3 2 3 4 2 2" xfId="3910" xr:uid="{00000000-0005-0000-0000-0000220F0000}"/>
    <cellStyle name="20% - Accent3 2 3 4 3" xfId="3911" xr:uid="{00000000-0005-0000-0000-0000230F0000}"/>
    <cellStyle name="20% - Accent3 2 3 4 3 2" xfId="3912" xr:uid="{00000000-0005-0000-0000-0000240F0000}"/>
    <cellStyle name="20% - Accent3 2 3 4 4" xfId="3913" xr:uid="{00000000-0005-0000-0000-0000250F0000}"/>
    <cellStyle name="20% - Accent3 2 3 5" xfId="3914" xr:uid="{00000000-0005-0000-0000-0000260F0000}"/>
    <cellStyle name="20% - Accent3 2 3 5 2" xfId="3915" xr:uid="{00000000-0005-0000-0000-0000270F0000}"/>
    <cellStyle name="20% - Accent3 2 3 5 2 2" xfId="3916" xr:uid="{00000000-0005-0000-0000-0000280F0000}"/>
    <cellStyle name="20% - Accent3 2 3 5 3" xfId="3917" xr:uid="{00000000-0005-0000-0000-0000290F0000}"/>
    <cellStyle name="20% - Accent3 2 3 5 3 2" xfId="3918" xr:uid="{00000000-0005-0000-0000-00002A0F0000}"/>
    <cellStyle name="20% - Accent3 2 3 5 4" xfId="3919" xr:uid="{00000000-0005-0000-0000-00002B0F0000}"/>
    <cellStyle name="20% - Accent3 2 3 6" xfId="3920" xr:uid="{00000000-0005-0000-0000-00002C0F0000}"/>
    <cellStyle name="20% - Accent3 2 3 6 2" xfId="3921" xr:uid="{00000000-0005-0000-0000-00002D0F0000}"/>
    <cellStyle name="20% - Accent3 2 3 6 2 2" xfId="3922" xr:uid="{00000000-0005-0000-0000-00002E0F0000}"/>
    <cellStyle name="20% - Accent3 2 3 6 3" xfId="3923" xr:uid="{00000000-0005-0000-0000-00002F0F0000}"/>
    <cellStyle name="20% - Accent3 2 3 6 3 2" xfId="3924" xr:uid="{00000000-0005-0000-0000-0000300F0000}"/>
    <cellStyle name="20% - Accent3 2 3 6 4" xfId="3925" xr:uid="{00000000-0005-0000-0000-0000310F0000}"/>
    <cellStyle name="20% - Accent3 2 3 7" xfId="3926" xr:uid="{00000000-0005-0000-0000-0000320F0000}"/>
    <cellStyle name="20% - Accent3 2 3 7 2" xfId="3927" xr:uid="{00000000-0005-0000-0000-0000330F0000}"/>
    <cellStyle name="20% - Accent3 2 3 8" xfId="3928" xr:uid="{00000000-0005-0000-0000-0000340F0000}"/>
    <cellStyle name="20% - Accent3 2 3 8 2" xfId="3929" xr:uid="{00000000-0005-0000-0000-0000350F0000}"/>
    <cellStyle name="20% - Accent3 2 3 9" xfId="3930" xr:uid="{00000000-0005-0000-0000-0000360F0000}"/>
    <cellStyle name="20% - Accent3 2 4" xfId="3931" xr:uid="{00000000-0005-0000-0000-0000370F0000}"/>
    <cellStyle name="20% - Accent3 2 4 10" xfId="3932" xr:uid="{00000000-0005-0000-0000-0000380F0000}"/>
    <cellStyle name="20% - Accent3 2 4 2" xfId="3933" xr:uid="{00000000-0005-0000-0000-0000390F0000}"/>
    <cellStyle name="20% - Accent3 2 4 2 2" xfId="3934" xr:uid="{00000000-0005-0000-0000-00003A0F0000}"/>
    <cellStyle name="20% - Accent3 2 4 2 2 2" xfId="3935" xr:uid="{00000000-0005-0000-0000-00003B0F0000}"/>
    <cellStyle name="20% - Accent3 2 4 2 2 2 2" xfId="3936" xr:uid="{00000000-0005-0000-0000-00003C0F0000}"/>
    <cellStyle name="20% - Accent3 2 4 2 2 2 2 2" xfId="3937" xr:uid="{00000000-0005-0000-0000-00003D0F0000}"/>
    <cellStyle name="20% - Accent3 2 4 2 2 2 3" xfId="3938" xr:uid="{00000000-0005-0000-0000-00003E0F0000}"/>
    <cellStyle name="20% - Accent3 2 4 2 2 2 3 2" xfId="3939" xr:uid="{00000000-0005-0000-0000-00003F0F0000}"/>
    <cellStyle name="20% - Accent3 2 4 2 2 2 4" xfId="3940" xr:uid="{00000000-0005-0000-0000-0000400F0000}"/>
    <cellStyle name="20% - Accent3 2 4 2 2 3" xfId="3941" xr:uid="{00000000-0005-0000-0000-0000410F0000}"/>
    <cellStyle name="20% - Accent3 2 4 2 2 3 2" xfId="3942" xr:uid="{00000000-0005-0000-0000-0000420F0000}"/>
    <cellStyle name="20% - Accent3 2 4 2 2 3 2 2" xfId="3943" xr:uid="{00000000-0005-0000-0000-0000430F0000}"/>
    <cellStyle name="20% - Accent3 2 4 2 2 3 3" xfId="3944" xr:uid="{00000000-0005-0000-0000-0000440F0000}"/>
    <cellStyle name="20% - Accent3 2 4 2 2 3 3 2" xfId="3945" xr:uid="{00000000-0005-0000-0000-0000450F0000}"/>
    <cellStyle name="20% - Accent3 2 4 2 2 3 4" xfId="3946" xr:uid="{00000000-0005-0000-0000-0000460F0000}"/>
    <cellStyle name="20% - Accent3 2 4 2 2 4" xfId="3947" xr:uid="{00000000-0005-0000-0000-0000470F0000}"/>
    <cellStyle name="20% - Accent3 2 4 2 2 4 2" xfId="3948" xr:uid="{00000000-0005-0000-0000-0000480F0000}"/>
    <cellStyle name="20% - Accent3 2 4 2 2 4 2 2" xfId="3949" xr:uid="{00000000-0005-0000-0000-0000490F0000}"/>
    <cellStyle name="20% - Accent3 2 4 2 2 4 3" xfId="3950" xr:uid="{00000000-0005-0000-0000-00004A0F0000}"/>
    <cellStyle name="20% - Accent3 2 4 2 2 4 3 2" xfId="3951" xr:uid="{00000000-0005-0000-0000-00004B0F0000}"/>
    <cellStyle name="20% - Accent3 2 4 2 2 4 4" xfId="3952" xr:uid="{00000000-0005-0000-0000-00004C0F0000}"/>
    <cellStyle name="20% - Accent3 2 4 2 2 5" xfId="3953" xr:uid="{00000000-0005-0000-0000-00004D0F0000}"/>
    <cellStyle name="20% - Accent3 2 4 2 2 5 2" xfId="3954" xr:uid="{00000000-0005-0000-0000-00004E0F0000}"/>
    <cellStyle name="20% - Accent3 2 4 2 2 6" xfId="3955" xr:uid="{00000000-0005-0000-0000-00004F0F0000}"/>
    <cellStyle name="20% - Accent3 2 4 2 2 6 2" xfId="3956" xr:uid="{00000000-0005-0000-0000-0000500F0000}"/>
    <cellStyle name="20% - Accent3 2 4 2 2 7" xfId="3957" xr:uid="{00000000-0005-0000-0000-0000510F0000}"/>
    <cellStyle name="20% - Accent3 2 4 2 3" xfId="3958" xr:uid="{00000000-0005-0000-0000-0000520F0000}"/>
    <cellStyle name="20% - Accent3 2 4 2 3 2" xfId="3959" xr:uid="{00000000-0005-0000-0000-0000530F0000}"/>
    <cellStyle name="20% - Accent3 2 4 2 3 2 2" xfId="3960" xr:uid="{00000000-0005-0000-0000-0000540F0000}"/>
    <cellStyle name="20% - Accent3 2 4 2 3 3" xfId="3961" xr:uid="{00000000-0005-0000-0000-0000550F0000}"/>
    <cellStyle name="20% - Accent3 2 4 2 3 3 2" xfId="3962" xr:uid="{00000000-0005-0000-0000-0000560F0000}"/>
    <cellStyle name="20% - Accent3 2 4 2 3 4" xfId="3963" xr:uid="{00000000-0005-0000-0000-0000570F0000}"/>
    <cellStyle name="20% - Accent3 2 4 2 4" xfId="3964" xr:uid="{00000000-0005-0000-0000-0000580F0000}"/>
    <cellStyle name="20% - Accent3 2 4 2 4 2" xfId="3965" xr:uid="{00000000-0005-0000-0000-0000590F0000}"/>
    <cellStyle name="20% - Accent3 2 4 2 4 2 2" xfId="3966" xr:uid="{00000000-0005-0000-0000-00005A0F0000}"/>
    <cellStyle name="20% - Accent3 2 4 2 4 3" xfId="3967" xr:uid="{00000000-0005-0000-0000-00005B0F0000}"/>
    <cellStyle name="20% - Accent3 2 4 2 4 3 2" xfId="3968" xr:uid="{00000000-0005-0000-0000-00005C0F0000}"/>
    <cellStyle name="20% - Accent3 2 4 2 4 4" xfId="3969" xr:uid="{00000000-0005-0000-0000-00005D0F0000}"/>
    <cellStyle name="20% - Accent3 2 4 2 5" xfId="3970" xr:uid="{00000000-0005-0000-0000-00005E0F0000}"/>
    <cellStyle name="20% - Accent3 2 4 2 5 2" xfId="3971" xr:uid="{00000000-0005-0000-0000-00005F0F0000}"/>
    <cellStyle name="20% - Accent3 2 4 2 5 2 2" xfId="3972" xr:uid="{00000000-0005-0000-0000-0000600F0000}"/>
    <cellStyle name="20% - Accent3 2 4 2 5 3" xfId="3973" xr:uid="{00000000-0005-0000-0000-0000610F0000}"/>
    <cellStyle name="20% - Accent3 2 4 2 5 3 2" xfId="3974" xr:uid="{00000000-0005-0000-0000-0000620F0000}"/>
    <cellStyle name="20% - Accent3 2 4 2 5 4" xfId="3975" xr:uid="{00000000-0005-0000-0000-0000630F0000}"/>
    <cellStyle name="20% - Accent3 2 4 2 6" xfId="3976" xr:uid="{00000000-0005-0000-0000-0000640F0000}"/>
    <cellStyle name="20% - Accent3 2 4 2 6 2" xfId="3977" xr:uid="{00000000-0005-0000-0000-0000650F0000}"/>
    <cellStyle name="20% - Accent3 2 4 2 7" xfId="3978" xr:uid="{00000000-0005-0000-0000-0000660F0000}"/>
    <cellStyle name="20% - Accent3 2 4 2 7 2" xfId="3979" xr:uid="{00000000-0005-0000-0000-0000670F0000}"/>
    <cellStyle name="20% - Accent3 2 4 2 8" xfId="3980" xr:uid="{00000000-0005-0000-0000-0000680F0000}"/>
    <cellStyle name="20% - Accent3 2 4 3" xfId="3981" xr:uid="{00000000-0005-0000-0000-0000690F0000}"/>
    <cellStyle name="20% - Accent3 2 4 3 2" xfId="3982" xr:uid="{00000000-0005-0000-0000-00006A0F0000}"/>
    <cellStyle name="20% - Accent3 2 4 3 2 2" xfId="3983" xr:uid="{00000000-0005-0000-0000-00006B0F0000}"/>
    <cellStyle name="20% - Accent3 2 4 3 2 2 2" xfId="3984" xr:uid="{00000000-0005-0000-0000-00006C0F0000}"/>
    <cellStyle name="20% - Accent3 2 4 3 2 3" xfId="3985" xr:uid="{00000000-0005-0000-0000-00006D0F0000}"/>
    <cellStyle name="20% - Accent3 2 4 3 2 3 2" xfId="3986" xr:uid="{00000000-0005-0000-0000-00006E0F0000}"/>
    <cellStyle name="20% - Accent3 2 4 3 2 4" xfId="3987" xr:uid="{00000000-0005-0000-0000-00006F0F0000}"/>
    <cellStyle name="20% - Accent3 2 4 3 3" xfId="3988" xr:uid="{00000000-0005-0000-0000-0000700F0000}"/>
    <cellStyle name="20% - Accent3 2 4 3 3 2" xfId="3989" xr:uid="{00000000-0005-0000-0000-0000710F0000}"/>
    <cellStyle name="20% - Accent3 2 4 3 3 2 2" xfId="3990" xr:uid="{00000000-0005-0000-0000-0000720F0000}"/>
    <cellStyle name="20% - Accent3 2 4 3 3 3" xfId="3991" xr:uid="{00000000-0005-0000-0000-0000730F0000}"/>
    <cellStyle name="20% - Accent3 2 4 3 3 3 2" xfId="3992" xr:uid="{00000000-0005-0000-0000-0000740F0000}"/>
    <cellStyle name="20% - Accent3 2 4 3 3 4" xfId="3993" xr:uid="{00000000-0005-0000-0000-0000750F0000}"/>
    <cellStyle name="20% - Accent3 2 4 3 4" xfId="3994" xr:uid="{00000000-0005-0000-0000-0000760F0000}"/>
    <cellStyle name="20% - Accent3 2 4 3 4 2" xfId="3995" xr:uid="{00000000-0005-0000-0000-0000770F0000}"/>
    <cellStyle name="20% - Accent3 2 4 3 4 2 2" xfId="3996" xr:uid="{00000000-0005-0000-0000-0000780F0000}"/>
    <cellStyle name="20% - Accent3 2 4 3 4 3" xfId="3997" xr:uid="{00000000-0005-0000-0000-0000790F0000}"/>
    <cellStyle name="20% - Accent3 2 4 3 4 3 2" xfId="3998" xr:uid="{00000000-0005-0000-0000-00007A0F0000}"/>
    <cellStyle name="20% - Accent3 2 4 3 4 4" xfId="3999" xr:uid="{00000000-0005-0000-0000-00007B0F0000}"/>
    <cellStyle name="20% - Accent3 2 4 3 5" xfId="4000" xr:uid="{00000000-0005-0000-0000-00007C0F0000}"/>
    <cellStyle name="20% - Accent3 2 4 3 5 2" xfId="4001" xr:uid="{00000000-0005-0000-0000-00007D0F0000}"/>
    <cellStyle name="20% - Accent3 2 4 3 6" xfId="4002" xr:uid="{00000000-0005-0000-0000-00007E0F0000}"/>
    <cellStyle name="20% - Accent3 2 4 3 6 2" xfId="4003" xr:uid="{00000000-0005-0000-0000-00007F0F0000}"/>
    <cellStyle name="20% - Accent3 2 4 3 7" xfId="4004" xr:uid="{00000000-0005-0000-0000-0000800F0000}"/>
    <cellStyle name="20% - Accent3 2 4 4" xfId="4005" xr:uid="{00000000-0005-0000-0000-0000810F0000}"/>
    <cellStyle name="20% - Accent3 2 4 4 2" xfId="4006" xr:uid="{00000000-0005-0000-0000-0000820F0000}"/>
    <cellStyle name="20% - Accent3 2 4 4 2 2" xfId="4007" xr:uid="{00000000-0005-0000-0000-0000830F0000}"/>
    <cellStyle name="20% - Accent3 2 4 4 3" xfId="4008" xr:uid="{00000000-0005-0000-0000-0000840F0000}"/>
    <cellStyle name="20% - Accent3 2 4 4 3 2" xfId="4009" xr:uid="{00000000-0005-0000-0000-0000850F0000}"/>
    <cellStyle name="20% - Accent3 2 4 4 4" xfId="4010" xr:uid="{00000000-0005-0000-0000-0000860F0000}"/>
    <cellStyle name="20% - Accent3 2 4 5" xfId="4011" xr:uid="{00000000-0005-0000-0000-0000870F0000}"/>
    <cellStyle name="20% - Accent3 2 4 5 2" xfId="4012" xr:uid="{00000000-0005-0000-0000-0000880F0000}"/>
    <cellStyle name="20% - Accent3 2 4 5 2 2" xfId="4013" xr:uid="{00000000-0005-0000-0000-0000890F0000}"/>
    <cellStyle name="20% - Accent3 2 4 5 3" xfId="4014" xr:uid="{00000000-0005-0000-0000-00008A0F0000}"/>
    <cellStyle name="20% - Accent3 2 4 5 3 2" xfId="4015" xr:uid="{00000000-0005-0000-0000-00008B0F0000}"/>
    <cellStyle name="20% - Accent3 2 4 5 4" xfId="4016" xr:uid="{00000000-0005-0000-0000-00008C0F0000}"/>
    <cellStyle name="20% - Accent3 2 4 6" xfId="4017" xr:uid="{00000000-0005-0000-0000-00008D0F0000}"/>
    <cellStyle name="20% - Accent3 2 4 6 2" xfId="4018" xr:uid="{00000000-0005-0000-0000-00008E0F0000}"/>
    <cellStyle name="20% - Accent3 2 4 6 2 2" xfId="4019" xr:uid="{00000000-0005-0000-0000-00008F0F0000}"/>
    <cellStyle name="20% - Accent3 2 4 6 3" xfId="4020" xr:uid="{00000000-0005-0000-0000-0000900F0000}"/>
    <cellStyle name="20% - Accent3 2 4 6 3 2" xfId="4021" xr:uid="{00000000-0005-0000-0000-0000910F0000}"/>
    <cellStyle name="20% - Accent3 2 4 6 4" xfId="4022" xr:uid="{00000000-0005-0000-0000-0000920F0000}"/>
    <cellStyle name="20% - Accent3 2 4 7" xfId="4023" xr:uid="{00000000-0005-0000-0000-0000930F0000}"/>
    <cellStyle name="20% - Accent3 2 4 7 2" xfId="4024" xr:uid="{00000000-0005-0000-0000-0000940F0000}"/>
    <cellStyle name="20% - Accent3 2 4 8" xfId="4025" xr:uid="{00000000-0005-0000-0000-0000950F0000}"/>
    <cellStyle name="20% - Accent3 2 4 8 2" xfId="4026" xr:uid="{00000000-0005-0000-0000-0000960F0000}"/>
    <cellStyle name="20% - Accent3 2 4 9" xfId="4027" xr:uid="{00000000-0005-0000-0000-0000970F0000}"/>
    <cellStyle name="20% - Accent3 2 5" xfId="4028" xr:uid="{00000000-0005-0000-0000-0000980F0000}"/>
    <cellStyle name="20% - Accent3 2 5 10" xfId="4029" xr:uid="{00000000-0005-0000-0000-0000990F0000}"/>
    <cellStyle name="20% - Accent3 2 5 2" xfId="4030" xr:uid="{00000000-0005-0000-0000-00009A0F0000}"/>
    <cellStyle name="20% - Accent3 2 5 2 2" xfId="4031" xr:uid="{00000000-0005-0000-0000-00009B0F0000}"/>
    <cellStyle name="20% - Accent3 2 5 2 2 2" xfId="4032" xr:uid="{00000000-0005-0000-0000-00009C0F0000}"/>
    <cellStyle name="20% - Accent3 2 5 2 2 2 2" xfId="4033" xr:uid="{00000000-0005-0000-0000-00009D0F0000}"/>
    <cellStyle name="20% - Accent3 2 5 2 2 2 2 2" xfId="4034" xr:uid="{00000000-0005-0000-0000-00009E0F0000}"/>
    <cellStyle name="20% - Accent3 2 5 2 2 2 3" xfId="4035" xr:uid="{00000000-0005-0000-0000-00009F0F0000}"/>
    <cellStyle name="20% - Accent3 2 5 2 2 2 3 2" xfId="4036" xr:uid="{00000000-0005-0000-0000-0000A00F0000}"/>
    <cellStyle name="20% - Accent3 2 5 2 2 2 4" xfId="4037" xr:uid="{00000000-0005-0000-0000-0000A10F0000}"/>
    <cellStyle name="20% - Accent3 2 5 2 2 3" xfId="4038" xr:uid="{00000000-0005-0000-0000-0000A20F0000}"/>
    <cellStyle name="20% - Accent3 2 5 2 2 3 2" xfId="4039" xr:uid="{00000000-0005-0000-0000-0000A30F0000}"/>
    <cellStyle name="20% - Accent3 2 5 2 2 3 2 2" xfId="4040" xr:uid="{00000000-0005-0000-0000-0000A40F0000}"/>
    <cellStyle name="20% - Accent3 2 5 2 2 3 3" xfId="4041" xr:uid="{00000000-0005-0000-0000-0000A50F0000}"/>
    <cellStyle name="20% - Accent3 2 5 2 2 3 3 2" xfId="4042" xr:uid="{00000000-0005-0000-0000-0000A60F0000}"/>
    <cellStyle name="20% - Accent3 2 5 2 2 3 4" xfId="4043" xr:uid="{00000000-0005-0000-0000-0000A70F0000}"/>
    <cellStyle name="20% - Accent3 2 5 2 2 4" xfId="4044" xr:uid="{00000000-0005-0000-0000-0000A80F0000}"/>
    <cellStyle name="20% - Accent3 2 5 2 2 4 2" xfId="4045" xr:uid="{00000000-0005-0000-0000-0000A90F0000}"/>
    <cellStyle name="20% - Accent3 2 5 2 2 4 2 2" xfId="4046" xr:uid="{00000000-0005-0000-0000-0000AA0F0000}"/>
    <cellStyle name="20% - Accent3 2 5 2 2 4 3" xfId="4047" xr:uid="{00000000-0005-0000-0000-0000AB0F0000}"/>
    <cellStyle name="20% - Accent3 2 5 2 2 4 3 2" xfId="4048" xr:uid="{00000000-0005-0000-0000-0000AC0F0000}"/>
    <cellStyle name="20% - Accent3 2 5 2 2 4 4" xfId="4049" xr:uid="{00000000-0005-0000-0000-0000AD0F0000}"/>
    <cellStyle name="20% - Accent3 2 5 2 2 5" xfId="4050" xr:uid="{00000000-0005-0000-0000-0000AE0F0000}"/>
    <cellStyle name="20% - Accent3 2 5 2 2 5 2" xfId="4051" xr:uid="{00000000-0005-0000-0000-0000AF0F0000}"/>
    <cellStyle name="20% - Accent3 2 5 2 2 6" xfId="4052" xr:uid="{00000000-0005-0000-0000-0000B00F0000}"/>
    <cellStyle name="20% - Accent3 2 5 2 2 6 2" xfId="4053" xr:uid="{00000000-0005-0000-0000-0000B10F0000}"/>
    <cellStyle name="20% - Accent3 2 5 2 2 7" xfId="4054" xr:uid="{00000000-0005-0000-0000-0000B20F0000}"/>
    <cellStyle name="20% - Accent3 2 5 2 3" xfId="4055" xr:uid="{00000000-0005-0000-0000-0000B30F0000}"/>
    <cellStyle name="20% - Accent3 2 5 2 3 2" xfId="4056" xr:uid="{00000000-0005-0000-0000-0000B40F0000}"/>
    <cellStyle name="20% - Accent3 2 5 2 3 2 2" xfId="4057" xr:uid="{00000000-0005-0000-0000-0000B50F0000}"/>
    <cellStyle name="20% - Accent3 2 5 2 3 3" xfId="4058" xr:uid="{00000000-0005-0000-0000-0000B60F0000}"/>
    <cellStyle name="20% - Accent3 2 5 2 3 3 2" xfId="4059" xr:uid="{00000000-0005-0000-0000-0000B70F0000}"/>
    <cellStyle name="20% - Accent3 2 5 2 3 4" xfId="4060" xr:uid="{00000000-0005-0000-0000-0000B80F0000}"/>
    <cellStyle name="20% - Accent3 2 5 2 4" xfId="4061" xr:uid="{00000000-0005-0000-0000-0000B90F0000}"/>
    <cellStyle name="20% - Accent3 2 5 2 4 2" xfId="4062" xr:uid="{00000000-0005-0000-0000-0000BA0F0000}"/>
    <cellStyle name="20% - Accent3 2 5 2 4 2 2" xfId="4063" xr:uid="{00000000-0005-0000-0000-0000BB0F0000}"/>
    <cellStyle name="20% - Accent3 2 5 2 4 3" xfId="4064" xr:uid="{00000000-0005-0000-0000-0000BC0F0000}"/>
    <cellStyle name="20% - Accent3 2 5 2 4 3 2" xfId="4065" xr:uid="{00000000-0005-0000-0000-0000BD0F0000}"/>
    <cellStyle name="20% - Accent3 2 5 2 4 4" xfId="4066" xr:uid="{00000000-0005-0000-0000-0000BE0F0000}"/>
    <cellStyle name="20% - Accent3 2 5 2 5" xfId="4067" xr:uid="{00000000-0005-0000-0000-0000BF0F0000}"/>
    <cellStyle name="20% - Accent3 2 5 2 5 2" xfId="4068" xr:uid="{00000000-0005-0000-0000-0000C00F0000}"/>
    <cellStyle name="20% - Accent3 2 5 2 5 2 2" xfId="4069" xr:uid="{00000000-0005-0000-0000-0000C10F0000}"/>
    <cellStyle name="20% - Accent3 2 5 2 5 3" xfId="4070" xr:uid="{00000000-0005-0000-0000-0000C20F0000}"/>
    <cellStyle name="20% - Accent3 2 5 2 5 3 2" xfId="4071" xr:uid="{00000000-0005-0000-0000-0000C30F0000}"/>
    <cellStyle name="20% - Accent3 2 5 2 5 4" xfId="4072" xr:uid="{00000000-0005-0000-0000-0000C40F0000}"/>
    <cellStyle name="20% - Accent3 2 5 2 6" xfId="4073" xr:uid="{00000000-0005-0000-0000-0000C50F0000}"/>
    <cellStyle name="20% - Accent3 2 5 2 6 2" xfId="4074" xr:uid="{00000000-0005-0000-0000-0000C60F0000}"/>
    <cellStyle name="20% - Accent3 2 5 2 7" xfId="4075" xr:uid="{00000000-0005-0000-0000-0000C70F0000}"/>
    <cellStyle name="20% - Accent3 2 5 2 7 2" xfId="4076" xr:uid="{00000000-0005-0000-0000-0000C80F0000}"/>
    <cellStyle name="20% - Accent3 2 5 2 8" xfId="4077" xr:uid="{00000000-0005-0000-0000-0000C90F0000}"/>
    <cellStyle name="20% - Accent3 2 5 3" xfId="4078" xr:uid="{00000000-0005-0000-0000-0000CA0F0000}"/>
    <cellStyle name="20% - Accent3 2 5 3 2" xfId="4079" xr:uid="{00000000-0005-0000-0000-0000CB0F0000}"/>
    <cellStyle name="20% - Accent3 2 5 3 2 2" xfId="4080" xr:uid="{00000000-0005-0000-0000-0000CC0F0000}"/>
    <cellStyle name="20% - Accent3 2 5 3 2 2 2" xfId="4081" xr:uid="{00000000-0005-0000-0000-0000CD0F0000}"/>
    <cellStyle name="20% - Accent3 2 5 3 2 3" xfId="4082" xr:uid="{00000000-0005-0000-0000-0000CE0F0000}"/>
    <cellStyle name="20% - Accent3 2 5 3 2 3 2" xfId="4083" xr:uid="{00000000-0005-0000-0000-0000CF0F0000}"/>
    <cellStyle name="20% - Accent3 2 5 3 2 4" xfId="4084" xr:uid="{00000000-0005-0000-0000-0000D00F0000}"/>
    <cellStyle name="20% - Accent3 2 5 3 3" xfId="4085" xr:uid="{00000000-0005-0000-0000-0000D10F0000}"/>
    <cellStyle name="20% - Accent3 2 5 3 3 2" xfId="4086" xr:uid="{00000000-0005-0000-0000-0000D20F0000}"/>
    <cellStyle name="20% - Accent3 2 5 3 3 2 2" xfId="4087" xr:uid="{00000000-0005-0000-0000-0000D30F0000}"/>
    <cellStyle name="20% - Accent3 2 5 3 3 3" xfId="4088" xr:uid="{00000000-0005-0000-0000-0000D40F0000}"/>
    <cellStyle name="20% - Accent3 2 5 3 3 3 2" xfId="4089" xr:uid="{00000000-0005-0000-0000-0000D50F0000}"/>
    <cellStyle name="20% - Accent3 2 5 3 3 4" xfId="4090" xr:uid="{00000000-0005-0000-0000-0000D60F0000}"/>
    <cellStyle name="20% - Accent3 2 5 3 4" xfId="4091" xr:uid="{00000000-0005-0000-0000-0000D70F0000}"/>
    <cellStyle name="20% - Accent3 2 5 3 4 2" xfId="4092" xr:uid="{00000000-0005-0000-0000-0000D80F0000}"/>
    <cellStyle name="20% - Accent3 2 5 3 4 2 2" xfId="4093" xr:uid="{00000000-0005-0000-0000-0000D90F0000}"/>
    <cellStyle name="20% - Accent3 2 5 3 4 3" xfId="4094" xr:uid="{00000000-0005-0000-0000-0000DA0F0000}"/>
    <cellStyle name="20% - Accent3 2 5 3 4 3 2" xfId="4095" xr:uid="{00000000-0005-0000-0000-0000DB0F0000}"/>
    <cellStyle name="20% - Accent3 2 5 3 4 4" xfId="4096" xr:uid="{00000000-0005-0000-0000-0000DC0F0000}"/>
    <cellStyle name="20% - Accent3 2 5 3 5" xfId="4097" xr:uid="{00000000-0005-0000-0000-0000DD0F0000}"/>
    <cellStyle name="20% - Accent3 2 5 3 5 2" xfId="4098" xr:uid="{00000000-0005-0000-0000-0000DE0F0000}"/>
    <cellStyle name="20% - Accent3 2 5 3 6" xfId="4099" xr:uid="{00000000-0005-0000-0000-0000DF0F0000}"/>
    <cellStyle name="20% - Accent3 2 5 3 6 2" xfId="4100" xr:uid="{00000000-0005-0000-0000-0000E00F0000}"/>
    <cellStyle name="20% - Accent3 2 5 3 7" xfId="4101" xr:uid="{00000000-0005-0000-0000-0000E10F0000}"/>
    <cellStyle name="20% - Accent3 2 5 4" xfId="4102" xr:uid="{00000000-0005-0000-0000-0000E20F0000}"/>
    <cellStyle name="20% - Accent3 2 5 4 2" xfId="4103" xr:uid="{00000000-0005-0000-0000-0000E30F0000}"/>
    <cellStyle name="20% - Accent3 2 5 4 2 2" xfId="4104" xr:uid="{00000000-0005-0000-0000-0000E40F0000}"/>
    <cellStyle name="20% - Accent3 2 5 4 3" xfId="4105" xr:uid="{00000000-0005-0000-0000-0000E50F0000}"/>
    <cellStyle name="20% - Accent3 2 5 4 3 2" xfId="4106" xr:uid="{00000000-0005-0000-0000-0000E60F0000}"/>
    <cellStyle name="20% - Accent3 2 5 4 4" xfId="4107" xr:uid="{00000000-0005-0000-0000-0000E70F0000}"/>
    <cellStyle name="20% - Accent3 2 5 5" xfId="4108" xr:uid="{00000000-0005-0000-0000-0000E80F0000}"/>
    <cellStyle name="20% - Accent3 2 5 5 2" xfId="4109" xr:uid="{00000000-0005-0000-0000-0000E90F0000}"/>
    <cellStyle name="20% - Accent3 2 5 5 2 2" xfId="4110" xr:uid="{00000000-0005-0000-0000-0000EA0F0000}"/>
    <cellStyle name="20% - Accent3 2 5 5 3" xfId="4111" xr:uid="{00000000-0005-0000-0000-0000EB0F0000}"/>
    <cellStyle name="20% - Accent3 2 5 5 3 2" xfId="4112" xr:uid="{00000000-0005-0000-0000-0000EC0F0000}"/>
    <cellStyle name="20% - Accent3 2 5 5 4" xfId="4113" xr:uid="{00000000-0005-0000-0000-0000ED0F0000}"/>
    <cellStyle name="20% - Accent3 2 5 6" xfId="4114" xr:uid="{00000000-0005-0000-0000-0000EE0F0000}"/>
    <cellStyle name="20% - Accent3 2 5 6 2" xfId="4115" xr:uid="{00000000-0005-0000-0000-0000EF0F0000}"/>
    <cellStyle name="20% - Accent3 2 5 6 2 2" xfId="4116" xr:uid="{00000000-0005-0000-0000-0000F00F0000}"/>
    <cellStyle name="20% - Accent3 2 5 6 3" xfId="4117" xr:uid="{00000000-0005-0000-0000-0000F10F0000}"/>
    <cellStyle name="20% - Accent3 2 5 6 3 2" xfId="4118" xr:uid="{00000000-0005-0000-0000-0000F20F0000}"/>
    <cellStyle name="20% - Accent3 2 5 6 4" xfId="4119" xr:uid="{00000000-0005-0000-0000-0000F30F0000}"/>
    <cellStyle name="20% - Accent3 2 5 7" xfId="4120" xr:uid="{00000000-0005-0000-0000-0000F40F0000}"/>
    <cellStyle name="20% - Accent3 2 5 7 2" xfId="4121" xr:uid="{00000000-0005-0000-0000-0000F50F0000}"/>
    <cellStyle name="20% - Accent3 2 5 8" xfId="4122" xr:uid="{00000000-0005-0000-0000-0000F60F0000}"/>
    <cellStyle name="20% - Accent3 2 5 8 2" xfId="4123" xr:uid="{00000000-0005-0000-0000-0000F70F0000}"/>
    <cellStyle name="20% - Accent3 2 5 9" xfId="4124" xr:uid="{00000000-0005-0000-0000-0000F80F0000}"/>
    <cellStyle name="20% - Accent3 2 6" xfId="4125" xr:uid="{00000000-0005-0000-0000-0000F90F0000}"/>
    <cellStyle name="20% - Accent3 2 6 2" xfId="4126" xr:uid="{00000000-0005-0000-0000-0000FA0F0000}"/>
    <cellStyle name="20% - Accent3 2 6 2 2" xfId="4127" xr:uid="{00000000-0005-0000-0000-0000FB0F0000}"/>
    <cellStyle name="20% - Accent3 2 6 2 2 2" xfId="4128" xr:uid="{00000000-0005-0000-0000-0000FC0F0000}"/>
    <cellStyle name="20% - Accent3 2 6 2 2 2 2" xfId="4129" xr:uid="{00000000-0005-0000-0000-0000FD0F0000}"/>
    <cellStyle name="20% - Accent3 2 6 2 2 2 2 2" xfId="4130" xr:uid="{00000000-0005-0000-0000-0000FE0F0000}"/>
    <cellStyle name="20% - Accent3 2 6 2 2 2 3" xfId="4131" xr:uid="{00000000-0005-0000-0000-0000FF0F0000}"/>
    <cellStyle name="20% - Accent3 2 6 2 2 2 3 2" xfId="4132" xr:uid="{00000000-0005-0000-0000-000000100000}"/>
    <cellStyle name="20% - Accent3 2 6 2 2 2 4" xfId="4133" xr:uid="{00000000-0005-0000-0000-000001100000}"/>
    <cellStyle name="20% - Accent3 2 6 2 2 3" xfId="4134" xr:uid="{00000000-0005-0000-0000-000002100000}"/>
    <cellStyle name="20% - Accent3 2 6 2 2 3 2" xfId="4135" xr:uid="{00000000-0005-0000-0000-000003100000}"/>
    <cellStyle name="20% - Accent3 2 6 2 2 3 2 2" xfId="4136" xr:uid="{00000000-0005-0000-0000-000004100000}"/>
    <cellStyle name="20% - Accent3 2 6 2 2 3 3" xfId="4137" xr:uid="{00000000-0005-0000-0000-000005100000}"/>
    <cellStyle name="20% - Accent3 2 6 2 2 3 3 2" xfId="4138" xr:uid="{00000000-0005-0000-0000-000006100000}"/>
    <cellStyle name="20% - Accent3 2 6 2 2 3 4" xfId="4139" xr:uid="{00000000-0005-0000-0000-000007100000}"/>
    <cellStyle name="20% - Accent3 2 6 2 2 4" xfId="4140" xr:uid="{00000000-0005-0000-0000-000008100000}"/>
    <cellStyle name="20% - Accent3 2 6 2 2 4 2" xfId="4141" xr:uid="{00000000-0005-0000-0000-000009100000}"/>
    <cellStyle name="20% - Accent3 2 6 2 2 4 2 2" xfId="4142" xr:uid="{00000000-0005-0000-0000-00000A100000}"/>
    <cellStyle name="20% - Accent3 2 6 2 2 4 3" xfId="4143" xr:uid="{00000000-0005-0000-0000-00000B100000}"/>
    <cellStyle name="20% - Accent3 2 6 2 2 4 3 2" xfId="4144" xr:uid="{00000000-0005-0000-0000-00000C100000}"/>
    <cellStyle name="20% - Accent3 2 6 2 2 4 4" xfId="4145" xr:uid="{00000000-0005-0000-0000-00000D100000}"/>
    <cellStyle name="20% - Accent3 2 6 2 2 5" xfId="4146" xr:uid="{00000000-0005-0000-0000-00000E100000}"/>
    <cellStyle name="20% - Accent3 2 6 2 2 5 2" xfId="4147" xr:uid="{00000000-0005-0000-0000-00000F100000}"/>
    <cellStyle name="20% - Accent3 2 6 2 2 6" xfId="4148" xr:uid="{00000000-0005-0000-0000-000010100000}"/>
    <cellStyle name="20% - Accent3 2 6 2 2 6 2" xfId="4149" xr:uid="{00000000-0005-0000-0000-000011100000}"/>
    <cellStyle name="20% - Accent3 2 6 2 2 7" xfId="4150" xr:uid="{00000000-0005-0000-0000-000012100000}"/>
    <cellStyle name="20% - Accent3 2 6 2 3" xfId="4151" xr:uid="{00000000-0005-0000-0000-000013100000}"/>
    <cellStyle name="20% - Accent3 2 6 2 3 2" xfId="4152" xr:uid="{00000000-0005-0000-0000-000014100000}"/>
    <cellStyle name="20% - Accent3 2 6 2 3 2 2" xfId="4153" xr:uid="{00000000-0005-0000-0000-000015100000}"/>
    <cellStyle name="20% - Accent3 2 6 2 3 3" xfId="4154" xr:uid="{00000000-0005-0000-0000-000016100000}"/>
    <cellStyle name="20% - Accent3 2 6 2 3 3 2" xfId="4155" xr:uid="{00000000-0005-0000-0000-000017100000}"/>
    <cellStyle name="20% - Accent3 2 6 2 3 4" xfId="4156" xr:uid="{00000000-0005-0000-0000-000018100000}"/>
    <cellStyle name="20% - Accent3 2 6 2 4" xfId="4157" xr:uid="{00000000-0005-0000-0000-000019100000}"/>
    <cellStyle name="20% - Accent3 2 6 2 4 2" xfId="4158" xr:uid="{00000000-0005-0000-0000-00001A100000}"/>
    <cellStyle name="20% - Accent3 2 6 2 4 2 2" xfId="4159" xr:uid="{00000000-0005-0000-0000-00001B100000}"/>
    <cellStyle name="20% - Accent3 2 6 2 4 3" xfId="4160" xr:uid="{00000000-0005-0000-0000-00001C100000}"/>
    <cellStyle name="20% - Accent3 2 6 2 4 3 2" xfId="4161" xr:uid="{00000000-0005-0000-0000-00001D100000}"/>
    <cellStyle name="20% - Accent3 2 6 2 4 4" xfId="4162" xr:uid="{00000000-0005-0000-0000-00001E100000}"/>
    <cellStyle name="20% - Accent3 2 6 2 5" xfId="4163" xr:uid="{00000000-0005-0000-0000-00001F100000}"/>
    <cellStyle name="20% - Accent3 2 6 2 5 2" xfId="4164" xr:uid="{00000000-0005-0000-0000-000020100000}"/>
    <cellStyle name="20% - Accent3 2 6 2 5 2 2" xfId="4165" xr:uid="{00000000-0005-0000-0000-000021100000}"/>
    <cellStyle name="20% - Accent3 2 6 2 5 3" xfId="4166" xr:uid="{00000000-0005-0000-0000-000022100000}"/>
    <cellStyle name="20% - Accent3 2 6 2 5 3 2" xfId="4167" xr:uid="{00000000-0005-0000-0000-000023100000}"/>
    <cellStyle name="20% - Accent3 2 6 2 5 4" xfId="4168" xr:uid="{00000000-0005-0000-0000-000024100000}"/>
    <cellStyle name="20% - Accent3 2 6 2 6" xfId="4169" xr:uid="{00000000-0005-0000-0000-000025100000}"/>
    <cellStyle name="20% - Accent3 2 6 2 6 2" xfId="4170" xr:uid="{00000000-0005-0000-0000-000026100000}"/>
    <cellStyle name="20% - Accent3 2 6 2 7" xfId="4171" xr:uid="{00000000-0005-0000-0000-000027100000}"/>
    <cellStyle name="20% - Accent3 2 6 2 7 2" xfId="4172" xr:uid="{00000000-0005-0000-0000-000028100000}"/>
    <cellStyle name="20% - Accent3 2 6 2 8" xfId="4173" xr:uid="{00000000-0005-0000-0000-000029100000}"/>
    <cellStyle name="20% - Accent3 2 6 3" xfId="4174" xr:uid="{00000000-0005-0000-0000-00002A100000}"/>
    <cellStyle name="20% - Accent3 2 6 3 2" xfId="4175" xr:uid="{00000000-0005-0000-0000-00002B100000}"/>
    <cellStyle name="20% - Accent3 2 6 3 2 2" xfId="4176" xr:uid="{00000000-0005-0000-0000-00002C100000}"/>
    <cellStyle name="20% - Accent3 2 6 3 2 2 2" xfId="4177" xr:uid="{00000000-0005-0000-0000-00002D100000}"/>
    <cellStyle name="20% - Accent3 2 6 3 2 3" xfId="4178" xr:uid="{00000000-0005-0000-0000-00002E100000}"/>
    <cellStyle name="20% - Accent3 2 6 3 2 3 2" xfId="4179" xr:uid="{00000000-0005-0000-0000-00002F100000}"/>
    <cellStyle name="20% - Accent3 2 6 3 2 4" xfId="4180" xr:uid="{00000000-0005-0000-0000-000030100000}"/>
    <cellStyle name="20% - Accent3 2 6 3 3" xfId="4181" xr:uid="{00000000-0005-0000-0000-000031100000}"/>
    <cellStyle name="20% - Accent3 2 6 3 3 2" xfId="4182" xr:uid="{00000000-0005-0000-0000-000032100000}"/>
    <cellStyle name="20% - Accent3 2 6 3 3 2 2" xfId="4183" xr:uid="{00000000-0005-0000-0000-000033100000}"/>
    <cellStyle name="20% - Accent3 2 6 3 3 3" xfId="4184" xr:uid="{00000000-0005-0000-0000-000034100000}"/>
    <cellStyle name="20% - Accent3 2 6 3 3 3 2" xfId="4185" xr:uid="{00000000-0005-0000-0000-000035100000}"/>
    <cellStyle name="20% - Accent3 2 6 3 3 4" xfId="4186" xr:uid="{00000000-0005-0000-0000-000036100000}"/>
    <cellStyle name="20% - Accent3 2 6 3 4" xfId="4187" xr:uid="{00000000-0005-0000-0000-000037100000}"/>
    <cellStyle name="20% - Accent3 2 6 3 4 2" xfId="4188" xr:uid="{00000000-0005-0000-0000-000038100000}"/>
    <cellStyle name="20% - Accent3 2 6 3 4 2 2" xfId="4189" xr:uid="{00000000-0005-0000-0000-000039100000}"/>
    <cellStyle name="20% - Accent3 2 6 3 4 3" xfId="4190" xr:uid="{00000000-0005-0000-0000-00003A100000}"/>
    <cellStyle name="20% - Accent3 2 6 3 4 3 2" xfId="4191" xr:uid="{00000000-0005-0000-0000-00003B100000}"/>
    <cellStyle name="20% - Accent3 2 6 3 4 4" xfId="4192" xr:uid="{00000000-0005-0000-0000-00003C100000}"/>
    <cellStyle name="20% - Accent3 2 6 3 5" xfId="4193" xr:uid="{00000000-0005-0000-0000-00003D100000}"/>
    <cellStyle name="20% - Accent3 2 6 3 5 2" xfId="4194" xr:uid="{00000000-0005-0000-0000-00003E100000}"/>
    <cellStyle name="20% - Accent3 2 6 3 6" xfId="4195" xr:uid="{00000000-0005-0000-0000-00003F100000}"/>
    <cellStyle name="20% - Accent3 2 6 3 6 2" xfId="4196" xr:uid="{00000000-0005-0000-0000-000040100000}"/>
    <cellStyle name="20% - Accent3 2 6 3 7" xfId="4197" xr:uid="{00000000-0005-0000-0000-000041100000}"/>
    <cellStyle name="20% - Accent3 2 6 4" xfId="4198" xr:uid="{00000000-0005-0000-0000-000042100000}"/>
    <cellStyle name="20% - Accent3 2 6 4 2" xfId="4199" xr:uid="{00000000-0005-0000-0000-000043100000}"/>
    <cellStyle name="20% - Accent3 2 6 4 2 2" xfId="4200" xr:uid="{00000000-0005-0000-0000-000044100000}"/>
    <cellStyle name="20% - Accent3 2 6 4 3" xfId="4201" xr:uid="{00000000-0005-0000-0000-000045100000}"/>
    <cellStyle name="20% - Accent3 2 6 4 3 2" xfId="4202" xr:uid="{00000000-0005-0000-0000-000046100000}"/>
    <cellStyle name="20% - Accent3 2 6 4 4" xfId="4203" xr:uid="{00000000-0005-0000-0000-000047100000}"/>
    <cellStyle name="20% - Accent3 2 6 5" xfId="4204" xr:uid="{00000000-0005-0000-0000-000048100000}"/>
    <cellStyle name="20% - Accent3 2 6 5 2" xfId="4205" xr:uid="{00000000-0005-0000-0000-000049100000}"/>
    <cellStyle name="20% - Accent3 2 6 5 2 2" xfId="4206" xr:uid="{00000000-0005-0000-0000-00004A100000}"/>
    <cellStyle name="20% - Accent3 2 6 5 3" xfId="4207" xr:uid="{00000000-0005-0000-0000-00004B100000}"/>
    <cellStyle name="20% - Accent3 2 6 5 3 2" xfId="4208" xr:uid="{00000000-0005-0000-0000-00004C100000}"/>
    <cellStyle name="20% - Accent3 2 6 5 4" xfId="4209" xr:uid="{00000000-0005-0000-0000-00004D100000}"/>
    <cellStyle name="20% - Accent3 2 6 6" xfId="4210" xr:uid="{00000000-0005-0000-0000-00004E100000}"/>
    <cellStyle name="20% - Accent3 2 6 6 2" xfId="4211" xr:uid="{00000000-0005-0000-0000-00004F100000}"/>
    <cellStyle name="20% - Accent3 2 6 6 2 2" xfId="4212" xr:uid="{00000000-0005-0000-0000-000050100000}"/>
    <cellStyle name="20% - Accent3 2 6 6 3" xfId="4213" xr:uid="{00000000-0005-0000-0000-000051100000}"/>
    <cellStyle name="20% - Accent3 2 6 6 3 2" xfId="4214" xr:uid="{00000000-0005-0000-0000-000052100000}"/>
    <cellStyle name="20% - Accent3 2 6 6 4" xfId="4215" xr:uid="{00000000-0005-0000-0000-000053100000}"/>
    <cellStyle name="20% - Accent3 2 6 7" xfId="4216" xr:uid="{00000000-0005-0000-0000-000054100000}"/>
    <cellStyle name="20% - Accent3 2 6 7 2" xfId="4217" xr:uid="{00000000-0005-0000-0000-000055100000}"/>
    <cellStyle name="20% - Accent3 2 6 8" xfId="4218" xr:uid="{00000000-0005-0000-0000-000056100000}"/>
    <cellStyle name="20% - Accent3 2 6 8 2" xfId="4219" xr:uid="{00000000-0005-0000-0000-000057100000}"/>
    <cellStyle name="20% - Accent3 2 6 9" xfId="4220" xr:uid="{00000000-0005-0000-0000-000058100000}"/>
    <cellStyle name="20% - Accent3 2 7" xfId="4221" xr:uid="{00000000-0005-0000-0000-000059100000}"/>
    <cellStyle name="20% - Accent3 2 7 2" xfId="4222" xr:uid="{00000000-0005-0000-0000-00005A100000}"/>
    <cellStyle name="20% - Accent3 2 7 2 2" xfId="4223" xr:uid="{00000000-0005-0000-0000-00005B100000}"/>
    <cellStyle name="20% - Accent3 2 7 2 2 2" xfId="4224" xr:uid="{00000000-0005-0000-0000-00005C100000}"/>
    <cellStyle name="20% - Accent3 2 7 2 2 2 2" xfId="4225" xr:uid="{00000000-0005-0000-0000-00005D100000}"/>
    <cellStyle name="20% - Accent3 2 7 2 2 2 2 2" xfId="4226" xr:uid="{00000000-0005-0000-0000-00005E100000}"/>
    <cellStyle name="20% - Accent3 2 7 2 2 2 3" xfId="4227" xr:uid="{00000000-0005-0000-0000-00005F100000}"/>
    <cellStyle name="20% - Accent3 2 7 2 2 2 3 2" xfId="4228" xr:uid="{00000000-0005-0000-0000-000060100000}"/>
    <cellStyle name="20% - Accent3 2 7 2 2 2 4" xfId="4229" xr:uid="{00000000-0005-0000-0000-000061100000}"/>
    <cellStyle name="20% - Accent3 2 7 2 2 3" xfId="4230" xr:uid="{00000000-0005-0000-0000-000062100000}"/>
    <cellStyle name="20% - Accent3 2 7 2 2 3 2" xfId="4231" xr:uid="{00000000-0005-0000-0000-000063100000}"/>
    <cellStyle name="20% - Accent3 2 7 2 2 3 2 2" xfId="4232" xr:uid="{00000000-0005-0000-0000-000064100000}"/>
    <cellStyle name="20% - Accent3 2 7 2 2 3 3" xfId="4233" xr:uid="{00000000-0005-0000-0000-000065100000}"/>
    <cellStyle name="20% - Accent3 2 7 2 2 3 3 2" xfId="4234" xr:uid="{00000000-0005-0000-0000-000066100000}"/>
    <cellStyle name="20% - Accent3 2 7 2 2 3 4" xfId="4235" xr:uid="{00000000-0005-0000-0000-000067100000}"/>
    <cellStyle name="20% - Accent3 2 7 2 2 4" xfId="4236" xr:uid="{00000000-0005-0000-0000-000068100000}"/>
    <cellStyle name="20% - Accent3 2 7 2 2 4 2" xfId="4237" xr:uid="{00000000-0005-0000-0000-000069100000}"/>
    <cellStyle name="20% - Accent3 2 7 2 2 4 2 2" xfId="4238" xr:uid="{00000000-0005-0000-0000-00006A100000}"/>
    <cellStyle name="20% - Accent3 2 7 2 2 4 3" xfId="4239" xr:uid="{00000000-0005-0000-0000-00006B100000}"/>
    <cellStyle name="20% - Accent3 2 7 2 2 4 3 2" xfId="4240" xr:uid="{00000000-0005-0000-0000-00006C100000}"/>
    <cellStyle name="20% - Accent3 2 7 2 2 4 4" xfId="4241" xr:uid="{00000000-0005-0000-0000-00006D100000}"/>
    <cellStyle name="20% - Accent3 2 7 2 2 5" xfId="4242" xr:uid="{00000000-0005-0000-0000-00006E100000}"/>
    <cellStyle name="20% - Accent3 2 7 2 2 5 2" xfId="4243" xr:uid="{00000000-0005-0000-0000-00006F100000}"/>
    <cellStyle name="20% - Accent3 2 7 2 2 6" xfId="4244" xr:uid="{00000000-0005-0000-0000-000070100000}"/>
    <cellStyle name="20% - Accent3 2 7 2 2 6 2" xfId="4245" xr:uid="{00000000-0005-0000-0000-000071100000}"/>
    <cellStyle name="20% - Accent3 2 7 2 2 7" xfId="4246" xr:uid="{00000000-0005-0000-0000-000072100000}"/>
    <cellStyle name="20% - Accent3 2 7 2 3" xfId="4247" xr:uid="{00000000-0005-0000-0000-000073100000}"/>
    <cellStyle name="20% - Accent3 2 7 2 3 2" xfId="4248" xr:uid="{00000000-0005-0000-0000-000074100000}"/>
    <cellStyle name="20% - Accent3 2 7 2 3 2 2" xfId="4249" xr:uid="{00000000-0005-0000-0000-000075100000}"/>
    <cellStyle name="20% - Accent3 2 7 2 3 3" xfId="4250" xr:uid="{00000000-0005-0000-0000-000076100000}"/>
    <cellStyle name="20% - Accent3 2 7 2 3 3 2" xfId="4251" xr:uid="{00000000-0005-0000-0000-000077100000}"/>
    <cellStyle name="20% - Accent3 2 7 2 3 4" xfId="4252" xr:uid="{00000000-0005-0000-0000-000078100000}"/>
    <cellStyle name="20% - Accent3 2 7 2 4" xfId="4253" xr:uid="{00000000-0005-0000-0000-000079100000}"/>
    <cellStyle name="20% - Accent3 2 7 2 4 2" xfId="4254" xr:uid="{00000000-0005-0000-0000-00007A100000}"/>
    <cellStyle name="20% - Accent3 2 7 2 4 2 2" xfId="4255" xr:uid="{00000000-0005-0000-0000-00007B100000}"/>
    <cellStyle name="20% - Accent3 2 7 2 4 3" xfId="4256" xr:uid="{00000000-0005-0000-0000-00007C100000}"/>
    <cellStyle name="20% - Accent3 2 7 2 4 3 2" xfId="4257" xr:uid="{00000000-0005-0000-0000-00007D100000}"/>
    <cellStyle name="20% - Accent3 2 7 2 4 4" xfId="4258" xr:uid="{00000000-0005-0000-0000-00007E100000}"/>
    <cellStyle name="20% - Accent3 2 7 2 5" xfId="4259" xr:uid="{00000000-0005-0000-0000-00007F100000}"/>
    <cellStyle name="20% - Accent3 2 7 2 5 2" xfId="4260" xr:uid="{00000000-0005-0000-0000-000080100000}"/>
    <cellStyle name="20% - Accent3 2 7 2 5 2 2" xfId="4261" xr:uid="{00000000-0005-0000-0000-000081100000}"/>
    <cellStyle name="20% - Accent3 2 7 2 5 3" xfId="4262" xr:uid="{00000000-0005-0000-0000-000082100000}"/>
    <cellStyle name="20% - Accent3 2 7 2 5 3 2" xfId="4263" xr:uid="{00000000-0005-0000-0000-000083100000}"/>
    <cellStyle name="20% - Accent3 2 7 2 5 4" xfId="4264" xr:uid="{00000000-0005-0000-0000-000084100000}"/>
    <cellStyle name="20% - Accent3 2 7 2 6" xfId="4265" xr:uid="{00000000-0005-0000-0000-000085100000}"/>
    <cellStyle name="20% - Accent3 2 7 2 6 2" xfId="4266" xr:uid="{00000000-0005-0000-0000-000086100000}"/>
    <cellStyle name="20% - Accent3 2 7 2 7" xfId="4267" xr:uid="{00000000-0005-0000-0000-000087100000}"/>
    <cellStyle name="20% - Accent3 2 7 2 7 2" xfId="4268" xr:uid="{00000000-0005-0000-0000-000088100000}"/>
    <cellStyle name="20% - Accent3 2 7 2 8" xfId="4269" xr:uid="{00000000-0005-0000-0000-000089100000}"/>
    <cellStyle name="20% - Accent3 2 7 3" xfId="4270" xr:uid="{00000000-0005-0000-0000-00008A100000}"/>
    <cellStyle name="20% - Accent3 2 7 3 2" xfId="4271" xr:uid="{00000000-0005-0000-0000-00008B100000}"/>
    <cellStyle name="20% - Accent3 2 7 3 2 2" xfId="4272" xr:uid="{00000000-0005-0000-0000-00008C100000}"/>
    <cellStyle name="20% - Accent3 2 7 3 2 2 2" xfId="4273" xr:uid="{00000000-0005-0000-0000-00008D100000}"/>
    <cellStyle name="20% - Accent3 2 7 3 2 3" xfId="4274" xr:uid="{00000000-0005-0000-0000-00008E100000}"/>
    <cellStyle name="20% - Accent3 2 7 3 2 3 2" xfId="4275" xr:uid="{00000000-0005-0000-0000-00008F100000}"/>
    <cellStyle name="20% - Accent3 2 7 3 2 4" xfId="4276" xr:uid="{00000000-0005-0000-0000-000090100000}"/>
    <cellStyle name="20% - Accent3 2 7 3 3" xfId="4277" xr:uid="{00000000-0005-0000-0000-000091100000}"/>
    <cellStyle name="20% - Accent3 2 7 3 3 2" xfId="4278" xr:uid="{00000000-0005-0000-0000-000092100000}"/>
    <cellStyle name="20% - Accent3 2 7 3 3 2 2" xfId="4279" xr:uid="{00000000-0005-0000-0000-000093100000}"/>
    <cellStyle name="20% - Accent3 2 7 3 3 3" xfId="4280" xr:uid="{00000000-0005-0000-0000-000094100000}"/>
    <cellStyle name="20% - Accent3 2 7 3 3 3 2" xfId="4281" xr:uid="{00000000-0005-0000-0000-000095100000}"/>
    <cellStyle name="20% - Accent3 2 7 3 3 4" xfId="4282" xr:uid="{00000000-0005-0000-0000-000096100000}"/>
    <cellStyle name="20% - Accent3 2 7 3 4" xfId="4283" xr:uid="{00000000-0005-0000-0000-000097100000}"/>
    <cellStyle name="20% - Accent3 2 7 3 4 2" xfId="4284" xr:uid="{00000000-0005-0000-0000-000098100000}"/>
    <cellStyle name="20% - Accent3 2 7 3 4 2 2" xfId="4285" xr:uid="{00000000-0005-0000-0000-000099100000}"/>
    <cellStyle name="20% - Accent3 2 7 3 4 3" xfId="4286" xr:uid="{00000000-0005-0000-0000-00009A100000}"/>
    <cellStyle name="20% - Accent3 2 7 3 4 3 2" xfId="4287" xr:uid="{00000000-0005-0000-0000-00009B100000}"/>
    <cellStyle name="20% - Accent3 2 7 3 4 4" xfId="4288" xr:uid="{00000000-0005-0000-0000-00009C100000}"/>
    <cellStyle name="20% - Accent3 2 7 3 5" xfId="4289" xr:uid="{00000000-0005-0000-0000-00009D100000}"/>
    <cellStyle name="20% - Accent3 2 7 3 5 2" xfId="4290" xr:uid="{00000000-0005-0000-0000-00009E100000}"/>
    <cellStyle name="20% - Accent3 2 7 3 6" xfId="4291" xr:uid="{00000000-0005-0000-0000-00009F100000}"/>
    <cellStyle name="20% - Accent3 2 7 3 6 2" xfId="4292" xr:uid="{00000000-0005-0000-0000-0000A0100000}"/>
    <cellStyle name="20% - Accent3 2 7 3 7" xfId="4293" xr:uid="{00000000-0005-0000-0000-0000A1100000}"/>
    <cellStyle name="20% - Accent3 2 7 4" xfId="4294" xr:uid="{00000000-0005-0000-0000-0000A2100000}"/>
    <cellStyle name="20% - Accent3 2 7 4 2" xfId="4295" xr:uid="{00000000-0005-0000-0000-0000A3100000}"/>
    <cellStyle name="20% - Accent3 2 7 4 2 2" xfId="4296" xr:uid="{00000000-0005-0000-0000-0000A4100000}"/>
    <cellStyle name="20% - Accent3 2 7 4 3" xfId="4297" xr:uid="{00000000-0005-0000-0000-0000A5100000}"/>
    <cellStyle name="20% - Accent3 2 7 4 3 2" xfId="4298" xr:uid="{00000000-0005-0000-0000-0000A6100000}"/>
    <cellStyle name="20% - Accent3 2 7 4 4" xfId="4299" xr:uid="{00000000-0005-0000-0000-0000A7100000}"/>
    <cellStyle name="20% - Accent3 2 7 5" xfId="4300" xr:uid="{00000000-0005-0000-0000-0000A8100000}"/>
    <cellStyle name="20% - Accent3 2 7 5 2" xfId="4301" xr:uid="{00000000-0005-0000-0000-0000A9100000}"/>
    <cellStyle name="20% - Accent3 2 7 5 2 2" xfId="4302" xr:uid="{00000000-0005-0000-0000-0000AA100000}"/>
    <cellStyle name="20% - Accent3 2 7 5 3" xfId="4303" xr:uid="{00000000-0005-0000-0000-0000AB100000}"/>
    <cellStyle name="20% - Accent3 2 7 5 3 2" xfId="4304" xr:uid="{00000000-0005-0000-0000-0000AC100000}"/>
    <cellStyle name="20% - Accent3 2 7 5 4" xfId="4305" xr:uid="{00000000-0005-0000-0000-0000AD100000}"/>
    <cellStyle name="20% - Accent3 2 7 6" xfId="4306" xr:uid="{00000000-0005-0000-0000-0000AE100000}"/>
    <cellStyle name="20% - Accent3 2 7 6 2" xfId="4307" xr:uid="{00000000-0005-0000-0000-0000AF100000}"/>
    <cellStyle name="20% - Accent3 2 7 6 2 2" xfId="4308" xr:uid="{00000000-0005-0000-0000-0000B0100000}"/>
    <cellStyle name="20% - Accent3 2 7 6 3" xfId="4309" xr:uid="{00000000-0005-0000-0000-0000B1100000}"/>
    <cellStyle name="20% - Accent3 2 7 6 3 2" xfId="4310" xr:uid="{00000000-0005-0000-0000-0000B2100000}"/>
    <cellStyle name="20% - Accent3 2 7 6 4" xfId="4311" xr:uid="{00000000-0005-0000-0000-0000B3100000}"/>
    <cellStyle name="20% - Accent3 2 7 7" xfId="4312" xr:uid="{00000000-0005-0000-0000-0000B4100000}"/>
    <cellStyle name="20% - Accent3 2 7 7 2" xfId="4313" xr:uid="{00000000-0005-0000-0000-0000B5100000}"/>
    <cellStyle name="20% - Accent3 2 7 8" xfId="4314" xr:uid="{00000000-0005-0000-0000-0000B6100000}"/>
    <cellStyle name="20% - Accent3 2 7 8 2" xfId="4315" xr:uid="{00000000-0005-0000-0000-0000B7100000}"/>
    <cellStyle name="20% - Accent3 2 7 9" xfId="4316" xr:uid="{00000000-0005-0000-0000-0000B8100000}"/>
    <cellStyle name="20% - Accent3 2 8" xfId="4317" xr:uid="{00000000-0005-0000-0000-0000B9100000}"/>
    <cellStyle name="20% - Accent3 2 8 2" xfId="4318" xr:uid="{00000000-0005-0000-0000-0000BA100000}"/>
    <cellStyle name="20% - Accent3 2 8 2 2" xfId="4319" xr:uid="{00000000-0005-0000-0000-0000BB100000}"/>
    <cellStyle name="20% - Accent3 2 8 2 2 2" xfId="4320" xr:uid="{00000000-0005-0000-0000-0000BC100000}"/>
    <cellStyle name="20% - Accent3 2 8 2 2 2 2" xfId="4321" xr:uid="{00000000-0005-0000-0000-0000BD100000}"/>
    <cellStyle name="20% - Accent3 2 8 2 2 2 2 2" xfId="4322" xr:uid="{00000000-0005-0000-0000-0000BE100000}"/>
    <cellStyle name="20% - Accent3 2 8 2 2 2 3" xfId="4323" xr:uid="{00000000-0005-0000-0000-0000BF100000}"/>
    <cellStyle name="20% - Accent3 2 8 2 2 2 3 2" xfId="4324" xr:uid="{00000000-0005-0000-0000-0000C0100000}"/>
    <cellStyle name="20% - Accent3 2 8 2 2 2 4" xfId="4325" xr:uid="{00000000-0005-0000-0000-0000C1100000}"/>
    <cellStyle name="20% - Accent3 2 8 2 2 3" xfId="4326" xr:uid="{00000000-0005-0000-0000-0000C2100000}"/>
    <cellStyle name="20% - Accent3 2 8 2 2 3 2" xfId="4327" xr:uid="{00000000-0005-0000-0000-0000C3100000}"/>
    <cellStyle name="20% - Accent3 2 8 2 2 3 2 2" xfId="4328" xr:uid="{00000000-0005-0000-0000-0000C4100000}"/>
    <cellStyle name="20% - Accent3 2 8 2 2 3 3" xfId="4329" xr:uid="{00000000-0005-0000-0000-0000C5100000}"/>
    <cellStyle name="20% - Accent3 2 8 2 2 3 3 2" xfId="4330" xr:uid="{00000000-0005-0000-0000-0000C6100000}"/>
    <cellStyle name="20% - Accent3 2 8 2 2 3 4" xfId="4331" xr:uid="{00000000-0005-0000-0000-0000C7100000}"/>
    <cellStyle name="20% - Accent3 2 8 2 2 4" xfId="4332" xr:uid="{00000000-0005-0000-0000-0000C8100000}"/>
    <cellStyle name="20% - Accent3 2 8 2 2 4 2" xfId="4333" xr:uid="{00000000-0005-0000-0000-0000C9100000}"/>
    <cellStyle name="20% - Accent3 2 8 2 2 4 2 2" xfId="4334" xr:uid="{00000000-0005-0000-0000-0000CA100000}"/>
    <cellStyle name="20% - Accent3 2 8 2 2 4 3" xfId="4335" xr:uid="{00000000-0005-0000-0000-0000CB100000}"/>
    <cellStyle name="20% - Accent3 2 8 2 2 4 3 2" xfId="4336" xr:uid="{00000000-0005-0000-0000-0000CC100000}"/>
    <cellStyle name="20% - Accent3 2 8 2 2 4 4" xfId="4337" xr:uid="{00000000-0005-0000-0000-0000CD100000}"/>
    <cellStyle name="20% - Accent3 2 8 2 2 5" xfId="4338" xr:uid="{00000000-0005-0000-0000-0000CE100000}"/>
    <cellStyle name="20% - Accent3 2 8 2 2 5 2" xfId="4339" xr:uid="{00000000-0005-0000-0000-0000CF100000}"/>
    <cellStyle name="20% - Accent3 2 8 2 2 6" xfId="4340" xr:uid="{00000000-0005-0000-0000-0000D0100000}"/>
    <cellStyle name="20% - Accent3 2 8 2 2 6 2" xfId="4341" xr:uid="{00000000-0005-0000-0000-0000D1100000}"/>
    <cellStyle name="20% - Accent3 2 8 2 2 7" xfId="4342" xr:uid="{00000000-0005-0000-0000-0000D2100000}"/>
    <cellStyle name="20% - Accent3 2 8 2 3" xfId="4343" xr:uid="{00000000-0005-0000-0000-0000D3100000}"/>
    <cellStyle name="20% - Accent3 2 8 2 3 2" xfId="4344" xr:uid="{00000000-0005-0000-0000-0000D4100000}"/>
    <cellStyle name="20% - Accent3 2 8 2 3 2 2" xfId="4345" xr:uid="{00000000-0005-0000-0000-0000D5100000}"/>
    <cellStyle name="20% - Accent3 2 8 2 3 3" xfId="4346" xr:uid="{00000000-0005-0000-0000-0000D6100000}"/>
    <cellStyle name="20% - Accent3 2 8 2 3 3 2" xfId="4347" xr:uid="{00000000-0005-0000-0000-0000D7100000}"/>
    <cellStyle name="20% - Accent3 2 8 2 3 4" xfId="4348" xr:uid="{00000000-0005-0000-0000-0000D8100000}"/>
    <cellStyle name="20% - Accent3 2 8 2 4" xfId="4349" xr:uid="{00000000-0005-0000-0000-0000D9100000}"/>
    <cellStyle name="20% - Accent3 2 8 2 4 2" xfId="4350" xr:uid="{00000000-0005-0000-0000-0000DA100000}"/>
    <cellStyle name="20% - Accent3 2 8 2 4 2 2" xfId="4351" xr:uid="{00000000-0005-0000-0000-0000DB100000}"/>
    <cellStyle name="20% - Accent3 2 8 2 4 3" xfId="4352" xr:uid="{00000000-0005-0000-0000-0000DC100000}"/>
    <cellStyle name="20% - Accent3 2 8 2 4 3 2" xfId="4353" xr:uid="{00000000-0005-0000-0000-0000DD100000}"/>
    <cellStyle name="20% - Accent3 2 8 2 4 4" xfId="4354" xr:uid="{00000000-0005-0000-0000-0000DE100000}"/>
    <cellStyle name="20% - Accent3 2 8 2 5" xfId="4355" xr:uid="{00000000-0005-0000-0000-0000DF100000}"/>
    <cellStyle name="20% - Accent3 2 8 2 5 2" xfId="4356" xr:uid="{00000000-0005-0000-0000-0000E0100000}"/>
    <cellStyle name="20% - Accent3 2 8 2 5 2 2" xfId="4357" xr:uid="{00000000-0005-0000-0000-0000E1100000}"/>
    <cellStyle name="20% - Accent3 2 8 2 5 3" xfId="4358" xr:uid="{00000000-0005-0000-0000-0000E2100000}"/>
    <cellStyle name="20% - Accent3 2 8 2 5 3 2" xfId="4359" xr:uid="{00000000-0005-0000-0000-0000E3100000}"/>
    <cellStyle name="20% - Accent3 2 8 2 5 4" xfId="4360" xr:uid="{00000000-0005-0000-0000-0000E4100000}"/>
    <cellStyle name="20% - Accent3 2 8 2 6" xfId="4361" xr:uid="{00000000-0005-0000-0000-0000E5100000}"/>
    <cellStyle name="20% - Accent3 2 8 2 6 2" xfId="4362" xr:uid="{00000000-0005-0000-0000-0000E6100000}"/>
    <cellStyle name="20% - Accent3 2 8 2 7" xfId="4363" xr:uid="{00000000-0005-0000-0000-0000E7100000}"/>
    <cellStyle name="20% - Accent3 2 8 2 7 2" xfId="4364" xr:uid="{00000000-0005-0000-0000-0000E8100000}"/>
    <cellStyle name="20% - Accent3 2 8 2 8" xfId="4365" xr:uid="{00000000-0005-0000-0000-0000E9100000}"/>
    <cellStyle name="20% - Accent3 2 8 3" xfId="4366" xr:uid="{00000000-0005-0000-0000-0000EA100000}"/>
    <cellStyle name="20% - Accent3 2 8 3 2" xfId="4367" xr:uid="{00000000-0005-0000-0000-0000EB100000}"/>
    <cellStyle name="20% - Accent3 2 8 3 2 2" xfId="4368" xr:uid="{00000000-0005-0000-0000-0000EC100000}"/>
    <cellStyle name="20% - Accent3 2 8 3 2 2 2" xfId="4369" xr:uid="{00000000-0005-0000-0000-0000ED100000}"/>
    <cellStyle name="20% - Accent3 2 8 3 2 3" xfId="4370" xr:uid="{00000000-0005-0000-0000-0000EE100000}"/>
    <cellStyle name="20% - Accent3 2 8 3 2 3 2" xfId="4371" xr:uid="{00000000-0005-0000-0000-0000EF100000}"/>
    <cellStyle name="20% - Accent3 2 8 3 2 4" xfId="4372" xr:uid="{00000000-0005-0000-0000-0000F0100000}"/>
    <cellStyle name="20% - Accent3 2 8 3 3" xfId="4373" xr:uid="{00000000-0005-0000-0000-0000F1100000}"/>
    <cellStyle name="20% - Accent3 2 8 3 3 2" xfId="4374" xr:uid="{00000000-0005-0000-0000-0000F2100000}"/>
    <cellStyle name="20% - Accent3 2 8 3 3 2 2" xfId="4375" xr:uid="{00000000-0005-0000-0000-0000F3100000}"/>
    <cellStyle name="20% - Accent3 2 8 3 3 3" xfId="4376" xr:uid="{00000000-0005-0000-0000-0000F4100000}"/>
    <cellStyle name="20% - Accent3 2 8 3 3 3 2" xfId="4377" xr:uid="{00000000-0005-0000-0000-0000F5100000}"/>
    <cellStyle name="20% - Accent3 2 8 3 3 4" xfId="4378" xr:uid="{00000000-0005-0000-0000-0000F6100000}"/>
    <cellStyle name="20% - Accent3 2 8 3 4" xfId="4379" xr:uid="{00000000-0005-0000-0000-0000F7100000}"/>
    <cellStyle name="20% - Accent3 2 8 3 4 2" xfId="4380" xr:uid="{00000000-0005-0000-0000-0000F8100000}"/>
    <cellStyle name="20% - Accent3 2 8 3 4 2 2" xfId="4381" xr:uid="{00000000-0005-0000-0000-0000F9100000}"/>
    <cellStyle name="20% - Accent3 2 8 3 4 3" xfId="4382" xr:uid="{00000000-0005-0000-0000-0000FA100000}"/>
    <cellStyle name="20% - Accent3 2 8 3 4 3 2" xfId="4383" xr:uid="{00000000-0005-0000-0000-0000FB100000}"/>
    <cellStyle name="20% - Accent3 2 8 3 4 4" xfId="4384" xr:uid="{00000000-0005-0000-0000-0000FC100000}"/>
    <cellStyle name="20% - Accent3 2 8 3 5" xfId="4385" xr:uid="{00000000-0005-0000-0000-0000FD100000}"/>
    <cellStyle name="20% - Accent3 2 8 3 5 2" xfId="4386" xr:uid="{00000000-0005-0000-0000-0000FE100000}"/>
    <cellStyle name="20% - Accent3 2 8 3 6" xfId="4387" xr:uid="{00000000-0005-0000-0000-0000FF100000}"/>
    <cellStyle name="20% - Accent3 2 8 3 6 2" xfId="4388" xr:uid="{00000000-0005-0000-0000-000000110000}"/>
    <cellStyle name="20% - Accent3 2 8 3 7" xfId="4389" xr:uid="{00000000-0005-0000-0000-000001110000}"/>
    <cellStyle name="20% - Accent3 2 8 4" xfId="4390" xr:uid="{00000000-0005-0000-0000-000002110000}"/>
    <cellStyle name="20% - Accent3 2 8 4 2" xfId="4391" xr:uid="{00000000-0005-0000-0000-000003110000}"/>
    <cellStyle name="20% - Accent3 2 8 4 2 2" xfId="4392" xr:uid="{00000000-0005-0000-0000-000004110000}"/>
    <cellStyle name="20% - Accent3 2 8 4 3" xfId="4393" xr:uid="{00000000-0005-0000-0000-000005110000}"/>
    <cellStyle name="20% - Accent3 2 8 4 3 2" xfId="4394" xr:uid="{00000000-0005-0000-0000-000006110000}"/>
    <cellStyle name="20% - Accent3 2 8 4 4" xfId="4395" xr:uid="{00000000-0005-0000-0000-000007110000}"/>
    <cellStyle name="20% - Accent3 2 8 5" xfId="4396" xr:uid="{00000000-0005-0000-0000-000008110000}"/>
    <cellStyle name="20% - Accent3 2 8 5 2" xfId="4397" xr:uid="{00000000-0005-0000-0000-000009110000}"/>
    <cellStyle name="20% - Accent3 2 8 5 2 2" xfId="4398" xr:uid="{00000000-0005-0000-0000-00000A110000}"/>
    <cellStyle name="20% - Accent3 2 8 5 3" xfId="4399" xr:uid="{00000000-0005-0000-0000-00000B110000}"/>
    <cellStyle name="20% - Accent3 2 8 5 3 2" xfId="4400" xr:uid="{00000000-0005-0000-0000-00000C110000}"/>
    <cellStyle name="20% - Accent3 2 8 5 4" xfId="4401" xr:uid="{00000000-0005-0000-0000-00000D110000}"/>
    <cellStyle name="20% - Accent3 2 8 6" xfId="4402" xr:uid="{00000000-0005-0000-0000-00000E110000}"/>
    <cellStyle name="20% - Accent3 2 8 6 2" xfId="4403" xr:uid="{00000000-0005-0000-0000-00000F110000}"/>
    <cellStyle name="20% - Accent3 2 8 6 2 2" xfId="4404" xr:uid="{00000000-0005-0000-0000-000010110000}"/>
    <cellStyle name="20% - Accent3 2 8 6 3" xfId="4405" xr:uid="{00000000-0005-0000-0000-000011110000}"/>
    <cellStyle name="20% - Accent3 2 8 6 3 2" xfId="4406" xr:uid="{00000000-0005-0000-0000-000012110000}"/>
    <cellStyle name="20% - Accent3 2 8 6 4" xfId="4407" xr:uid="{00000000-0005-0000-0000-000013110000}"/>
    <cellStyle name="20% - Accent3 2 8 7" xfId="4408" xr:uid="{00000000-0005-0000-0000-000014110000}"/>
    <cellStyle name="20% - Accent3 2 8 7 2" xfId="4409" xr:uid="{00000000-0005-0000-0000-000015110000}"/>
    <cellStyle name="20% - Accent3 2 8 8" xfId="4410" xr:uid="{00000000-0005-0000-0000-000016110000}"/>
    <cellStyle name="20% - Accent3 2 8 8 2" xfId="4411" xr:uid="{00000000-0005-0000-0000-000017110000}"/>
    <cellStyle name="20% - Accent3 2 8 9" xfId="4412" xr:uid="{00000000-0005-0000-0000-000018110000}"/>
    <cellStyle name="20% - Accent3 2 9" xfId="4413" xr:uid="{00000000-0005-0000-0000-000019110000}"/>
    <cellStyle name="20% - Accent3 2 9 2" xfId="4414" xr:uid="{00000000-0005-0000-0000-00001A110000}"/>
    <cellStyle name="20% - Accent3 2 9 2 2" xfId="4415" xr:uid="{00000000-0005-0000-0000-00001B110000}"/>
    <cellStyle name="20% - Accent3 2 9 2 2 2" xfId="4416" xr:uid="{00000000-0005-0000-0000-00001C110000}"/>
    <cellStyle name="20% - Accent3 2 9 2 2 2 2" xfId="4417" xr:uid="{00000000-0005-0000-0000-00001D110000}"/>
    <cellStyle name="20% - Accent3 2 9 2 2 2 2 2" xfId="4418" xr:uid="{00000000-0005-0000-0000-00001E110000}"/>
    <cellStyle name="20% - Accent3 2 9 2 2 2 3" xfId="4419" xr:uid="{00000000-0005-0000-0000-00001F110000}"/>
    <cellStyle name="20% - Accent3 2 9 2 2 2 3 2" xfId="4420" xr:uid="{00000000-0005-0000-0000-000020110000}"/>
    <cellStyle name="20% - Accent3 2 9 2 2 2 4" xfId="4421" xr:uid="{00000000-0005-0000-0000-000021110000}"/>
    <cellStyle name="20% - Accent3 2 9 2 2 3" xfId="4422" xr:uid="{00000000-0005-0000-0000-000022110000}"/>
    <cellStyle name="20% - Accent3 2 9 2 2 3 2" xfId="4423" xr:uid="{00000000-0005-0000-0000-000023110000}"/>
    <cellStyle name="20% - Accent3 2 9 2 2 3 2 2" xfId="4424" xr:uid="{00000000-0005-0000-0000-000024110000}"/>
    <cellStyle name="20% - Accent3 2 9 2 2 3 3" xfId="4425" xr:uid="{00000000-0005-0000-0000-000025110000}"/>
    <cellStyle name="20% - Accent3 2 9 2 2 3 3 2" xfId="4426" xr:uid="{00000000-0005-0000-0000-000026110000}"/>
    <cellStyle name="20% - Accent3 2 9 2 2 3 4" xfId="4427" xr:uid="{00000000-0005-0000-0000-000027110000}"/>
    <cellStyle name="20% - Accent3 2 9 2 2 4" xfId="4428" xr:uid="{00000000-0005-0000-0000-000028110000}"/>
    <cellStyle name="20% - Accent3 2 9 2 2 4 2" xfId="4429" xr:uid="{00000000-0005-0000-0000-000029110000}"/>
    <cellStyle name="20% - Accent3 2 9 2 2 4 2 2" xfId="4430" xr:uid="{00000000-0005-0000-0000-00002A110000}"/>
    <cellStyle name="20% - Accent3 2 9 2 2 4 3" xfId="4431" xr:uid="{00000000-0005-0000-0000-00002B110000}"/>
    <cellStyle name="20% - Accent3 2 9 2 2 4 3 2" xfId="4432" xr:uid="{00000000-0005-0000-0000-00002C110000}"/>
    <cellStyle name="20% - Accent3 2 9 2 2 4 4" xfId="4433" xr:uid="{00000000-0005-0000-0000-00002D110000}"/>
    <cellStyle name="20% - Accent3 2 9 2 2 5" xfId="4434" xr:uid="{00000000-0005-0000-0000-00002E110000}"/>
    <cellStyle name="20% - Accent3 2 9 2 2 5 2" xfId="4435" xr:uid="{00000000-0005-0000-0000-00002F110000}"/>
    <cellStyle name="20% - Accent3 2 9 2 2 6" xfId="4436" xr:uid="{00000000-0005-0000-0000-000030110000}"/>
    <cellStyle name="20% - Accent3 2 9 2 2 6 2" xfId="4437" xr:uid="{00000000-0005-0000-0000-000031110000}"/>
    <cellStyle name="20% - Accent3 2 9 2 2 7" xfId="4438" xr:uid="{00000000-0005-0000-0000-000032110000}"/>
    <cellStyle name="20% - Accent3 2 9 2 3" xfId="4439" xr:uid="{00000000-0005-0000-0000-000033110000}"/>
    <cellStyle name="20% - Accent3 2 9 2 3 2" xfId="4440" xr:uid="{00000000-0005-0000-0000-000034110000}"/>
    <cellStyle name="20% - Accent3 2 9 2 3 2 2" xfId="4441" xr:uid="{00000000-0005-0000-0000-000035110000}"/>
    <cellStyle name="20% - Accent3 2 9 2 3 3" xfId="4442" xr:uid="{00000000-0005-0000-0000-000036110000}"/>
    <cellStyle name="20% - Accent3 2 9 2 3 3 2" xfId="4443" xr:uid="{00000000-0005-0000-0000-000037110000}"/>
    <cellStyle name="20% - Accent3 2 9 2 3 4" xfId="4444" xr:uid="{00000000-0005-0000-0000-000038110000}"/>
    <cellStyle name="20% - Accent3 2 9 2 4" xfId="4445" xr:uid="{00000000-0005-0000-0000-000039110000}"/>
    <cellStyle name="20% - Accent3 2 9 2 4 2" xfId="4446" xr:uid="{00000000-0005-0000-0000-00003A110000}"/>
    <cellStyle name="20% - Accent3 2 9 2 4 2 2" xfId="4447" xr:uid="{00000000-0005-0000-0000-00003B110000}"/>
    <cellStyle name="20% - Accent3 2 9 2 4 3" xfId="4448" xr:uid="{00000000-0005-0000-0000-00003C110000}"/>
    <cellStyle name="20% - Accent3 2 9 2 4 3 2" xfId="4449" xr:uid="{00000000-0005-0000-0000-00003D110000}"/>
    <cellStyle name="20% - Accent3 2 9 2 4 4" xfId="4450" xr:uid="{00000000-0005-0000-0000-00003E110000}"/>
    <cellStyle name="20% - Accent3 2 9 2 5" xfId="4451" xr:uid="{00000000-0005-0000-0000-00003F110000}"/>
    <cellStyle name="20% - Accent3 2 9 2 5 2" xfId="4452" xr:uid="{00000000-0005-0000-0000-000040110000}"/>
    <cellStyle name="20% - Accent3 2 9 2 5 2 2" xfId="4453" xr:uid="{00000000-0005-0000-0000-000041110000}"/>
    <cellStyle name="20% - Accent3 2 9 2 5 3" xfId="4454" xr:uid="{00000000-0005-0000-0000-000042110000}"/>
    <cellStyle name="20% - Accent3 2 9 2 5 3 2" xfId="4455" xr:uid="{00000000-0005-0000-0000-000043110000}"/>
    <cellStyle name="20% - Accent3 2 9 2 5 4" xfId="4456" xr:uid="{00000000-0005-0000-0000-000044110000}"/>
    <cellStyle name="20% - Accent3 2 9 2 6" xfId="4457" xr:uid="{00000000-0005-0000-0000-000045110000}"/>
    <cellStyle name="20% - Accent3 2 9 2 6 2" xfId="4458" xr:uid="{00000000-0005-0000-0000-000046110000}"/>
    <cellStyle name="20% - Accent3 2 9 2 7" xfId="4459" xr:uid="{00000000-0005-0000-0000-000047110000}"/>
    <cellStyle name="20% - Accent3 2 9 2 7 2" xfId="4460" xr:uid="{00000000-0005-0000-0000-000048110000}"/>
    <cellStyle name="20% - Accent3 2 9 2 8" xfId="4461" xr:uid="{00000000-0005-0000-0000-000049110000}"/>
    <cellStyle name="20% - Accent3 2 9 3" xfId="4462" xr:uid="{00000000-0005-0000-0000-00004A110000}"/>
    <cellStyle name="20% - Accent3 2 9 3 2" xfId="4463" xr:uid="{00000000-0005-0000-0000-00004B110000}"/>
    <cellStyle name="20% - Accent3 2 9 3 2 2" xfId="4464" xr:uid="{00000000-0005-0000-0000-00004C110000}"/>
    <cellStyle name="20% - Accent3 2 9 3 2 2 2" xfId="4465" xr:uid="{00000000-0005-0000-0000-00004D110000}"/>
    <cellStyle name="20% - Accent3 2 9 3 2 3" xfId="4466" xr:uid="{00000000-0005-0000-0000-00004E110000}"/>
    <cellStyle name="20% - Accent3 2 9 3 2 3 2" xfId="4467" xr:uid="{00000000-0005-0000-0000-00004F110000}"/>
    <cellStyle name="20% - Accent3 2 9 3 2 4" xfId="4468" xr:uid="{00000000-0005-0000-0000-000050110000}"/>
    <cellStyle name="20% - Accent3 2 9 3 3" xfId="4469" xr:uid="{00000000-0005-0000-0000-000051110000}"/>
    <cellStyle name="20% - Accent3 2 9 3 3 2" xfId="4470" xr:uid="{00000000-0005-0000-0000-000052110000}"/>
    <cellStyle name="20% - Accent3 2 9 3 3 2 2" xfId="4471" xr:uid="{00000000-0005-0000-0000-000053110000}"/>
    <cellStyle name="20% - Accent3 2 9 3 3 3" xfId="4472" xr:uid="{00000000-0005-0000-0000-000054110000}"/>
    <cellStyle name="20% - Accent3 2 9 3 3 3 2" xfId="4473" xr:uid="{00000000-0005-0000-0000-000055110000}"/>
    <cellStyle name="20% - Accent3 2 9 3 3 4" xfId="4474" xr:uid="{00000000-0005-0000-0000-000056110000}"/>
    <cellStyle name="20% - Accent3 2 9 3 4" xfId="4475" xr:uid="{00000000-0005-0000-0000-000057110000}"/>
    <cellStyle name="20% - Accent3 2 9 3 4 2" xfId="4476" xr:uid="{00000000-0005-0000-0000-000058110000}"/>
    <cellStyle name="20% - Accent3 2 9 3 4 2 2" xfId="4477" xr:uid="{00000000-0005-0000-0000-000059110000}"/>
    <cellStyle name="20% - Accent3 2 9 3 4 3" xfId="4478" xr:uid="{00000000-0005-0000-0000-00005A110000}"/>
    <cellStyle name="20% - Accent3 2 9 3 4 3 2" xfId="4479" xr:uid="{00000000-0005-0000-0000-00005B110000}"/>
    <cellStyle name="20% - Accent3 2 9 3 4 4" xfId="4480" xr:uid="{00000000-0005-0000-0000-00005C110000}"/>
    <cellStyle name="20% - Accent3 2 9 3 5" xfId="4481" xr:uid="{00000000-0005-0000-0000-00005D110000}"/>
    <cellStyle name="20% - Accent3 2 9 3 5 2" xfId="4482" xr:uid="{00000000-0005-0000-0000-00005E110000}"/>
    <cellStyle name="20% - Accent3 2 9 3 6" xfId="4483" xr:uid="{00000000-0005-0000-0000-00005F110000}"/>
    <cellStyle name="20% - Accent3 2 9 3 6 2" xfId="4484" xr:uid="{00000000-0005-0000-0000-000060110000}"/>
    <cellStyle name="20% - Accent3 2 9 3 7" xfId="4485" xr:uid="{00000000-0005-0000-0000-000061110000}"/>
    <cellStyle name="20% - Accent3 2 9 4" xfId="4486" xr:uid="{00000000-0005-0000-0000-000062110000}"/>
    <cellStyle name="20% - Accent3 2 9 4 2" xfId="4487" xr:uid="{00000000-0005-0000-0000-000063110000}"/>
    <cellStyle name="20% - Accent3 2 9 4 2 2" xfId="4488" xr:uid="{00000000-0005-0000-0000-000064110000}"/>
    <cellStyle name="20% - Accent3 2 9 4 3" xfId="4489" xr:uid="{00000000-0005-0000-0000-000065110000}"/>
    <cellStyle name="20% - Accent3 2 9 4 3 2" xfId="4490" xr:uid="{00000000-0005-0000-0000-000066110000}"/>
    <cellStyle name="20% - Accent3 2 9 4 4" xfId="4491" xr:uid="{00000000-0005-0000-0000-000067110000}"/>
    <cellStyle name="20% - Accent3 2 9 5" xfId="4492" xr:uid="{00000000-0005-0000-0000-000068110000}"/>
    <cellStyle name="20% - Accent3 2 9 5 2" xfId="4493" xr:uid="{00000000-0005-0000-0000-000069110000}"/>
    <cellStyle name="20% - Accent3 2 9 5 2 2" xfId="4494" xr:uid="{00000000-0005-0000-0000-00006A110000}"/>
    <cellStyle name="20% - Accent3 2 9 5 3" xfId="4495" xr:uid="{00000000-0005-0000-0000-00006B110000}"/>
    <cellStyle name="20% - Accent3 2 9 5 3 2" xfId="4496" xr:uid="{00000000-0005-0000-0000-00006C110000}"/>
    <cellStyle name="20% - Accent3 2 9 5 4" xfId="4497" xr:uid="{00000000-0005-0000-0000-00006D110000}"/>
    <cellStyle name="20% - Accent3 2 9 6" xfId="4498" xr:uid="{00000000-0005-0000-0000-00006E110000}"/>
    <cellStyle name="20% - Accent3 2 9 6 2" xfId="4499" xr:uid="{00000000-0005-0000-0000-00006F110000}"/>
    <cellStyle name="20% - Accent3 2 9 6 2 2" xfId="4500" xr:uid="{00000000-0005-0000-0000-000070110000}"/>
    <cellStyle name="20% - Accent3 2 9 6 3" xfId="4501" xr:uid="{00000000-0005-0000-0000-000071110000}"/>
    <cellStyle name="20% - Accent3 2 9 6 3 2" xfId="4502" xr:uid="{00000000-0005-0000-0000-000072110000}"/>
    <cellStyle name="20% - Accent3 2 9 6 4" xfId="4503" xr:uid="{00000000-0005-0000-0000-000073110000}"/>
    <cellStyle name="20% - Accent3 2 9 7" xfId="4504" xr:uid="{00000000-0005-0000-0000-000074110000}"/>
    <cellStyle name="20% - Accent3 2 9 7 2" xfId="4505" xr:uid="{00000000-0005-0000-0000-000075110000}"/>
    <cellStyle name="20% - Accent3 2 9 8" xfId="4506" xr:uid="{00000000-0005-0000-0000-000076110000}"/>
    <cellStyle name="20% - Accent3 2 9 8 2" xfId="4507" xr:uid="{00000000-0005-0000-0000-000077110000}"/>
    <cellStyle name="20% - Accent3 2 9 9" xfId="4508" xr:uid="{00000000-0005-0000-0000-000078110000}"/>
    <cellStyle name="20% - Accent3 20" xfId="4509" xr:uid="{00000000-0005-0000-0000-000079110000}"/>
    <cellStyle name="20% - Accent3 20 2" xfId="4510" xr:uid="{00000000-0005-0000-0000-00007A110000}"/>
    <cellStyle name="20% - Accent3 20 3" xfId="4511" xr:uid="{00000000-0005-0000-0000-00007B110000}"/>
    <cellStyle name="20% - Accent3 20 4" xfId="4512" xr:uid="{00000000-0005-0000-0000-00007C110000}"/>
    <cellStyle name="20% - Accent3 20 5" xfId="4513" xr:uid="{00000000-0005-0000-0000-00007D110000}"/>
    <cellStyle name="20% - Accent3 20 6" xfId="4514" xr:uid="{00000000-0005-0000-0000-00007E110000}"/>
    <cellStyle name="20% - Accent3 20 7" xfId="4515" xr:uid="{00000000-0005-0000-0000-00007F110000}"/>
    <cellStyle name="20% - Accent3 21" xfId="4516" xr:uid="{00000000-0005-0000-0000-000080110000}"/>
    <cellStyle name="20% - Accent3 21 2" xfId="4517" xr:uid="{00000000-0005-0000-0000-000081110000}"/>
    <cellStyle name="20% - Accent3 21 3" xfId="4518" xr:uid="{00000000-0005-0000-0000-000082110000}"/>
    <cellStyle name="20% - Accent3 21 4" xfId="4519" xr:uid="{00000000-0005-0000-0000-000083110000}"/>
    <cellStyle name="20% - Accent3 21 5" xfId="4520" xr:uid="{00000000-0005-0000-0000-000084110000}"/>
    <cellStyle name="20% - Accent3 21 6" xfId="4521" xr:uid="{00000000-0005-0000-0000-000085110000}"/>
    <cellStyle name="20% - Accent3 21 7" xfId="4522" xr:uid="{00000000-0005-0000-0000-000086110000}"/>
    <cellStyle name="20% - Accent3 22" xfId="4523" xr:uid="{00000000-0005-0000-0000-000087110000}"/>
    <cellStyle name="20% - Accent3 22 2" xfId="4524" xr:uid="{00000000-0005-0000-0000-000088110000}"/>
    <cellStyle name="20% - Accent3 22 3" xfId="4525" xr:uid="{00000000-0005-0000-0000-000089110000}"/>
    <cellStyle name="20% - Accent3 22 4" xfId="4526" xr:uid="{00000000-0005-0000-0000-00008A110000}"/>
    <cellStyle name="20% - Accent3 22 5" xfId="4527" xr:uid="{00000000-0005-0000-0000-00008B110000}"/>
    <cellStyle name="20% - Accent3 22 6" xfId="4528" xr:uid="{00000000-0005-0000-0000-00008C110000}"/>
    <cellStyle name="20% - Accent3 22 7" xfId="4529" xr:uid="{00000000-0005-0000-0000-00008D110000}"/>
    <cellStyle name="20% - Accent3 23" xfId="4530" xr:uid="{00000000-0005-0000-0000-00008E110000}"/>
    <cellStyle name="20% - Accent3 23 2" xfId="4531" xr:uid="{00000000-0005-0000-0000-00008F110000}"/>
    <cellStyle name="20% - Accent3 24" xfId="4532" xr:uid="{00000000-0005-0000-0000-000090110000}"/>
    <cellStyle name="20% - Accent3 24 2" xfId="4533" xr:uid="{00000000-0005-0000-0000-000091110000}"/>
    <cellStyle name="20% - Accent3 25" xfId="4534" xr:uid="{00000000-0005-0000-0000-000092110000}"/>
    <cellStyle name="20% - Accent3 25 2" xfId="4535" xr:uid="{00000000-0005-0000-0000-000093110000}"/>
    <cellStyle name="20% - Accent3 26" xfId="4536" xr:uid="{00000000-0005-0000-0000-000094110000}"/>
    <cellStyle name="20% - Accent3 26 2" xfId="4537" xr:uid="{00000000-0005-0000-0000-000095110000}"/>
    <cellStyle name="20% - Accent3 27" xfId="4538" xr:uid="{00000000-0005-0000-0000-000096110000}"/>
    <cellStyle name="20% - Accent3 27 2" xfId="4539" xr:uid="{00000000-0005-0000-0000-000097110000}"/>
    <cellStyle name="20% - Accent3 28" xfId="4540" xr:uid="{00000000-0005-0000-0000-000098110000}"/>
    <cellStyle name="20% - Accent3 28 2" xfId="4541" xr:uid="{00000000-0005-0000-0000-000099110000}"/>
    <cellStyle name="20% - Accent3 29" xfId="4542" xr:uid="{00000000-0005-0000-0000-00009A110000}"/>
    <cellStyle name="20% - Accent3 29 2" xfId="4543" xr:uid="{00000000-0005-0000-0000-00009B110000}"/>
    <cellStyle name="20% - Accent3 3" xfId="4544" xr:uid="{00000000-0005-0000-0000-00009C110000}"/>
    <cellStyle name="20% - Accent3 3 10" xfId="4545" xr:uid="{00000000-0005-0000-0000-00009D110000}"/>
    <cellStyle name="20% - Accent3 3 11" xfId="4546" xr:uid="{00000000-0005-0000-0000-00009E110000}"/>
    <cellStyle name="20% - Accent3 3 2" xfId="4547" xr:uid="{00000000-0005-0000-0000-00009F110000}"/>
    <cellStyle name="20% - Accent3 3 2 2" xfId="4548" xr:uid="{00000000-0005-0000-0000-0000A0110000}"/>
    <cellStyle name="20% - Accent3 3 2 2 2" xfId="4549" xr:uid="{00000000-0005-0000-0000-0000A1110000}"/>
    <cellStyle name="20% - Accent3 3 2 2 2 2" xfId="4550" xr:uid="{00000000-0005-0000-0000-0000A2110000}"/>
    <cellStyle name="20% - Accent3 3 2 2 2 3" xfId="4551" xr:uid="{00000000-0005-0000-0000-0000A3110000}"/>
    <cellStyle name="20% - Accent3 3 2 2 3" xfId="4552" xr:uid="{00000000-0005-0000-0000-0000A4110000}"/>
    <cellStyle name="20% - Accent3 3 2 2 4" xfId="4553" xr:uid="{00000000-0005-0000-0000-0000A5110000}"/>
    <cellStyle name="20% - Accent3 3 2 3" xfId="4554" xr:uid="{00000000-0005-0000-0000-0000A6110000}"/>
    <cellStyle name="20% - Accent3 3 2 3 2" xfId="4555" xr:uid="{00000000-0005-0000-0000-0000A7110000}"/>
    <cellStyle name="20% - Accent3 3 2 3 3" xfId="4556" xr:uid="{00000000-0005-0000-0000-0000A8110000}"/>
    <cellStyle name="20% - Accent3 3 2 4" xfId="4557" xr:uid="{00000000-0005-0000-0000-0000A9110000}"/>
    <cellStyle name="20% - Accent3 3 2 5" xfId="4558" xr:uid="{00000000-0005-0000-0000-0000AA110000}"/>
    <cellStyle name="20% - Accent3 3 3" xfId="4559" xr:uid="{00000000-0005-0000-0000-0000AB110000}"/>
    <cellStyle name="20% - Accent3 3 3 2" xfId="4560" xr:uid="{00000000-0005-0000-0000-0000AC110000}"/>
    <cellStyle name="20% - Accent3 3 3 2 2" xfId="4561" xr:uid="{00000000-0005-0000-0000-0000AD110000}"/>
    <cellStyle name="20% - Accent3 3 3 2 3" xfId="4562" xr:uid="{00000000-0005-0000-0000-0000AE110000}"/>
    <cellStyle name="20% - Accent3 3 3 3" xfId="4563" xr:uid="{00000000-0005-0000-0000-0000AF110000}"/>
    <cellStyle name="20% - Accent3 3 3 4" xfId="4564" xr:uid="{00000000-0005-0000-0000-0000B0110000}"/>
    <cellStyle name="20% - Accent3 3 4" xfId="4565" xr:uid="{00000000-0005-0000-0000-0000B1110000}"/>
    <cellStyle name="20% - Accent3 3 4 2" xfId="4566" xr:uid="{00000000-0005-0000-0000-0000B2110000}"/>
    <cellStyle name="20% - Accent3 3 4 3" xfId="4567" xr:uid="{00000000-0005-0000-0000-0000B3110000}"/>
    <cellStyle name="20% - Accent3 3 5" xfId="4568" xr:uid="{00000000-0005-0000-0000-0000B4110000}"/>
    <cellStyle name="20% - Accent3 3 5 2" xfId="4569" xr:uid="{00000000-0005-0000-0000-0000B5110000}"/>
    <cellStyle name="20% - Accent3 3 5 3" xfId="4570" xr:uid="{00000000-0005-0000-0000-0000B6110000}"/>
    <cellStyle name="20% - Accent3 3 6" xfId="4571" xr:uid="{00000000-0005-0000-0000-0000B7110000}"/>
    <cellStyle name="20% - Accent3 3 7" xfId="4572" xr:uid="{00000000-0005-0000-0000-0000B8110000}"/>
    <cellStyle name="20% - Accent3 3 8" xfId="4573" xr:uid="{00000000-0005-0000-0000-0000B9110000}"/>
    <cellStyle name="20% - Accent3 3 9" xfId="4574" xr:uid="{00000000-0005-0000-0000-0000BA110000}"/>
    <cellStyle name="20% - Accent3 30" xfId="4575" xr:uid="{00000000-0005-0000-0000-0000BB110000}"/>
    <cellStyle name="20% - Accent3 30 2" xfId="4576" xr:uid="{00000000-0005-0000-0000-0000BC110000}"/>
    <cellStyle name="20% - Accent3 31" xfId="4577" xr:uid="{00000000-0005-0000-0000-0000BD110000}"/>
    <cellStyle name="20% - Accent3 31 2" xfId="4578" xr:uid="{00000000-0005-0000-0000-0000BE110000}"/>
    <cellStyle name="20% - Accent3 32" xfId="4579" xr:uid="{00000000-0005-0000-0000-0000BF110000}"/>
    <cellStyle name="20% - Accent3 32 2" xfId="4580" xr:uid="{00000000-0005-0000-0000-0000C0110000}"/>
    <cellStyle name="20% - Accent3 33" xfId="4581" xr:uid="{00000000-0005-0000-0000-0000C1110000}"/>
    <cellStyle name="20% - Accent3 33 2" xfId="4582" xr:uid="{00000000-0005-0000-0000-0000C2110000}"/>
    <cellStyle name="20% - Accent3 34" xfId="4583" xr:uid="{00000000-0005-0000-0000-0000C3110000}"/>
    <cellStyle name="20% - Accent3 34 2" xfId="4584" xr:uid="{00000000-0005-0000-0000-0000C4110000}"/>
    <cellStyle name="20% - Accent3 35" xfId="4585" xr:uid="{00000000-0005-0000-0000-0000C5110000}"/>
    <cellStyle name="20% - Accent3 35 2" xfId="4586" xr:uid="{00000000-0005-0000-0000-0000C6110000}"/>
    <cellStyle name="20% - Accent3 36" xfId="4587" xr:uid="{00000000-0005-0000-0000-0000C7110000}"/>
    <cellStyle name="20% - Accent3 36 2" xfId="4588" xr:uid="{00000000-0005-0000-0000-0000C8110000}"/>
    <cellStyle name="20% - Accent3 37" xfId="4589" xr:uid="{00000000-0005-0000-0000-0000C9110000}"/>
    <cellStyle name="20% - Accent3 37 2" xfId="4590" xr:uid="{00000000-0005-0000-0000-0000CA110000}"/>
    <cellStyle name="20% - Accent3 38" xfId="4591" xr:uid="{00000000-0005-0000-0000-0000CB110000}"/>
    <cellStyle name="20% - Accent3 38 2" xfId="4592" xr:uid="{00000000-0005-0000-0000-0000CC110000}"/>
    <cellStyle name="20% - Accent3 39" xfId="4593" xr:uid="{00000000-0005-0000-0000-0000CD110000}"/>
    <cellStyle name="20% - Accent3 39 2" xfId="4594" xr:uid="{00000000-0005-0000-0000-0000CE110000}"/>
    <cellStyle name="20% - Accent3 4" xfId="4595" xr:uid="{00000000-0005-0000-0000-0000CF110000}"/>
    <cellStyle name="20% - Accent3 4 2" xfId="4596" xr:uid="{00000000-0005-0000-0000-0000D0110000}"/>
    <cellStyle name="20% - Accent3 4 2 2" xfId="4597" xr:uid="{00000000-0005-0000-0000-0000D1110000}"/>
    <cellStyle name="20% - Accent3 4 2 2 2" xfId="4598" xr:uid="{00000000-0005-0000-0000-0000D2110000}"/>
    <cellStyle name="20% - Accent3 4 2 2 2 2" xfId="4599" xr:uid="{00000000-0005-0000-0000-0000D3110000}"/>
    <cellStyle name="20% - Accent3 4 2 2 3" xfId="4600" xr:uid="{00000000-0005-0000-0000-0000D4110000}"/>
    <cellStyle name="20% - Accent3 4 2 3" xfId="4601" xr:uid="{00000000-0005-0000-0000-0000D5110000}"/>
    <cellStyle name="20% - Accent3 4 2 3 2" xfId="4602" xr:uid="{00000000-0005-0000-0000-0000D6110000}"/>
    <cellStyle name="20% - Accent3 4 2 4" xfId="4603" xr:uid="{00000000-0005-0000-0000-0000D7110000}"/>
    <cellStyle name="20% - Accent3 4 2 5" xfId="4604" xr:uid="{00000000-0005-0000-0000-0000D8110000}"/>
    <cellStyle name="20% - Accent3 4 3" xfId="4605" xr:uid="{00000000-0005-0000-0000-0000D9110000}"/>
    <cellStyle name="20% - Accent3 4 3 2" xfId="4606" xr:uid="{00000000-0005-0000-0000-0000DA110000}"/>
    <cellStyle name="20% - Accent3 4 3 2 2" xfId="4607" xr:uid="{00000000-0005-0000-0000-0000DB110000}"/>
    <cellStyle name="20% - Accent3 4 3 3" xfId="4608" xr:uid="{00000000-0005-0000-0000-0000DC110000}"/>
    <cellStyle name="20% - Accent3 4 4" xfId="4609" xr:uid="{00000000-0005-0000-0000-0000DD110000}"/>
    <cellStyle name="20% - Accent3 4 5" xfId="4610" xr:uid="{00000000-0005-0000-0000-0000DE110000}"/>
    <cellStyle name="20% - Accent3 4 6" xfId="4611" xr:uid="{00000000-0005-0000-0000-0000DF110000}"/>
    <cellStyle name="20% - Accent3 4 7" xfId="4612" xr:uid="{00000000-0005-0000-0000-0000E0110000}"/>
    <cellStyle name="20% - Accent3 4 8" xfId="4613" xr:uid="{00000000-0005-0000-0000-0000E1110000}"/>
    <cellStyle name="20% - Accent3 40" xfId="4614" xr:uid="{00000000-0005-0000-0000-0000E2110000}"/>
    <cellStyle name="20% - Accent3 40 2" xfId="4615" xr:uid="{00000000-0005-0000-0000-0000E3110000}"/>
    <cellStyle name="20% - Accent3 41" xfId="4616" xr:uid="{00000000-0005-0000-0000-0000E4110000}"/>
    <cellStyle name="20% - Accent3 42" xfId="4617" xr:uid="{00000000-0005-0000-0000-0000E5110000}"/>
    <cellStyle name="20% - Accent3 43" xfId="4618" xr:uid="{00000000-0005-0000-0000-0000E6110000}"/>
    <cellStyle name="20% - Accent3 44" xfId="4619" xr:uid="{00000000-0005-0000-0000-0000E7110000}"/>
    <cellStyle name="20% - Accent3 45" xfId="4620" xr:uid="{00000000-0005-0000-0000-0000E8110000}"/>
    <cellStyle name="20% - Accent3 45 2" xfId="4621" xr:uid="{00000000-0005-0000-0000-0000E9110000}"/>
    <cellStyle name="20% - Accent3 46" xfId="4622" xr:uid="{00000000-0005-0000-0000-0000EA110000}"/>
    <cellStyle name="20% - Accent3 46 2" xfId="4623" xr:uid="{00000000-0005-0000-0000-0000EB110000}"/>
    <cellStyle name="20% - Accent3 47" xfId="4624" xr:uid="{00000000-0005-0000-0000-0000EC110000}"/>
    <cellStyle name="20% - Accent3 47 2" xfId="4625" xr:uid="{00000000-0005-0000-0000-0000ED110000}"/>
    <cellStyle name="20% - Accent3 48" xfId="4626" xr:uid="{00000000-0005-0000-0000-0000EE110000}"/>
    <cellStyle name="20% - Accent3 48 2" xfId="4627" xr:uid="{00000000-0005-0000-0000-0000EF110000}"/>
    <cellStyle name="20% - Accent3 49" xfId="4628" xr:uid="{00000000-0005-0000-0000-0000F0110000}"/>
    <cellStyle name="20% - Accent3 49 2" xfId="4629" xr:uid="{00000000-0005-0000-0000-0000F1110000}"/>
    <cellStyle name="20% - Accent3 5" xfId="4630" xr:uid="{00000000-0005-0000-0000-0000F2110000}"/>
    <cellStyle name="20% - Accent3 5 2" xfId="4631" xr:uid="{00000000-0005-0000-0000-0000F3110000}"/>
    <cellStyle name="20% - Accent3 5 2 2" xfId="4632" xr:uid="{00000000-0005-0000-0000-0000F4110000}"/>
    <cellStyle name="20% - Accent3 5 2 2 2" xfId="4633" xr:uid="{00000000-0005-0000-0000-0000F5110000}"/>
    <cellStyle name="20% - Accent3 5 2 3" xfId="4634" xr:uid="{00000000-0005-0000-0000-0000F6110000}"/>
    <cellStyle name="20% - Accent3 5 3" xfId="4635" xr:uid="{00000000-0005-0000-0000-0000F7110000}"/>
    <cellStyle name="20% - Accent3 5 3 2" xfId="4636" xr:uid="{00000000-0005-0000-0000-0000F8110000}"/>
    <cellStyle name="20% - Accent3 5 4" xfId="4637" xr:uid="{00000000-0005-0000-0000-0000F9110000}"/>
    <cellStyle name="20% - Accent3 5 5" xfId="4638" xr:uid="{00000000-0005-0000-0000-0000FA110000}"/>
    <cellStyle name="20% - Accent3 5 6" xfId="4639" xr:uid="{00000000-0005-0000-0000-0000FB110000}"/>
    <cellStyle name="20% - Accent3 5 7" xfId="4640" xr:uid="{00000000-0005-0000-0000-0000FC110000}"/>
    <cellStyle name="20% - Accent3 5 8" xfId="4641" xr:uid="{00000000-0005-0000-0000-0000FD110000}"/>
    <cellStyle name="20% - Accent3 50" xfId="4642" xr:uid="{00000000-0005-0000-0000-0000FE110000}"/>
    <cellStyle name="20% - Accent3 50 2" xfId="4643" xr:uid="{00000000-0005-0000-0000-0000FF110000}"/>
    <cellStyle name="20% - Accent3 51" xfId="4644" xr:uid="{00000000-0005-0000-0000-000000120000}"/>
    <cellStyle name="20% - Accent3 51 2" xfId="4645" xr:uid="{00000000-0005-0000-0000-000001120000}"/>
    <cellStyle name="20% - Accent3 52" xfId="4646" xr:uid="{00000000-0005-0000-0000-000002120000}"/>
    <cellStyle name="20% - Accent3 52 2" xfId="4647" xr:uid="{00000000-0005-0000-0000-000003120000}"/>
    <cellStyle name="20% - Accent3 53" xfId="4648" xr:uid="{00000000-0005-0000-0000-000004120000}"/>
    <cellStyle name="20% - Accent3 54" xfId="4649" xr:uid="{00000000-0005-0000-0000-000005120000}"/>
    <cellStyle name="20% - Accent3 6" xfId="4650" xr:uid="{00000000-0005-0000-0000-000006120000}"/>
    <cellStyle name="20% - Accent3 6 2" xfId="4651" xr:uid="{00000000-0005-0000-0000-000007120000}"/>
    <cellStyle name="20% - Accent3 6 2 2" xfId="4652" xr:uid="{00000000-0005-0000-0000-000008120000}"/>
    <cellStyle name="20% - Accent3 6 2 2 2" xfId="4653" xr:uid="{00000000-0005-0000-0000-000009120000}"/>
    <cellStyle name="20% - Accent3 6 2 3" xfId="4654" xr:uid="{00000000-0005-0000-0000-00000A120000}"/>
    <cellStyle name="20% - Accent3 6 3" xfId="4655" xr:uid="{00000000-0005-0000-0000-00000B120000}"/>
    <cellStyle name="20% - Accent3 6 3 2" xfId="4656" xr:uid="{00000000-0005-0000-0000-00000C120000}"/>
    <cellStyle name="20% - Accent3 6 4" xfId="4657" xr:uid="{00000000-0005-0000-0000-00000D120000}"/>
    <cellStyle name="20% - Accent3 6 5" xfId="4658" xr:uid="{00000000-0005-0000-0000-00000E120000}"/>
    <cellStyle name="20% - Accent3 6 6" xfId="4659" xr:uid="{00000000-0005-0000-0000-00000F120000}"/>
    <cellStyle name="20% - Accent3 6 7" xfId="4660" xr:uid="{00000000-0005-0000-0000-000010120000}"/>
    <cellStyle name="20% - Accent3 7" xfId="4661" xr:uid="{00000000-0005-0000-0000-000011120000}"/>
    <cellStyle name="20% - Accent3 7 2" xfId="4662" xr:uid="{00000000-0005-0000-0000-000012120000}"/>
    <cellStyle name="20% - Accent3 7 2 2" xfId="4663" xr:uid="{00000000-0005-0000-0000-000013120000}"/>
    <cellStyle name="20% - Accent3 7 2 2 2" xfId="4664" xr:uid="{00000000-0005-0000-0000-000014120000}"/>
    <cellStyle name="20% - Accent3 7 2 3" xfId="4665" xr:uid="{00000000-0005-0000-0000-000015120000}"/>
    <cellStyle name="20% - Accent3 7 3" xfId="4666" xr:uid="{00000000-0005-0000-0000-000016120000}"/>
    <cellStyle name="20% - Accent3 7 3 2" xfId="4667" xr:uid="{00000000-0005-0000-0000-000017120000}"/>
    <cellStyle name="20% - Accent3 7 4" xfId="4668" xr:uid="{00000000-0005-0000-0000-000018120000}"/>
    <cellStyle name="20% - Accent3 7 5" xfId="4669" xr:uid="{00000000-0005-0000-0000-000019120000}"/>
    <cellStyle name="20% - Accent3 7 6" xfId="4670" xr:uid="{00000000-0005-0000-0000-00001A120000}"/>
    <cellStyle name="20% - Accent3 7 7" xfId="4671" xr:uid="{00000000-0005-0000-0000-00001B120000}"/>
    <cellStyle name="20% - Accent3 8" xfId="4672" xr:uid="{00000000-0005-0000-0000-00001C120000}"/>
    <cellStyle name="20% - Accent3 8 2" xfId="4673" xr:uid="{00000000-0005-0000-0000-00001D120000}"/>
    <cellStyle name="20% - Accent3 8 2 2" xfId="4674" xr:uid="{00000000-0005-0000-0000-00001E120000}"/>
    <cellStyle name="20% - Accent3 8 2 2 2" xfId="4675" xr:uid="{00000000-0005-0000-0000-00001F120000}"/>
    <cellStyle name="20% - Accent3 8 2 3" xfId="4676" xr:uid="{00000000-0005-0000-0000-000020120000}"/>
    <cellStyle name="20% - Accent3 8 3" xfId="4677" xr:uid="{00000000-0005-0000-0000-000021120000}"/>
    <cellStyle name="20% - Accent3 8 3 2" xfId="4678" xr:uid="{00000000-0005-0000-0000-000022120000}"/>
    <cellStyle name="20% - Accent3 8 4" xfId="4679" xr:uid="{00000000-0005-0000-0000-000023120000}"/>
    <cellStyle name="20% - Accent3 8 5" xfId="4680" xr:uid="{00000000-0005-0000-0000-000024120000}"/>
    <cellStyle name="20% - Accent3 8 6" xfId="4681" xr:uid="{00000000-0005-0000-0000-000025120000}"/>
    <cellStyle name="20% - Accent3 8 7" xfId="4682" xr:uid="{00000000-0005-0000-0000-000026120000}"/>
    <cellStyle name="20% - Accent3 9" xfId="4683" xr:uid="{00000000-0005-0000-0000-000027120000}"/>
    <cellStyle name="20% - Accent3 9 2" xfId="4684" xr:uid="{00000000-0005-0000-0000-000028120000}"/>
    <cellStyle name="20% - Accent3 9 2 2" xfId="4685" xr:uid="{00000000-0005-0000-0000-000029120000}"/>
    <cellStyle name="20% - Accent3 9 2 2 2" xfId="4686" xr:uid="{00000000-0005-0000-0000-00002A120000}"/>
    <cellStyle name="20% - Accent3 9 2 3" xfId="4687" xr:uid="{00000000-0005-0000-0000-00002B120000}"/>
    <cellStyle name="20% - Accent3 9 3" xfId="4688" xr:uid="{00000000-0005-0000-0000-00002C120000}"/>
    <cellStyle name="20% - Accent3 9 3 2" xfId="4689" xr:uid="{00000000-0005-0000-0000-00002D120000}"/>
    <cellStyle name="20% - Accent3 9 4" xfId="4690" xr:uid="{00000000-0005-0000-0000-00002E120000}"/>
    <cellStyle name="20% - Accent3 9 5" xfId="4691" xr:uid="{00000000-0005-0000-0000-00002F120000}"/>
    <cellStyle name="20% - Accent3 9 6" xfId="4692" xr:uid="{00000000-0005-0000-0000-000030120000}"/>
    <cellStyle name="20% - Accent3 9 7" xfId="4693" xr:uid="{00000000-0005-0000-0000-000031120000}"/>
    <cellStyle name="20% - Accent4 10" xfId="4694" xr:uid="{00000000-0005-0000-0000-000032120000}"/>
    <cellStyle name="20% - Accent4 10 2" xfId="4695" xr:uid="{00000000-0005-0000-0000-000033120000}"/>
    <cellStyle name="20% - Accent4 10 2 2" xfId="4696" xr:uid="{00000000-0005-0000-0000-000034120000}"/>
    <cellStyle name="20% - Accent4 10 2 2 2" xfId="4697" xr:uid="{00000000-0005-0000-0000-000035120000}"/>
    <cellStyle name="20% - Accent4 10 2 3" xfId="4698" xr:uid="{00000000-0005-0000-0000-000036120000}"/>
    <cellStyle name="20% - Accent4 10 3" xfId="4699" xr:uid="{00000000-0005-0000-0000-000037120000}"/>
    <cellStyle name="20% - Accent4 10 3 2" xfId="4700" xr:uid="{00000000-0005-0000-0000-000038120000}"/>
    <cellStyle name="20% - Accent4 10 4" xfId="4701" xr:uid="{00000000-0005-0000-0000-000039120000}"/>
    <cellStyle name="20% - Accent4 10 5" xfId="4702" xr:uid="{00000000-0005-0000-0000-00003A120000}"/>
    <cellStyle name="20% - Accent4 10 6" xfId="4703" xr:uid="{00000000-0005-0000-0000-00003B120000}"/>
    <cellStyle name="20% - Accent4 10 7" xfId="4704" xr:uid="{00000000-0005-0000-0000-00003C120000}"/>
    <cellStyle name="20% - Accent4 11" xfId="4705" xr:uid="{00000000-0005-0000-0000-00003D120000}"/>
    <cellStyle name="20% - Accent4 11 2" xfId="4706" xr:uid="{00000000-0005-0000-0000-00003E120000}"/>
    <cellStyle name="20% - Accent4 11 2 2" xfId="4707" xr:uid="{00000000-0005-0000-0000-00003F120000}"/>
    <cellStyle name="20% - Accent4 11 2 2 2" xfId="4708" xr:uid="{00000000-0005-0000-0000-000040120000}"/>
    <cellStyle name="20% - Accent4 11 2 3" xfId="4709" xr:uid="{00000000-0005-0000-0000-000041120000}"/>
    <cellStyle name="20% - Accent4 11 3" xfId="4710" xr:uid="{00000000-0005-0000-0000-000042120000}"/>
    <cellStyle name="20% - Accent4 11 3 2" xfId="4711" xr:uid="{00000000-0005-0000-0000-000043120000}"/>
    <cellStyle name="20% - Accent4 11 4" xfId="4712" xr:uid="{00000000-0005-0000-0000-000044120000}"/>
    <cellStyle name="20% - Accent4 11 5" xfId="4713" xr:uid="{00000000-0005-0000-0000-000045120000}"/>
    <cellStyle name="20% - Accent4 11 6" xfId="4714" xr:uid="{00000000-0005-0000-0000-000046120000}"/>
    <cellStyle name="20% - Accent4 11 7" xfId="4715" xr:uid="{00000000-0005-0000-0000-000047120000}"/>
    <cellStyle name="20% - Accent4 12" xfId="4716" xr:uid="{00000000-0005-0000-0000-000048120000}"/>
    <cellStyle name="20% - Accent4 12 2" xfId="4717" xr:uid="{00000000-0005-0000-0000-000049120000}"/>
    <cellStyle name="20% - Accent4 12 2 2" xfId="4718" xr:uid="{00000000-0005-0000-0000-00004A120000}"/>
    <cellStyle name="20% - Accent4 12 2 2 2" xfId="4719" xr:uid="{00000000-0005-0000-0000-00004B120000}"/>
    <cellStyle name="20% - Accent4 12 2 3" xfId="4720" xr:uid="{00000000-0005-0000-0000-00004C120000}"/>
    <cellStyle name="20% - Accent4 12 3" xfId="4721" xr:uid="{00000000-0005-0000-0000-00004D120000}"/>
    <cellStyle name="20% - Accent4 12 3 2" xfId="4722" xr:uid="{00000000-0005-0000-0000-00004E120000}"/>
    <cellStyle name="20% - Accent4 12 4" xfId="4723" xr:uid="{00000000-0005-0000-0000-00004F120000}"/>
    <cellStyle name="20% - Accent4 12 5" xfId="4724" xr:uid="{00000000-0005-0000-0000-000050120000}"/>
    <cellStyle name="20% - Accent4 12 6" xfId="4725" xr:uid="{00000000-0005-0000-0000-000051120000}"/>
    <cellStyle name="20% - Accent4 12 7" xfId="4726" xr:uid="{00000000-0005-0000-0000-000052120000}"/>
    <cellStyle name="20% - Accent4 13" xfId="4727" xr:uid="{00000000-0005-0000-0000-000053120000}"/>
    <cellStyle name="20% - Accent4 13 2" xfId="4728" xr:uid="{00000000-0005-0000-0000-000054120000}"/>
    <cellStyle name="20% - Accent4 13 2 2" xfId="4729" xr:uid="{00000000-0005-0000-0000-000055120000}"/>
    <cellStyle name="20% - Accent4 13 2 2 2" xfId="4730" xr:uid="{00000000-0005-0000-0000-000056120000}"/>
    <cellStyle name="20% - Accent4 13 3" xfId="4731" xr:uid="{00000000-0005-0000-0000-000057120000}"/>
    <cellStyle name="20% - Accent4 13 4" xfId="4732" xr:uid="{00000000-0005-0000-0000-000058120000}"/>
    <cellStyle name="20% - Accent4 13 5" xfId="4733" xr:uid="{00000000-0005-0000-0000-000059120000}"/>
    <cellStyle name="20% - Accent4 13 6" xfId="4734" xr:uid="{00000000-0005-0000-0000-00005A120000}"/>
    <cellStyle name="20% - Accent4 13 7" xfId="4735" xr:uid="{00000000-0005-0000-0000-00005B120000}"/>
    <cellStyle name="20% - Accent4 14" xfId="4736" xr:uid="{00000000-0005-0000-0000-00005C120000}"/>
    <cellStyle name="20% - Accent4 14 2" xfId="4737" xr:uid="{00000000-0005-0000-0000-00005D120000}"/>
    <cellStyle name="20% - Accent4 14 3" xfId="4738" xr:uid="{00000000-0005-0000-0000-00005E120000}"/>
    <cellStyle name="20% - Accent4 14 4" xfId="4739" xr:uid="{00000000-0005-0000-0000-00005F120000}"/>
    <cellStyle name="20% - Accent4 14 5" xfId="4740" xr:uid="{00000000-0005-0000-0000-000060120000}"/>
    <cellStyle name="20% - Accent4 14 6" xfId="4741" xr:uid="{00000000-0005-0000-0000-000061120000}"/>
    <cellStyle name="20% - Accent4 14 7" xfId="4742" xr:uid="{00000000-0005-0000-0000-000062120000}"/>
    <cellStyle name="20% - Accent4 15" xfId="4743" xr:uid="{00000000-0005-0000-0000-000063120000}"/>
    <cellStyle name="20% - Accent4 15 2" xfId="4744" xr:uid="{00000000-0005-0000-0000-000064120000}"/>
    <cellStyle name="20% - Accent4 15 3" xfId="4745" xr:uid="{00000000-0005-0000-0000-000065120000}"/>
    <cellStyle name="20% - Accent4 15 4" xfId="4746" xr:uid="{00000000-0005-0000-0000-000066120000}"/>
    <cellStyle name="20% - Accent4 15 5" xfId="4747" xr:uid="{00000000-0005-0000-0000-000067120000}"/>
    <cellStyle name="20% - Accent4 15 6" xfId="4748" xr:uid="{00000000-0005-0000-0000-000068120000}"/>
    <cellStyle name="20% - Accent4 15 7" xfId="4749" xr:uid="{00000000-0005-0000-0000-000069120000}"/>
    <cellStyle name="20% - Accent4 16" xfId="4750" xr:uid="{00000000-0005-0000-0000-00006A120000}"/>
    <cellStyle name="20% - Accent4 16 2" xfId="4751" xr:uid="{00000000-0005-0000-0000-00006B120000}"/>
    <cellStyle name="20% - Accent4 16 3" xfId="4752" xr:uid="{00000000-0005-0000-0000-00006C120000}"/>
    <cellStyle name="20% - Accent4 16 4" xfId="4753" xr:uid="{00000000-0005-0000-0000-00006D120000}"/>
    <cellStyle name="20% - Accent4 16 5" xfId="4754" xr:uid="{00000000-0005-0000-0000-00006E120000}"/>
    <cellStyle name="20% - Accent4 16 6" xfId="4755" xr:uid="{00000000-0005-0000-0000-00006F120000}"/>
    <cellStyle name="20% - Accent4 16 7" xfId="4756" xr:uid="{00000000-0005-0000-0000-000070120000}"/>
    <cellStyle name="20% - Accent4 17" xfId="4757" xr:uid="{00000000-0005-0000-0000-000071120000}"/>
    <cellStyle name="20% - Accent4 17 2" xfId="4758" xr:uid="{00000000-0005-0000-0000-000072120000}"/>
    <cellStyle name="20% - Accent4 17 3" xfId="4759" xr:uid="{00000000-0005-0000-0000-000073120000}"/>
    <cellStyle name="20% - Accent4 17 4" xfId="4760" xr:uid="{00000000-0005-0000-0000-000074120000}"/>
    <cellStyle name="20% - Accent4 17 5" xfId="4761" xr:uid="{00000000-0005-0000-0000-000075120000}"/>
    <cellStyle name="20% - Accent4 17 6" xfId="4762" xr:uid="{00000000-0005-0000-0000-000076120000}"/>
    <cellStyle name="20% - Accent4 17 7" xfId="4763" xr:uid="{00000000-0005-0000-0000-000077120000}"/>
    <cellStyle name="20% - Accent4 18" xfId="4764" xr:uid="{00000000-0005-0000-0000-000078120000}"/>
    <cellStyle name="20% - Accent4 18 2" xfId="4765" xr:uid="{00000000-0005-0000-0000-000079120000}"/>
    <cellStyle name="20% - Accent4 18 3" xfId="4766" xr:uid="{00000000-0005-0000-0000-00007A120000}"/>
    <cellStyle name="20% - Accent4 18 4" xfId="4767" xr:uid="{00000000-0005-0000-0000-00007B120000}"/>
    <cellStyle name="20% - Accent4 18 5" xfId="4768" xr:uid="{00000000-0005-0000-0000-00007C120000}"/>
    <cellStyle name="20% - Accent4 18 6" xfId="4769" xr:uid="{00000000-0005-0000-0000-00007D120000}"/>
    <cellStyle name="20% - Accent4 18 7" xfId="4770" xr:uid="{00000000-0005-0000-0000-00007E120000}"/>
    <cellStyle name="20% - Accent4 19" xfId="4771" xr:uid="{00000000-0005-0000-0000-00007F120000}"/>
    <cellStyle name="20% - Accent4 19 2" xfId="4772" xr:uid="{00000000-0005-0000-0000-000080120000}"/>
    <cellStyle name="20% - Accent4 19 3" xfId="4773" xr:uid="{00000000-0005-0000-0000-000081120000}"/>
    <cellStyle name="20% - Accent4 19 4" xfId="4774" xr:uid="{00000000-0005-0000-0000-000082120000}"/>
    <cellStyle name="20% - Accent4 19 5" xfId="4775" xr:uid="{00000000-0005-0000-0000-000083120000}"/>
    <cellStyle name="20% - Accent4 19 6" xfId="4776" xr:uid="{00000000-0005-0000-0000-000084120000}"/>
    <cellStyle name="20% - Accent4 19 7" xfId="4777" xr:uid="{00000000-0005-0000-0000-000085120000}"/>
    <cellStyle name="20% - Accent4 2" xfId="4778" xr:uid="{00000000-0005-0000-0000-000086120000}"/>
    <cellStyle name="20% - Accent4 2 10" xfId="4779" xr:uid="{00000000-0005-0000-0000-000087120000}"/>
    <cellStyle name="20% - Accent4 2 10 2" xfId="4780" xr:uid="{00000000-0005-0000-0000-000088120000}"/>
    <cellStyle name="20% - Accent4 2 10 2 2" xfId="4781" xr:uid="{00000000-0005-0000-0000-000089120000}"/>
    <cellStyle name="20% - Accent4 2 10 2 2 2" xfId="4782" xr:uid="{00000000-0005-0000-0000-00008A120000}"/>
    <cellStyle name="20% - Accent4 2 10 2 2 2 2" xfId="4783" xr:uid="{00000000-0005-0000-0000-00008B120000}"/>
    <cellStyle name="20% - Accent4 2 10 2 2 2 2 2" xfId="4784" xr:uid="{00000000-0005-0000-0000-00008C120000}"/>
    <cellStyle name="20% - Accent4 2 10 2 2 2 3" xfId="4785" xr:uid="{00000000-0005-0000-0000-00008D120000}"/>
    <cellStyle name="20% - Accent4 2 10 2 2 2 3 2" xfId="4786" xr:uid="{00000000-0005-0000-0000-00008E120000}"/>
    <cellStyle name="20% - Accent4 2 10 2 2 2 4" xfId="4787" xr:uid="{00000000-0005-0000-0000-00008F120000}"/>
    <cellStyle name="20% - Accent4 2 10 2 2 3" xfId="4788" xr:uid="{00000000-0005-0000-0000-000090120000}"/>
    <cellStyle name="20% - Accent4 2 10 2 2 3 2" xfId="4789" xr:uid="{00000000-0005-0000-0000-000091120000}"/>
    <cellStyle name="20% - Accent4 2 10 2 2 3 2 2" xfId="4790" xr:uid="{00000000-0005-0000-0000-000092120000}"/>
    <cellStyle name="20% - Accent4 2 10 2 2 3 3" xfId="4791" xr:uid="{00000000-0005-0000-0000-000093120000}"/>
    <cellStyle name="20% - Accent4 2 10 2 2 3 3 2" xfId="4792" xr:uid="{00000000-0005-0000-0000-000094120000}"/>
    <cellStyle name="20% - Accent4 2 10 2 2 3 4" xfId="4793" xr:uid="{00000000-0005-0000-0000-000095120000}"/>
    <cellStyle name="20% - Accent4 2 10 2 2 4" xfId="4794" xr:uid="{00000000-0005-0000-0000-000096120000}"/>
    <cellStyle name="20% - Accent4 2 10 2 2 4 2" xfId="4795" xr:uid="{00000000-0005-0000-0000-000097120000}"/>
    <cellStyle name="20% - Accent4 2 10 2 2 4 2 2" xfId="4796" xr:uid="{00000000-0005-0000-0000-000098120000}"/>
    <cellStyle name="20% - Accent4 2 10 2 2 4 3" xfId="4797" xr:uid="{00000000-0005-0000-0000-000099120000}"/>
    <cellStyle name="20% - Accent4 2 10 2 2 4 3 2" xfId="4798" xr:uid="{00000000-0005-0000-0000-00009A120000}"/>
    <cellStyle name="20% - Accent4 2 10 2 2 4 4" xfId="4799" xr:uid="{00000000-0005-0000-0000-00009B120000}"/>
    <cellStyle name="20% - Accent4 2 10 2 2 5" xfId="4800" xr:uid="{00000000-0005-0000-0000-00009C120000}"/>
    <cellStyle name="20% - Accent4 2 10 2 2 5 2" xfId="4801" xr:uid="{00000000-0005-0000-0000-00009D120000}"/>
    <cellStyle name="20% - Accent4 2 10 2 2 6" xfId="4802" xr:uid="{00000000-0005-0000-0000-00009E120000}"/>
    <cellStyle name="20% - Accent4 2 10 2 2 6 2" xfId="4803" xr:uid="{00000000-0005-0000-0000-00009F120000}"/>
    <cellStyle name="20% - Accent4 2 10 2 2 7" xfId="4804" xr:uid="{00000000-0005-0000-0000-0000A0120000}"/>
    <cellStyle name="20% - Accent4 2 10 2 3" xfId="4805" xr:uid="{00000000-0005-0000-0000-0000A1120000}"/>
    <cellStyle name="20% - Accent4 2 10 2 3 2" xfId="4806" xr:uid="{00000000-0005-0000-0000-0000A2120000}"/>
    <cellStyle name="20% - Accent4 2 10 2 3 2 2" xfId="4807" xr:uid="{00000000-0005-0000-0000-0000A3120000}"/>
    <cellStyle name="20% - Accent4 2 10 2 3 3" xfId="4808" xr:uid="{00000000-0005-0000-0000-0000A4120000}"/>
    <cellStyle name="20% - Accent4 2 10 2 3 3 2" xfId="4809" xr:uid="{00000000-0005-0000-0000-0000A5120000}"/>
    <cellStyle name="20% - Accent4 2 10 2 3 4" xfId="4810" xr:uid="{00000000-0005-0000-0000-0000A6120000}"/>
    <cellStyle name="20% - Accent4 2 10 2 4" xfId="4811" xr:uid="{00000000-0005-0000-0000-0000A7120000}"/>
    <cellStyle name="20% - Accent4 2 10 2 4 2" xfId="4812" xr:uid="{00000000-0005-0000-0000-0000A8120000}"/>
    <cellStyle name="20% - Accent4 2 10 2 4 2 2" xfId="4813" xr:uid="{00000000-0005-0000-0000-0000A9120000}"/>
    <cellStyle name="20% - Accent4 2 10 2 4 3" xfId="4814" xr:uid="{00000000-0005-0000-0000-0000AA120000}"/>
    <cellStyle name="20% - Accent4 2 10 2 4 3 2" xfId="4815" xr:uid="{00000000-0005-0000-0000-0000AB120000}"/>
    <cellStyle name="20% - Accent4 2 10 2 4 4" xfId="4816" xr:uid="{00000000-0005-0000-0000-0000AC120000}"/>
    <cellStyle name="20% - Accent4 2 10 2 5" xfId="4817" xr:uid="{00000000-0005-0000-0000-0000AD120000}"/>
    <cellStyle name="20% - Accent4 2 10 2 5 2" xfId="4818" xr:uid="{00000000-0005-0000-0000-0000AE120000}"/>
    <cellStyle name="20% - Accent4 2 10 2 5 2 2" xfId="4819" xr:uid="{00000000-0005-0000-0000-0000AF120000}"/>
    <cellStyle name="20% - Accent4 2 10 2 5 3" xfId="4820" xr:uid="{00000000-0005-0000-0000-0000B0120000}"/>
    <cellStyle name="20% - Accent4 2 10 2 5 3 2" xfId="4821" xr:uid="{00000000-0005-0000-0000-0000B1120000}"/>
    <cellStyle name="20% - Accent4 2 10 2 5 4" xfId="4822" xr:uid="{00000000-0005-0000-0000-0000B2120000}"/>
    <cellStyle name="20% - Accent4 2 10 2 6" xfId="4823" xr:uid="{00000000-0005-0000-0000-0000B3120000}"/>
    <cellStyle name="20% - Accent4 2 10 2 6 2" xfId="4824" xr:uid="{00000000-0005-0000-0000-0000B4120000}"/>
    <cellStyle name="20% - Accent4 2 10 2 7" xfId="4825" xr:uid="{00000000-0005-0000-0000-0000B5120000}"/>
    <cellStyle name="20% - Accent4 2 10 2 7 2" xfId="4826" xr:uid="{00000000-0005-0000-0000-0000B6120000}"/>
    <cellStyle name="20% - Accent4 2 10 2 8" xfId="4827" xr:uid="{00000000-0005-0000-0000-0000B7120000}"/>
    <cellStyle name="20% - Accent4 2 10 3" xfId="4828" xr:uid="{00000000-0005-0000-0000-0000B8120000}"/>
    <cellStyle name="20% - Accent4 2 10 3 2" xfId="4829" xr:uid="{00000000-0005-0000-0000-0000B9120000}"/>
    <cellStyle name="20% - Accent4 2 10 3 2 2" xfId="4830" xr:uid="{00000000-0005-0000-0000-0000BA120000}"/>
    <cellStyle name="20% - Accent4 2 10 3 2 2 2" xfId="4831" xr:uid="{00000000-0005-0000-0000-0000BB120000}"/>
    <cellStyle name="20% - Accent4 2 10 3 2 3" xfId="4832" xr:uid="{00000000-0005-0000-0000-0000BC120000}"/>
    <cellStyle name="20% - Accent4 2 10 3 2 3 2" xfId="4833" xr:uid="{00000000-0005-0000-0000-0000BD120000}"/>
    <cellStyle name="20% - Accent4 2 10 3 2 4" xfId="4834" xr:uid="{00000000-0005-0000-0000-0000BE120000}"/>
    <cellStyle name="20% - Accent4 2 10 3 3" xfId="4835" xr:uid="{00000000-0005-0000-0000-0000BF120000}"/>
    <cellStyle name="20% - Accent4 2 10 3 3 2" xfId="4836" xr:uid="{00000000-0005-0000-0000-0000C0120000}"/>
    <cellStyle name="20% - Accent4 2 10 3 3 2 2" xfId="4837" xr:uid="{00000000-0005-0000-0000-0000C1120000}"/>
    <cellStyle name="20% - Accent4 2 10 3 3 3" xfId="4838" xr:uid="{00000000-0005-0000-0000-0000C2120000}"/>
    <cellStyle name="20% - Accent4 2 10 3 3 3 2" xfId="4839" xr:uid="{00000000-0005-0000-0000-0000C3120000}"/>
    <cellStyle name="20% - Accent4 2 10 3 3 4" xfId="4840" xr:uid="{00000000-0005-0000-0000-0000C4120000}"/>
    <cellStyle name="20% - Accent4 2 10 3 4" xfId="4841" xr:uid="{00000000-0005-0000-0000-0000C5120000}"/>
    <cellStyle name="20% - Accent4 2 10 3 4 2" xfId="4842" xr:uid="{00000000-0005-0000-0000-0000C6120000}"/>
    <cellStyle name="20% - Accent4 2 10 3 4 2 2" xfId="4843" xr:uid="{00000000-0005-0000-0000-0000C7120000}"/>
    <cellStyle name="20% - Accent4 2 10 3 4 3" xfId="4844" xr:uid="{00000000-0005-0000-0000-0000C8120000}"/>
    <cellStyle name="20% - Accent4 2 10 3 4 3 2" xfId="4845" xr:uid="{00000000-0005-0000-0000-0000C9120000}"/>
    <cellStyle name="20% - Accent4 2 10 3 4 4" xfId="4846" xr:uid="{00000000-0005-0000-0000-0000CA120000}"/>
    <cellStyle name="20% - Accent4 2 10 3 5" xfId="4847" xr:uid="{00000000-0005-0000-0000-0000CB120000}"/>
    <cellStyle name="20% - Accent4 2 10 3 5 2" xfId="4848" xr:uid="{00000000-0005-0000-0000-0000CC120000}"/>
    <cellStyle name="20% - Accent4 2 10 3 6" xfId="4849" xr:uid="{00000000-0005-0000-0000-0000CD120000}"/>
    <cellStyle name="20% - Accent4 2 10 3 6 2" xfId="4850" xr:uid="{00000000-0005-0000-0000-0000CE120000}"/>
    <cellStyle name="20% - Accent4 2 10 3 7" xfId="4851" xr:uid="{00000000-0005-0000-0000-0000CF120000}"/>
    <cellStyle name="20% - Accent4 2 10 4" xfId="4852" xr:uid="{00000000-0005-0000-0000-0000D0120000}"/>
    <cellStyle name="20% - Accent4 2 10 4 2" xfId="4853" xr:uid="{00000000-0005-0000-0000-0000D1120000}"/>
    <cellStyle name="20% - Accent4 2 10 4 2 2" xfId="4854" xr:uid="{00000000-0005-0000-0000-0000D2120000}"/>
    <cellStyle name="20% - Accent4 2 10 4 3" xfId="4855" xr:uid="{00000000-0005-0000-0000-0000D3120000}"/>
    <cellStyle name="20% - Accent4 2 10 4 3 2" xfId="4856" xr:uid="{00000000-0005-0000-0000-0000D4120000}"/>
    <cellStyle name="20% - Accent4 2 10 4 4" xfId="4857" xr:uid="{00000000-0005-0000-0000-0000D5120000}"/>
    <cellStyle name="20% - Accent4 2 10 5" xfId="4858" xr:uid="{00000000-0005-0000-0000-0000D6120000}"/>
    <cellStyle name="20% - Accent4 2 10 5 2" xfId="4859" xr:uid="{00000000-0005-0000-0000-0000D7120000}"/>
    <cellStyle name="20% - Accent4 2 10 5 2 2" xfId="4860" xr:uid="{00000000-0005-0000-0000-0000D8120000}"/>
    <cellStyle name="20% - Accent4 2 10 5 3" xfId="4861" xr:uid="{00000000-0005-0000-0000-0000D9120000}"/>
    <cellStyle name="20% - Accent4 2 10 5 3 2" xfId="4862" xr:uid="{00000000-0005-0000-0000-0000DA120000}"/>
    <cellStyle name="20% - Accent4 2 10 5 4" xfId="4863" xr:uid="{00000000-0005-0000-0000-0000DB120000}"/>
    <cellStyle name="20% - Accent4 2 10 6" xfId="4864" xr:uid="{00000000-0005-0000-0000-0000DC120000}"/>
    <cellStyle name="20% - Accent4 2 10 6 2" xfId="4865" xr:uid="{00000000-0005-0000-0000-0000DD120000}"/>
    <cellStyle name="20% - Accent4 2 10 6 2 2" xfId="4866" xr:uid="{00000000-0005-0000-0000-0000DE120000}"/>
    <cellStyle name="20% - Accent4 2 10 6 3" xfId="4867" xr:uid="{00000000-0005-0000-0000-0000DF120000}"/>
    <cellStyle name="20% - Accent4 2 10 6 3 2" xfId="4868" xr:uid="{00000000-0005-0000-0000-0000E0120000}"/>
    <cellStyle name="20% - Accent4 2 10 6 4" xfId="4869" xr:uid="{00000000-0005-0000-0000-0000E1120000}"/>
    <cellStyle name="20% - Accent4 2 10 7" xfId="4870" xr:uid="{00000000-0005-0000-0000-0000E2120000}"/>
    <cellStyle name="20% - Accent4 2 10 7 2" xfId="4871" xr:uid="{00000000-0005-0000-0000-0000E3120000}"/>
    <cellStyle name="20% - Accent4 2 10 8" xfId="4872" xr:uid="{00000000-0005-0000-0000-0000E4120000}"/>
    <cellStyle name="20% - Accent4 2 10 8 2" xfId="4873" xr:uid="{00000000-0005-0000-0000-0000E5120000}"/>
    <cellStyle name="20% - Accent4 2 10 9" xfId="4874" xr:uid="{00000000-0005-0000-0000-0000E6120000}"/>
    <cellStyle name="20% - Accent4 2 11" xfId="4875" xr:uid="{00000000-0005-0000-0000-0000E7120000}"/>
    <cellStyle name="20% - Accent4 2 11 2" xfId="4876" xr:uid="{00000000-0005-0000-0000-0000E8120000}"/>
    <cellStyle name="20% - Accent4 2 11 2 2" xfId="4877" xr:uid="{00000000-0005-0000-0000-0000E9120000}"/>
    <cellStyle name="20% - Accent4 2 11 2 2 2" xfId="4878" xr:uid="{00000000-0005-0000-0000-0000EA120000}"/>
    <cellStyle name="20% - Accent4 2 11 2 2 2 2" xfId="4879" xr:uid="{00000000-0005-0000-0000-0000EB120000}"/>
    <cellStyle name="20% - Accent4 2 11 2 2 2 2 2" xfId="4880" xr:uid="{00000000-0005-0000-0000-0000EC120000}"/>
    <cellStyle name="20% - Accent4 2 11 2 2 2 3" xfId="4881" xr:uid="{00000000-0005-0000-0000-0000ED120000}"/>
    <cellStyle name="20% - Accent4 2 11 2 2 2 3 2" xfId="4882" xr:uid="{00000000-0005-0000-0000-0000EE120000}"/>
    <cellStyle name="20% - Accent4 2 11 2 2 2 4" xfId="4883" xr:uid="{00000000-0005-0000-0000-0000EF120000}"/>
    <cellStyle name="20% - Accent4 2 11 2 2 3" xfId="4884" xr:uid="{00000000-0005-0000-0000-0000F0120000}"/>
    <cellStyle name="20% - Accent4 2 11 2 2 3 2" xfId="4885" xr:uid="{00000000-0005-0000-0000-0000F1120000}"/>
    <cellStyle name="20% - Accent4 2 11 2 2 3 2 2" xfId="4886" xr:uid="{00000000-0005-0000-0000-0000F2120000}"/>
    <cellStyle name="20% - Accent4 2 11 2 2 3 3" xfId="4887" xr:uid="{00000000-0005-0000-0000-0000F3120000}"/>
    <cellStyle name="20% - Accent4 2 11 2 2 3 3 2" xfId="4888" xr:uid="{00000000-0005-0000-0000-0000F4120000}"/>
    <cellStyle name="20% - Accent4 2 11 2 2 3 4" xfId="4889" xr:uid="{00000000-0005-0000-0000-0000F5120000}"/>
    <cellStyle name="20% - Accent4 2 11 2 2 4" xfId="4890" xr:uid="{00000000-0005-0000-0000-0000F6120000}"/>
    <cellStyle name="20% - Accent4 2 11 2 2 4 2" xfId="4891" xr:uid="{00000000-0005-0000-0000-0000F7120000}"/>
    <cellStyle name="20% - Accent4 2 11 2 2 4 2 2" xfId="4892" xr:uid="{00000000-0005-0000-0000-0000F8120000}"/>
    <cellStyle name="20% - Accent4 2 11 2 2 4 3" xfId="4893" xr:uid="{00000000-0005-0000-0000-0000F9120000}"/>
    <cellStyle name="20% - Accent4 2 11 2 2 4 3 2" xfId="4894" xr:uid="{00000000-0005-0000-0000-0000FA120000}"/>
    <cellStyle name="20% - Accent4 2 11 2 2 4 4" xfId="4895" xr:uid="{00000000-0005-0000-0000-0000FB120000}"/>
    <cellStyle name="20% - Accent4 2 11 2 2 5" xfId="4896" xr:uid="{00000000-0005-0000-0000-0000FC120000}"/>
    <cellStyle name="20% - Accent4 2 11 2 2 5 2" xfId="4897" xr:uid="{00000000-0005-0000-0000-0000FD120000}"/>
    <cellStyle name="20% - Accent4 2 11 2 2 6" xfId="4898" xr:uid="{00000000-0005-0000-0000-0000FE120000}"/>
    <cellStyle name="20% - Accent4 2 11 2 2 6 2" xfId="4899" xr:uid="{00000000-0005-0000-0000-0000FF120000}"/>
    <cellStyle name="20% - Accent4 2 11 2 2 7" xfId="4900" xr:uid="{00000000-0005-0000-0000-000000130000}"/>
    <cellStyle name="20% - Accent4 2 11 2 3" xfId="4901" xr:uid="{00000000-0005-0000-0000-000001130000}"/>
    <cellStyle name="20% - Accent4 2 11 2 3 2" xfId="4902" xr:uid="{00000000-0005-0000-0000-000002130000}"/>
    <cellStyle name="20% - Accent4 2 11 2 3 2 2" xfId="4903" xr:uid="{00000000-0005-0000-0000-000003130000}"/>
    <cellStyle name="20% - Accent4 2 11 2 3 3" xfId="4904" xr:uid="{00000000-0005-0000-0000-000004130000}"/>
    <cellStyle name="20% - Accent4 2 11 2 3 3 2" xfId="4905" xr:uid="{00000000-0005-0000-0000-000005130000}"/>
    <cellStyle name="20% - Accent4 2 11 2 3 4" xfId="4906" xr:uid="{00000000-0005-0000-0000-000006130000}"/>
    <cellStyle name="20% - Accent4 2 11 2 4" xfId="4907" xr:uid="{00000000-0005-0000-0000-000007130000}"/>
    <cellStyle name="20% - Accent4 2 11 2 4 2" xfId="4908" xr:uid="{00000000-0005-0000-0000-000008130000}"/>
    <cellStyle name="20% - Accent4 2 11 2 4 2 2" xfId="4909" xr:uid="{00000000-0005-0000-0000-000009130000}"/>
    <cellStyle name="20% - Accent4 2 11 2 4 3" xfId="4910" xr:uid="{00000000-0005-0000-0000-00000A130000}"/>
    <cellStyle name="20% - Accent4 2 11 2 4 3 2" xfId="4911" xr:uid="{00000000-0005-0000-0000-00000B130000}"/>
    <cellStyle name="20% - Accent4 2 11 2 4 4" xfId="4912" xr:uid="{00000000-0005-0000-0000-00000C130000}"/>
    <cellStyle name="20% - Accent4 2 11 2 5" xfId="4913" xr:uid="{00000000-0005-0000-0000-00000D130000}"/>
    <cellStyle name="20% - Accent4 2 11 2 5 2" xfId="4914" xr:uid="{00000000-0005-0000-0000-00000E130000}"/>
    <cellStyle name="20% - Accent4 2 11 2 5 2 2" xfId="4915" xr:uid="{00000000-0005-0000-0000-00000F130000}"/>
    <cellStyle name="20% - Accent4 2 11 2 5 3" xfId="4916" xr:uid="{00000000-0005-0000-0000-000010130000}"/>
    <cellStyle name="20% - Accent4 2 11 2 5 3 2" xfId="4917" xr:uid="{00000000-0005-0000-0000-000011130000}"/>
    <cellStyle name="20% - Accent4 2 11 2 5 4" xfId="4918" xr:uid="{00000000-0005-0000-0000-000012130000}"/>
    <cellStyle name="20% - Accent4 2 11 2 6" xfId="4919" xr:uid="{00000000-0005-0000-0000-000013130000}"/>
    <cellStyle name="20% - Accent4 2 11 2 6 2" xfId="4920" xr:uid="{00000000-0005-0000-0000-000014130000}"/>
    <cellStyle name="20% - Accent4 2 11 2 7" xfId="4921" xr:uid="{00000000-0005-0000-0000-000015130000}"/>
    <cellStyle name="20% - Accent4 2 11 2 7 2" xfId="4922" xr:uid="{00000000-0005-0000-0000-000016130000}"/>
    <cellStyle name="20% - Accent4 2 11 2 8" xfId="4923" xr:uid="{00000000-0005-0000-0000-000017130000}"/>
    <cellStyle name="20% - Accent4 2 11 3" xfId="4924" xr:uid="{00000000-0005-0000-0000-000018130000}"/>
    <cellStyle name="20% - Accent4 2 11 3 2" xfId="4925" xr:uid="{00000000-0005-0000-0000-000019130000}"/>
    <cellStyle name="20% - Accent4 2 11 3 2 2" xfId="4926" xr:uid="{00000000-0005-0000-0000-00001A130000}"/>
    <cellStyle name="20% - Accent4 2 11 3 2 2 2" xfId="4927" xr:uid="{00000000-0005-0000-0000-00001B130000}"/>
    <cellStyle name="20% - Accent4 2 11 3 2 3" xfId="4928" xr:uid="{00000000-0005-0000-0000-00001C130000}"/>
    <cellStyle name="20% - Accent4 2 11 3 2 3 2" xfId="4929" xr:uid="{00000000-0005-0000-0000-00001D130000}"/>
    <cellStyle name="20% - Accent4 2 11 3 2 4" xfId="4930" xr:uid="{00000000-0005-0000-0000-00001E130000}"/>
    <cellStyle name="20% - Accent4 2 11 3 3" xfId="4931" xr:uid="{00000000-0005-0000-0000-00001F130000}"/>
    <cellStyle name="20% - Accent4 2 11 3 3 2" xfId="4932" xr:uid="{00000000-0005-0000-0000-000020130000}"/>
    <cellStyle name="20% - Accent4 2 11 3 3 2 2" xfId="4933" xr:uid="{00000000-0005-0000-0000-000021130000}"/>
    <cellStyle name="20% - Accent4 2 11 3 3 3" xfId="4934" xr:uid="{00000000-0005-0000-0000-000022130000}"/>
    <cellStyle name="20% - Accent4 2 11 3 3 3 2" xfId="4935" xr:uid="{00000000-0005-0000-0000-000023130000}"/>
    <cellStyle name="20% - Accent4 2 11 3 3 4" xfId="4936" xr:uid="{00000000-0005-0000-0000-000024130000}"/>
    <cellStyle name="20% - Accent4 2 11 3 4" xfId="4937" xr:uid="{00000000-0005-0000-0000-000025130000}"/>
    <cellStyle name="20% - Accent4 2 11 3 4 2" xfId="4938" xr:uid="{00000000-0005-0000-0000-000026130000}"/>
    <cellStyle name="20% - Accent4 2 11 3 4 2 2" xfId="4939" xr:uid="{00000000-0005-0000-0000-000027130000}"/>
    <cellStyle name="20% - Accent4 2 11 3 4 3" xfId="4940" xr:uid="{00000000-0005-0000-0000-000028130000}"/>
    <cellStyle name="20% - Accent4 2 11 3 4 3 2" xfId="4941" xr:uid="{00000000-0005-0000-0000-000029130000}"/>
    <cellStyle name="20% - Accent4 2 11 3 4 4" xfId="4942" xr:uid="{00000000-0005-0000-0000-00002A130000}"/>
    <cellStyle name="20% - Accent4 2 11 3 5" xfId="4943" xr:uid="{00000000-0005-0000-0000-00002B130000}"/>
    <cellStyle name="20% - Accent4 2 11 3 5 2" xfId="4944" xr:uid="{00000000-0005-0000-0000-00002C130000}"/>
    <cellStyle name="20% - Accent4 2 11 3 6" xfId="4945" xr:uid="{00000000-0005-0000-0000-00002D130000}"/>
    <cellStyle name="20% - Accent4 2 11 3 6 2" xfId="4946" xr:uid="{00000000-0005-0000-0000-00002E130000}"/>
    <cellStyle name="20% - Accent4 2 11 3 7" xfId="4947" xr:uid="{00000000-0005-0000-0000-00002F130000}"/>
    <cellStyle name="20% - Accent4 2 11 4" xfId="4948" xr:uid="{00000000-0005-0000-0000-000030130000}"/>
    <cellStyle name="20% - Accent4 2 11 4 2" xfId="4949" xr:uid="{00000000-0005-0000-0000-000031130000}"/>
    <cellStyle name="20% - Accent4 2 11 4 2 2" xfId="4950" xr:uid="{00000000-0005-0000-0000-000032130000}"/>
    <cellStyle name="20% - Accent4 2 11 4 3" xfId="4951" xr:uid="{00000000-0005-0000-0000-000033130000}"/>
    <cellStyle name="20% - Accent4 2 11 4 3 2" xfId="4952" xr:uid="{00000000-0005-0000-0000-000034130000}"/>
    <cellStyle name="20% - Accent4 2 11 4 4" xfId="4953" xr:uid="{00000000-0005-0000-0000-000035130000}"/>
    <cellStyle name="20% - Accent4 2 11 5" xfId="4954" xr:uid="{00000000-0005-0000-0000-000036130000}"/>
    <cellStyle name="20% - Accent4 2 11 5 2" xfId="4955" xr:uid="{00000000-0005-0000-0000-000037130000}"/>
    <cellStyle name="20% - Accent4 2 11 5 2 2" xfId="4956" xr:uid="{00000000-0005-0000-0000-000038130000}"/>
    <cellStyle name="20% - Accent4 2 11 5 3" xfId="4957" xr:uid="{00000000-0005-0000-0000-000039130000}"/>
    <cellStyle name="20% - Accent4 2 11 5 3 2" xfId="4958" xr:uid="{00000000-0005-0000-0000-00003A130000}"/>
    <cellStyle name="20% - Accent4 2 11 5 4" xfId="4959" xr:uid="{00000000-0005-0000-0000-00003B130000}"/>
    <cellStyle name="20% - Accent4 2 11 6" xfId="4960" xr:uid="{00000000-0005-0000-0000-00003C130000}"/>
    <cellStyle name="20% - Accent4 2 11 6 2" xfId="4961" xr:uid="{00000000-0005-0000-0000-00003D130000}"/>
    <cellStyle name="20% - Accent4 2 11 6 2 2" xfId="4962" xr:uid="{00000000-0005-0000-0000-00003E130000}"/>
    <cellStyle name="20% - Accent4 2 11 6 3" xfId="4963" xr:uid="{00000000-0005-0000-0000-00003F130000}"/>
    <cellStyle name="20% - Accent4 2 11 6 3 2" xfId="4964" xr:uid="{00000000-0005-0000-0000-000040130000}"/>
    <cellStyle name="20% - Accent4 2 11 6 4" xfId="4965" xr:uid="{00000000-0005-0000-0000-000041130000}"/>
    <cellStyle name="20% - Accent4 2 11 7" xfId="4966" xr:uid="{00000000-0005-0000-0000-000042130000}"/>
    <cellStyle name="20% - Accent4 2 11 7 2" xfId="4967" xr:uid="{00000000-0005-0000-0000-000043130000}"/>
    <cellStyle name="20% - Accent4 2 11 8" xfId="4968" xr:uid="{00000000-0005-0000-0000-000044130000}"/>
    <cellStyle name="20% - Accent4 2 11 8 2" xfId="4969" xr:uid="{00000000-0005-0000-0000-000045130000}"/>
    <cellStyle name="20% - Accent4 2 11 9" xfId="4970" xr:uid="{00000000-0005-0000-0000-000046130000}"/>
    <cellStyle name="20% - Accent4 2 12" xfId="4971" xr:uid="{00000000-0005-0000-0000-000047130000}"/>
    <cellStyle name="20% - Accent4 2 12 2" xfId="4972" xr:uid="{00000000-0005-0000-0000-000048130000}"/>
    <cellStyle name="20% - Accent4 2 12 2 2" xfId="4973" xr:uid="{00000000-0005-0000-0000-000049130000}"/>
    <cellStyle name="20% - Accent4 2 12 2 2 2" xfId="4974" xr:uid="{00000000-0005-0000-0000-00004A130000}"/>
    <cellStyle name="20% - Accent4 2 12 2 2 2 2" xfId="4975" xr:uid="{00000000-0005-0000-0000-00004B130000}"/>
    <cellStyle name="20% - Accent4 2 12 2 2 2 2 2" xfId="4976" xr:uid="{00000000-0005-0000-0000-00004C130000}"/>
    <cellStyle name="20% - Accent4 2 12 2 2 2 3" xfId="4977" xr:uid="{00000000-0005-0000-0000-00004D130000}"/>
    <cellStyle name="20% - Accent4 2 12 2 2 2 3 2" xfId="4978" xr:uid="{00000000-0005-0000-0000-00004E130000}"/>
    <cellStyle name="20% - Accent4 2 12 2 2 2 4" xfId="4979" xr:uid="{00000000-0005-0000-0000-00004F130000}"/>
    <cellStyle name="20% - Accent4 2 12 2 2 3" xfId="4980" xr:uid="{00000000-0005-0000-0000-000050130000}"/>
    <cellStyle name="20% - Accent4 2 12 2 2 3 2" xfId="4981" xr:uid="{00000000-0005-0000-0000-000051130000}"/>
    <cellStyle name="20% - Accent4 2 12 2 2 3 2 2" xfId="4982" xr:uid="{00000000-0005-0000-0000-000052130000}"/>
    <cellStyle name="20% - Accent4 2 12 2 2 3 3" xfId="4983" xr:uid="{00000000-0005-0000-0000-000053130000}"/>
    <cellStyle name="20% - Accent4 2 12 2 2 3 3 2" xfId="4984" xr:uid="{00000000-0005-0000-0000-000054130000}"/>
    <cellStyle name="20% - Accent4 2 12 2 2 3 4" xfId="4985" xr:uid="{00000000-0005-0000-0000-000055130000}"/>
    <cellStyle name="20% - Accent4 2 12 2 2 4" xfId="4986" xr:uid="{00000000-0005-0000-0000-000056130000}"/>
    <cellStyle name="20% - Accent4 2 12 2 2 4 2" xfId="4987" xr:uid="{00000000-0005-0000-0000-000057130000}"/>
    <cellStyle name="20% - Accent4 2 12 2 2 4 2 2" xfId="4988" xr:uid="{00000000-0005-0000-0000-000058130000}"/>
    <cellStyle name="20% - Accent4 2 12 2 2 4 3" xfId="4989" xr:uid="{00000000-0005-0000-0000-000059130000}"/>
    <cellStyle name="20% - Accent4 2 12 2 2 4 3 2" xfId="4990" xr:uid="{00000000-0005-0000-0000-00005A130000}"/>
    <cellStyle name="20% - Accent4 2 12 2 2 4 4" xfId="4991" xr:uid="{00000000-0005-0000-0000-00005B130000}"/>
    <cellStyle name="20% - Accent4 2 12 2 2 5" xfId="4992" xr:uid="{00000000-0005-0000-0000-00005C130000}"/>
    <cellStyle name="20% - Accent4 2 12 2 2 5 2" xfId="4993" xr:uid="{00000000-0005-0000-0000-00005D130000}"/>
    <cellStyle name="20% - Accent4 2 12 2 2 6" xfId="4994" xr:uid="{00000000-0005-0000-0000-00005E130000}"/>
    <cellStyle name="20% - Accent4 2 12 2 2 6 2" xfId="4995" xr:uid="{00000000-0005-0000-0000-00005F130000}"/>
    <cellStyle name="20% - Accent4 2 12 2 2 7" xfId="4996" xr:uid="{00000000-0005-0000-0000-000060130000}"/>
    <cellStyle name="20% - Accent4 2 12 2 3" xfId="4997" xr:uid="{00000000-0005-0000-0000-000061130000}"/>
    <cellStyle name="20% - Accent4 2 12 2 3 2" xfId="4998" xr:uid="{00000000-0005-0000-0000-000062130000}"/>
    <cellStyle name="20% - Accent4 2 12 2 3 2 2" xfId="4999" xr:uid="{00000000-0005-0000-0000-000063130000}"/>
    <cellStyle name="20% - Accent4 2 12 2 3 3" xfId="5000" xr:uid="{00000000-0005-0000-0000-000064130000}"/>
    <cellStyle name="20% - Accent4 2 12 2 3 3 2" xfId="5001" xr:uid="{00000000-0005-0000-0000-000065130000}"/>
    <cellStyle name="20% - Accent4 2 12 2 3 4" xfId="5002" xr:uid="{00000000-0005-0000-0000-000066130000}"/>
    <cellStyle name="20% - Accent4 2 12 2 4" xfId="5003" xr:uid="{00000000-0005-0000-0000-000067130000}"/>
    <cellStyle name="20% - Accent4 2 12 2 4 2" xfId="5004" xr:uid="{00000000-0005-0000-0000-000068130000}"/>
    <cellStyle name="20% - Accent4 2 12 2 4 2 2" xfId="5005" xr:uid="{00000000-0005-0000-0000-000069130000}"/>
    <cellStyle name="20% - Accent4 2 12 2 4 3" xfId="5006" xr:uid="{00000000-0005-0000-0000-00006A130000}"/>
    <cellStyle name="20% - Accent4 2 12 2 4 3 2" xfId="5007" xr:uid="{00000000-0005-0000-0000-00006B130000}"/>
    <cellStyle name="20% - Accent4 2 12 2 4 4" xfId="5008" xr:uid="{00000000-0005-0000-0000-00006C130000}"/>
    <cellStyle name="20% - Accent4 2 12 2 5" xfId="5009" xr:uid="{00000000-0005-0000-0000-00006D130000}"/>
    <cellStyle name="20% - Accent4 2 12 2 5 2" xfId="5010" xr:uid="{00000000-0005-0000-0000-00006E130000}"/>
    <cellStyle name="20% - Accent4 2 12 2 5 2 2" xfId="5011" xr:uid="{00000000-0005-0000-0000-00006F130000}"/>
    <cellStyle name="20% - Accent4 2 12 2 5 3" xfId="5012" xr:uid="{00000000-0005-0000-0000-000070130000}"/>
    <cellStyle name="20% - Accent4 2 12 2 5 3 2" xfId="5013" xr:uid="{00000000-0005-0000-0000-000071130000}"/>
    <cellStyle name="20% - Accent4 2 12 2 5 4" xfId="5014" xr:uid="{00000000-0005-0000-0000-000072130000}"/>
    <cellStyle name="20% - Accent4 2 12 2 6" xfId="5015" xr:uid="{00000000-0005-0000-0000-000073130000}"/>
    <cellStyle name="20% - Accent4 2 12 2 6 2" xfId="5016" xr:uid="{00000000-0005-0000-0000-000074130000}"/>
    <cellStyle name="20% - Accent4 2 12 2 7" xfId="5017" xr:uid="{00000000-0005-0000-0000-000075130000}"/>
    <cellStyle name="20% - Accent4 2 12 2 7 2" xfId="5018" xr:uid="{00000000-0005-0000-0000-000076130000}"/>
    <cellStyle name="20% - Accent4 2 12 2 8" xfId="5019" xr:uid="{00000000-0005-0000-0000-000077130000}"/>
    <cellStyle name="20% - Accent4 2 12 3" xfId="5020" xr:uid="{00000000-0005-0000-0000-000078130000}"/>
    <cellStyle name="20% - Accent4 2 12 3 2" xfId="5021" xr:uid="{00000000-0005-0000-0000-000079130000}"/>
    <cellStyle name="20% - Accent4 2 12 3 2 2" xfId="5022" xr:uid="{00000000-0005-0000-0000-00007A130000}"/>
    <cellStyle name="20% - Accent4 2 12 3 2 2 2" xfId="5023" xr:uid="{00000000-0005-0000-0000-00007B130000}"/>
    <cellStyle name="20% - Accent4 2 12 3 2 3" xfId="5024" xr:uid="{00000000-0005-0000-0000-00007C130000}"/>
    <cellStyle name="20% - Accent4 2 12 3 2 3 2" xfId="5025" xr:uid="{00000000-0005-0000-0000-00007D130000}"/>
    <cellStyle name="20% - Accent4 2 12 3 2 4" xfId="5026" xr:uid="{00000000-0005-0000-0000-00007E130000}"/>
    <cellStyle name="20% - Accent4 2 12 3 3" xfId="5027" xr:uid="{00000000-0005-0000-0000-00007F130000}"/>
    <cellStyle name="20% - Accent4 2 12 3 3 2" xfId="5028" xr:uid="{00000000-0005-0000-0000-000080130000}"/>
    <cellStyle name="20% - Accent4 2 12 3 3 2 2" xfId="5029" xr:uid="{00000000-0005-0000-0000-000081130000}"/>
    <cellStyle name="20% - Accent4 2 12 3 3 3" xfId="5030" xr:uid="{00000000-0005-0000-0000-000082130000}"/>
    <cellStyle name="20% - Accent4 2 12 3 3 3 2" xfId="5031" xr:uid="{00000000-0005-0000-0000-000083130000}"/>
    <cellStyle name="20% - Accent4 2 12 3 3 4" xfId="5032" xr:uid="{00000000-0005-0000-0000-000084130000}"/>
    <cellStyle name="20% - Accent4 2 12 3 4" xfId="5033" xr:uid="{00000000-0005-0000-0000-000085130000}"/>
    <cellStyle name="20% - Accent4 2 12 3 4 2" xfId="5034" xr:uid="{00000000-0005-0000-0000-000086130000}"/>
    <cellStyle name="20% - Accent4 2 12 3 4 2 2" xfId="5035" xr:uid="{00000000-0005-0000-0000-000087130000}"/>
    <cellStyle name="20% - Accent4 2 12 3 4 3" xfId="5036" xr:uid="{00000000-0005-0000-0000-000088130000}"/>
    <cellStyle name="20% - Accent4 2 12 3 4 3 2" xfId="5037" xr:uid="{00000000-0005-0000-0000-000089130000}"/>
    <cellStyle name="20% - Accent4 2 12 3 4 4" xfId="5038" xr:uid="{00000000-0005-0000-0000-00008A130000}"/>
    <cellStyle name="20% - Accent4 2 12 3 5" xfId="5039" xr:uid="{00000000-0005-0000-0000-00008B130000}"/>
    <cellStyle name="20% - Accent4 2 12 3 5 2" xfId="5040" xr:uid="{00000000-0005-0000-0000-00008C130000}"/>
    <cellStyle name="20% - Accent4 2 12 3 6" xfId="5041" xr:uid="{00000000-0005-0000-0000-00008D130000}"/>
    <cellStyle name="20% - Accent4 2 12 3 6 2" xfId="5042" xr:uid="{00000000-0005-0000-0000-00008E130000}"/>
    <cellStyle name="20% - Accent4 2 12 3 7" xfId="5043" xr:uid="{00000000-0005-0000-0000-00008F130000}"/>
    <cellStyle name="20% - Accent4 2 12 4" xfId="5044" xr:uid="{00000000-0005-0000-0000-000090130000}"/>
    <cellStyle name="20% - Accent4 2 12 4 2" xfId="5045" xr:uid="{00000000-0005-0000-0000-000091130000}"/>
    <cellStyle name="20% - Accent4 2 12 4 2 2" xfId="5046" xr:uid="{00000000-0005-0000-0000-000092130000}"/>
    <cellStyle name="20% - Accent4 2 12 4 3" xfId="5047" xr:uid="{00000000-0005-0000-0000-000093130000}"/>
    <cellStyle name="20% - Accent4 2 12 4 3 2" xfId="5048" xr:uid="{00000000-0005-0000-0000-000094130000}"/>
    <cellStyle name="20% - Accent4 2 12 4 4" xfId="5049" xr:uid="{00000000-0005-0000-0000-000095130000}"/>
    <cellStyle name="20% - Accent4 2 12 5" xfId="5050" xr:uid="{00000000-0005-0000-0000-000096130000}"/>
    <cellStyle name="20% - Accent4 2 12 5 2" xfId="5051" xr:uid="{00000000-0005-0000-0000-000097130000}"/>
    <cellStyle name="20% - Accent4 2 12 5 2 2" xfId="5052" xr:uid="{00000000-0005-0000-0000-000098130000}"/>
    <cellStyle name="20% - Accent4 2 12 5 3" xfId="5053" xr:uid="{00000000-0005-0000-0000-000099130000}"/>
    <cellStyle name="20% - Accent4 2 12 5 3 2" xfId="5054" xr:uid="{00000000-0005-0000-0000-00009A130000}"/>
    <cellStyle name="20% - Accent4 2 12 5 4" xfId="5055" xr:uid="{00000000-0005-0000-0000-00009B130000}"/>
    <cellStyle name="20% - Accent4 2 12 6" xfId="5056" xr:uid="{00000000-0005-0000-0000-00009C130000}"/>
    <cellStyle name="20% - Accent4 2 12 6 2" xfId="5057" xr:uid="{00000000-0005-0000-0000-00009D130000}"/>
    <cellStyle name="20% - Accent4 2 12 6 2 2" xfId="5058" xr:uid="{00000000-0005-0000-0000-00009E130000}"/>
    <cellStyle name="20% - Accent4 2 12 6 3" xfId="5059" xr:uid="{00000000-0005-0000-0000-00009F130000}"/>
    <cellStyle name="20% - Accent4 2 12 6 3 2" xfId="5060" xr:uid="{00000000-0005-0000-0000-0000A0130000}"/>
    <cellStyle name="20% - Accent4 2 12 6 4" xfId="5061" xr:uid="{00000000-0005-0000-0000-0000A1130000}"/>
    <cellStyle name="20% - Accent4 2 12 7" xfId="5062" xr:uid="{00000000-0005-0000-0000-0000A2130000}"/>
    <cellStyle name="20% - Accent4 2 12 7 2" xfId="5063" xr:uid="{00000000-0005-0000-0000-0000A3130000}"/>
    <cellStyle name="20% - Accent4 2 12 8" xfId="5064" xr:uid="{00000000-0005-0000-0000-0000A4130000}"/>
    <cellStyle name="20% - Accent4 2 12 8 2" xfId="5065" xr:uid="{00000000-0005-0000-0000-0000A5130000}"/>
    <cellStyle name="20% - Accent4 2 12 9" xfId="5066" xr:uid="{00000000-0005-0000-0000-0000A6130000}"/>
    <cellStyle name="20% - Accent4 2 13" xfId="5067" xr:uid="{00000000-0005-0000-0000-0000A7130000}"/>
    <cellStyle name="20% - Accent4 2 13 2" xfId="5068" xr:uid="{00000000-0005-0000-0000-0000A8130000}"/>
    <cellStyle name="20% - Accent4 2 13 2 2" xfId="5069" xr:uid="{00000000-0005-0000-0000-0000A9130000}"/>
    <cellStyle name="20% - Accent4 2 13 2 2 2" xfId="5070" xr:uid="{00000000-0005-0000-0000-0000AA130000}"/>
    <cellStyle name="20% - Accent4 2 13 2 2 2 2" xfId="5071" xr:uid="{00000000-0005-0000-0000-0000AB130000}"/>
    <cellStyle name="20% - Accent4 2 13 2 2 2 2 2" xfId="5072" xr:uid="{00000000-0005-0000-0000-0000AC130000}"/>
    <cellStyle name="20% - Accent4 2 13 2 2 2 3" xfId="5073" xr:uid="{00000000-0005-0000-0000-0000AD130000}"/>
    <cellStyle name="20% - Accent4 2 13 2 2 2 3 2" xfId="5074" xr:uid="{00000000-0005-0000-0000-0000AE130000}"/>
    <cellStyle name="20% - Accent4 2 13 2 2 2 4" xfId="5075" xr:uid="{00000000-0005-0000-0000-0000AF130000}"/>
    <cellStyle name="20% - Accent4 2 13 2 2 3" xfId="5076" xr:uid="{00000000-0005-0000-0000-0000B0130000}"/>
    <cellStyle name="20% - Accent4 2 13 2 2 3 2" xfId="5077" xr:uid="{00000000-0005-0000-0000-0000B1130000}"/>
    <cellStyle name="20% - Accent4 2 13 2 2 3 2 2" xfId="5078" xr:uid="{00000000-0005-0000-0000-0000B2130000}"/>
    <cellStyle name="20% - Accent4 2 13 2 2 3 3" xfId="5079" xr:uid="{00000000-0005-0000-0000-0000B3130000}"/>
    <cellStyle name="20% - Accent4 2 13 2 2 3 3 2" xfId="5080" xr:uid="{00000000-0005-0000-0000-0000B4130000}"/>
    <cellStyle name="20% - Accent4 2 13 2 2 3 4" xfId="5081" xr:uid="{00000000-0005-0000-0000-0000B5130000}"/>
    <cellStyle name="20% - Accent4 2 13 2 2 4" xfId="5082" xr:uid="{00000000-0005-0000-0000-0000B6130000}"/>
    <cellStyle name="20% - Accent4 2 13 2 2 4 2" xfId="5083" xr:uid="{00000000-0005-0000-0000-0000B7130000}"/>
    <cellStyle name="20% - Accent4 2 13 2 2 4 2 2" xfId="5084" xr:uid="{00000000-0005-0000-0000-0000B8130000}"/>
    <cellStyle name="20% - Accent4 2 13 2 2 4 3" xfId="5085" xr:uid="{00000000-0005-0000-0000-0000B9130000}"/>
    <cellStyle name="20% - Accent4 2 13 2 2 4 3 2" xfId="5086" xr:uid="{00000000-0005-0000-0000-0000BA130000}"/>
    <cellStyle name="20% - Accent4 2 13 2 2 4 4" xfId="5087" xr:uid="{00000000-0005-0000-0000-0000BB130000}"/>
    <cellStyle name="20% - Accent4 2 13 2 2 5" xfId="5088" xr:uid="{00000000-0005-0000-0000-0000BC130000}"/>
    <cellStyle name="20% - Accent4 2 13 2 2 5 2" xfId="5089" xr:uid="{00000000-0005-0000-0000-0000BD130000}"/>
    <cellStyle name="20% - Accent4 2 13 2 2 6" xfId="5090" xr:uid="{00000000-0005-0000-0000-0000BE130000}"/>
    <cellStyle name="20% - Accent4 2 13 2 2 6 2" xfId="5091" xr:uid="{00000000-0005-0000-0000-0000BF130000}"/>
    <cellStyle name="20% - Accent4 2 13 2 2 7" xfId="5092" xr:uid="{00000000-0005-0000-0000-0000C0130000}"/>
    <cellStyle name="20% - Accent4 2 13 2 3" xfId="5093" xr:uid="{00000000-0005-0000-0000-0000C1130000}"/>
    <cellStyle name="20% - Accent4 2 13 2 3 2" xfId="5094" xr:uid="{00000000-0005-0000-0000-0000C2130000}"/>
    <cellStyle name="20% - Accent4 2 13 2 3 2 2" xfId="5095" xr:uid="{00000000-0005-0000-0000-0000C3130000}"/>
    <cellStyle name="20% - Accent4 2 13 2 3 3" xfId="5096" xr:uid="{00000000-0005-0000-0000-0000C4130000}"/>
    <cellStyle name="20% - Accent4 2 13 2 3 3 2" xfId="5097" xr:uid="{00000000-0005-0000-0000-0000C5130000}"/>
    <cellStyle name="20% - Accent4 2 13 2 3 4" xfId="5098" xr:uid="{00000000-0005-0000-0000-0000C6130000}"/>
    <cellStyle name="20% - Accent4 2 13 2 4" xfId="5099" xr:uid="{00000000-0005-0000-0000-0000C7130000}"/>
    <cellStyle name="20% - Accent4 2 13 2 4 2" xfId="5100" xr:uid="{00000000-0005-0000-0000-0000C8130000}"/>
    <cellStyle name="20% - Accent4 2 13 2 4 2 2" xfId="5101" xr:uid="{00000000-0005-0000-0000-0000C9130000}"/>
    <cellStyle name="20% - Accent4 2 13 2 4 3" xfId="5102" xr:uid="{00000000-0005-0000-0000-0000CA130000}"/>
    <cellStyle name="20% - Accent4 2 13 2 4 3 2" xfId="5103" xr:uid="{00000000-0005-0000-0000-0000CB130000}"/>
    <cellStyle name="20% - Accent4 2 13 2 4 4" xfId="5104" xr:uid="{00000000-0005-0000-0000-0000CC130000}"/>
    <cellStyle name="20% - Accent4 2 13 2 5" xfId="5105" xr:uid="{00000000-0005-0000-0000-0000CD130000}"/>
    <cellStyle name="20% - Accent4 2 13 2 5 2" xfId="5106" xr:uid="{00000000-0005-0000-0000-0000CE130000}"/>
    <cellStyle name="20% - Accent4 2 13 2 5 2 2" xfId="5107" xr:uid="{00000000-0005-0000-0000-0000CF130000}"/>
    <cellStyle name="20% - Accent4 2 13 2 5 3" xfId="5108" xr:uid="{00000000-0005-0000-0000-0000D0130000}"/>
    <cellStyle name="20% - Accent4 2 13 2 5 3 2" xfId="5109" xr:uid="{00000000-0005-0000-0000-0000D1130000}"/>
    <cellStyle name="20% - Accent4 2 13 2 5 4" xfId="5110" xr:uid="{00000000-0005-0000-0000-0000D2130000}"/>
    <cellStyle name="20% - Accent4 2 13 2 6" xfId="5111" xr:uid="{00000000-0005-0000-0000-0000D3130000}"/>
    <cellStyle name="20% - Accent4 2 13 2 6 2" xfId="5112" xr:uid="{00000000-0005-0000-0000-0000D4130000}"/>
    <cellStyle name="20% - Accent4 2 13 2 7" xfId="5113" xr:uid="{00000000-0005-0000-0000-0000D5130000}"/>
    <cellStyle name="20% - Accent4 2 13 2 7 2" xfId="5114" xr:uid="{00000000-0005-0000-0000-0000D6130000}"/>
    <cellStyle name="20% - Accent4 2 13 2 8" xfId="5115" xr:uid="{00000000-0005-0000-0000-0000D7130000}"/>
    <cellStyle name="20% - Accent4 2 13 3" xfId="5116" xr:uid="{00000000-0005-0000-0000-0000D8130000}"/>
    <cellStyle name="20% - Accent4 2 13 3 2" xfId="5117" xr:uid="{00000000-0005-0000-0000-0000D9130000}"/>
    <cellStyle name="20% - Accent4 2 13 3 2 2" xfId="5118" xr:uid="{00000000-0005-0000-0000-0000DA130000}"/>
    <cellStyle name="20% - Accent4 2 13 3 2 2 2" xfId="5119" xr:uid="{00000000-0005-0000-0000-0000DB130000}"/>
    <cellStyle name="20% - Accent4 2 13 3 2 3" xfId="5120" xr:uid="{00000000-0005-0000-0000-0000DC130000}"/>
    <cellStyle name="20% - Accent4 2 13 3 2 3 2" xfId="5121" xr:uid="{00000000-0005-0000-0000-0000DD130000}"/>
    <cellStyle name="20% - Accent4 2 13 3 2 4" xfId="5122" xr:uid="{00000000-0005-0000-0000-0000DE130000}"/>
    <cellStyle name="20% - Accent4 2 13 3 3" xfId="5123" xr:uid="{00000000-0005-0000-0000-0000DF130000}"/>
    <cellStyle name="20% - Accent4 2 13 3 3 2" xfId="5124" xr:uid="{00000000-0005-0000-0000-0000E0130000}"/>
    <cellStyle name="20% - Accent4 2 13 3 3 2 2" xfId="5125" xr:uid="{00000000-0005-0000-0000-0000E1130000}"/>
    <cellStyle name="20% - Accent4 2 13 3 3 3" xfId="5126" xr:uid="{00000000-0005-0000-0000-0000E2130000}"/>
    <cellStyle name="20% - Accent4 2 13 3 3 3 2" xfId="5127" xr:uid="{00000000-0005-0000-0000-0000E3130000}"/>
    <cellStyle name="20% - Accent4 2 13 3 3 4" xfId="5128" xr:uid="{00000000-0005-0000-0000-0000E4130000}"/>
    <cellStyle name="20% - Accent4 2 13 3 4" xfId="5129" xr:uid="{00000000-0005-0000-0000-0000E5130000}"/>
    <cellStyle name="20% - Accent4 2 13 3 4 2" xfId="5130" xr:uid="{00000000-0005-0000-0000-0000E6130000}"/>
    <cellStyle name="20% - Accent4 2 13 3 4 2 2" xfId="5131" xr:uid="{00000000-0005-0000-0000-0000E7130000}"/>
    <cellStyle name="20% - Accent4 2 13 3 4 3" xfId="5132" xr:uid="{00000000-0005-0000-0000-0000E8130000}"/>
    <cellStyle name="20% - Accent4 2 13 3 4 3 2" xfId="5133" xr:uid="{00000000-0005-0000-0000-0000E9130000}"/>
    <cellStyle name="20% - Accent4 2 13 3 4 4" xfId="5134" xr:uid="{00000000-0005-0000-0000-0000EA130000}"/>
    <cellStyle name="20% - Accent4 2 13 3 5" xfId="5135" xr:uid="{00000000-0005-0000-0000-0000EB130000}"/>
    <cellStyle name="20% - Accent4 2 13 3 5 2" xfId="5136" xr:uid="{00000000-0005-0000-0000-0000EC130000}"/>
    <cellStyle name="20% - Accent4 2 13 3 6" xfId="5137" xr:uid="{00000000-0005-0000-0000-0000ED130000}"/>
    <cellStyle name="20% - Accent4 2 13 3 6 2" xfId="5138" xr:uid="{00000000-0005-0000-0000-0000EE130000}"/>
    <cellStyle name="20% - Accent4 2 13 3 7" xfId="5139" xr:uid="{00000000-0005-0000-0000-0000EF130000}"/>
    <cellStyle name="20% - Accent4 2 13 4" xfId="5140" xr:uid="{00000000-0005-0000-0000-0000F0130000}"/>
    <cellStyle name="20% - Accent4 2 13 4 2" xfId="5141" xr:uid="{00000000-0005-0000-0000-0000F1130000}"/>
    <cellStyle name="20% - Accent4 2 13 4 2 2" xfId="5142" xr:uid="{00000000-0005-0000-0000-0000F2130000}"/>
    <cellStyle name="20% - Accent4 2 13 4 3" xfId="5143" xr:uid="{00000000-0005-0000-0000-0000F3130000}"/>
    <cellStyle name="20% - Accent4 2 13 4 3 2" xfId="5144" xr:uid="{00000000-0005-0000-0000-0000F4130000}"/>
    <cellStyle name="20% - Accent4 2 13 4 4" xfId="5145" xr:uid="{00000000-0005-0000-0000-0000F5130000}"/>
    <cellStyle name="20% - Accent4 2 13 5" xfId="5146" xr:uid="{00000000-0005-0000-0000-0000F6130000}"/>
    <cellStyle name="20% - Accent4 2 13 5 2" xfId="5147" xr:uid="{00000000-0005-0000-0000-0000F7130000}"/>
    <cellStyle name="20% - Accent4 2 13 5 2 2" xfId="5148" xr:uid="{00000000-0005-0000-0000-0000F8130000}"/>
    <cellStyle name="20% - Accent4 2 13 5 3" xfId="5149" xr:uid="{00000000-0005-0000-0000-0000F9130000}"/>
    <cellStyle name="20% - Accent4 2 13 5 3 2" xfId="5150" xr:uid="{00000000-0005-0000-0000-0000FA130000}"/>
    <cellStyle name="20% - Accent4 2 13 5 4" xfId="5151" xr:uid="{00000000-0005-0000-0000-0000FB130000}"/>
    <cellStyle name="20% - Accent4 2 13 6" xfId="5152" xr:uid="{00000000-0005-0000-0000-0000FC130000}"/>
    <cellStyle name="20% - Accent4 2 13 6 2" xfId="5153" xr:uid="{00000000-0005-0000-0000-0000FD130000}"/>
    <cellStyle name="20% - Accent4 2 13 6 2 2" xfId="5154" xr:uid="{00000000-0005-0000-0000-0000FE130000}"/>
    <cellStyle name="20% - Accent4 2 13 6 3" xfId="5155" xr:uid="{00000000-0005-0000-0000-0000FF130000}"/>
    <cellStyle name="20% - Accent4 2 13 6 3 2" xfId="5156" xr:uid="{00000000-0005-0000-0000-000000140000}"/>
    <cellStyle name="20% - Accent4 2 13 6 4" xfId="5157" xr:uid="{00000000-0005-0000-0000-000001140000}"/>
    <cellStyle name="20% - Accent4 2 13 7" xfId="5158" xr:uid="{00000000-0005-0000-0000-000002140000}"/>
    <cellStyle name="20% - Accent4 2 13 7 2" xfId="5159" xr:uid="{00000000-0005-0000-0000-000003140000}"/>
    <cellStyle name="20% - Accent4 2 13 8" xfId="5160" xr:uid="{00000000-0005-0000-0000-000004140000}"/>
    <cellStyle name="20% - Accent4 2 13 8 2" xfId="5161" xr:uid="{00000000-0005-0000-0000-000005140000}"/>
    <cellStyle name="20% - Accent4 2 13 9" xfId="5162" xr:uid="{00000000-0005-0000-0000-000006140000}"/>
    <cellStyle name="20% - Accent4 2 14" xfId="5163" xr:uid="{00000000-0005-0000-0000-000007140000}"/>
    <cellStyle name="20% - Accent4 2 14 2" xfId="5164" xr:uid="{00000000-0005-0000-0000-000008140000}"/>
    <cellStyle name="20% - Accent4 2 14 2 2" xfId="5165" xr:uid="{00000000-0005-0000-0000-000009140000}"/>
    <cellStyle name="20% - Accent4 2 14 2 2 2" xfId="5166" xr:uid="{00000000-0005-0000-0000-00000A140000}"/>
    <cellStyle name="20% - Accent4 2 14 2 2 2 2" xfId="5167" xr:uid="{00000000-0005-0000-0000-00000B140000}"/>
    <cellStyle name="20% - Accent4 2 14 2 2 3" xfId="5168" xr:uid="{00000000-0005-0000-0000-00000C140000}"/>
    <cellStyle name="20% - Accent4 2 14 2 2 3 2" xfId="5169" xr:uid="{00000000-0005-0000-0000-00000D140000}"/>
    <cellStyle name="20% - Accent4 2 14 2 2 4" xfId="5170" xr:uid="{00000000-0005-0000-0000-00000E140000}"/>
    <cellStyle name="20% - Accent4 2 14 2 3" xfId="5171" xr:uid="{00000000-0005-0000-0000-00000F140000}"/>
    <cellStyle name="20% - Accent4 2 14 2 3 2" xfId="5172" xr:uid="{00000000-0005-0000-0000-000010140000}"/>
    <cellStyle name="20% - Accent4 2 14 2 3 2 2" xfId="5173" xr:uid="{00000000-0005-0000-0000-000011140000}"/>
    <cellStyle name="20% - Accent4 2 14 2 3 3" xfId="5174" xr:uid="{00000000-0005-0000-0000-000012140000}"/>
    <cellStyle name="20% - Accent4 2 14 2 3 3 2" xfId="5175" xr:uid="{00000000-0005-0000-0000-000013140000}"/>
    <cellStyle name="20% - Accent4 2 14 2 3 4" xfId="5176" xr:uid="{00000000-0005-0000-0000-000014140000}"/>
    <cellStyle name="20% - Accent4 2 14 2 4" xfId="5177" xr:uid="{00000000-0005-0000-0000-000015140000}"/>
    <cellStyle name="20% - Accent4 2 14 2 4 2" xfId="5178" xr:uid="{00000000-0005-0000-0000-000016140000}"/>
    <cellStyle name="20% - Accent4 2 14 2 4 2 2" xfId="5179" xr:uid="{00000000-0005-0000-0000-000017140000}"/>
    <cellStyle name="20% - Accent4 2 14 2 4 3" xfId="5180" xr:uid="{00000000-0005-0000-0000-000018140000}"/>
    <cellStyle name="20% - Accent4 2 14 2 4 3 2" xfId="5181" xr:uid="{00000000-0005-0000-0000-000019140000}"/>
    <cellStyle name="20% - Accent4 2 14 2 4 4" xfId="5182" xr:uid="{00000000-0005-0000-0000-00001A140000}"/>
    <cellStyle name="20% - Accent4 2 14 2 5" xfId="5183" xr:uid="{00000000-0005-0000-0000-00001B140000}"/>
    <cellStyle name="20% - Accent4 2 14 2 5 2" xfId="5184" xr:uid="{00000000-0005-0000-0000-00001C140000}"/>
    <cellStyle name="20% - Accent4 2 14 2 6" xfId="5185" xr:uid="{00000000-0005-0000-0000-00001D140000}"/>
    <cellStyle name="20% - Accent4 2 14 2 6 2" xfId="5186" xr:uid="{00000000-0005-0000-0000-00001E140000}"/>
    <cellStyle name="20% - Accent4 2 14 2 7" xfId="5187" xr:uid="{00000000-0005-0000-0000-00001F140000}"/>
    <cellStyle name="20% - Accent4 2 14 3" xfId="5188" xr:uid="{00000000-0005-0000-0000-000020140000}"/>
    <cellStyle name="20% - Accent4 2 14 3 2" xfId="5189" xr:uid="{00000000-0005-0000-0000-000021140000}"/>
    <cellStyle name="20% - Accent4 2 14 3 2 2" xfId="5190" xr:uid="{00000000-0005-0000-0000-000022140000}"/>
    <cellStyle name="20% - Accent4 2 14 3 3" xfId="5191" xr:uid="{00000000-0005-0000-0000-000023140000}"/>
    <cellStyle name="20% - Accent4 2 14 3 3 2" xfId="5192" xr:uid="{00000000-0005-0000-0000-000024140000}"/>
    <cellStyle name="20% - Accent4 2 14 3 4" xfId="5193" xr:uid="{00000000-0005-0000-0000-000025140000}"/>
    <cellStyle name="20% - Accent4 2 14 4" xfId="5194" xr:uid="{00000000-0005-0000-0000-000026140000}"/>
    <cellStyle name="20% - Accent4 2 14 4 2" xfId="5195" xr:uid="{00000000-0005-0000-0000-000027140000}"/>
    <cellStyle name="20% - Accent4 2 14 4 2 2" xfId="5196" xr:uid="{00000000-0005-0000-0000-000028140000}"/>
    <cellStyle name="20% - Accent4 2 14 4 3" xfId="5197" xr:uid="{00000000-0005-0000-0000-000029140000}"/>
    <cellStyle name="20% - Accent4 2 14 4 3 2" xfId="5198" xr:uid="{00000000-0005-0000-0000-00002A140000}"/>
    <cellStyle name="20% - Accent4 2 14 4 4" xfId="5199" xr:uid="{00000000-0005-0000-0000-00002B140000}"/>
    <cellStyle name="20% - Accent4 2 14 5" xfId="5200" xr:uid="{00000000-0005-0000-0000-00002C140000}"/>
    <cellStyle name="20% - Accent4 2 14 5 2" xfId="5201" xr:uid="{00000000-0005-0000-0000-00002D140000}"/>
    <cellStyle name="20% - Accent4 2 14 5 2 2" xfId="5202" xr:uid="{00000000-0005-0000-0000-00002E140000}"/>
    <cellStyle name="20% - Accent4 2 14 5 3" xfId="5203" xr:uid="{00000000-0005-0000-0000-00002F140000}"/>
    <cellStyle name="20% - Accent4 2 14 5 3 2" xfId="5204" xr:uid="{00000000-0005-0000-0000-000030140000}"/>
    <cellStyle name="20% - Accent4 2 14 5 4" xfId="5205" xr:uid="{00000000-0005-0000-0000-000031140000}"/>
    <cellStyle name="20% - Accent4 2 14 6" xfId="5206" xr:uid="{00000000-0005-0000-0000-000032140000}"/>
    <cellStyle name="20% - Accent4 2 14 6 2" xfId="5207" xr:uid="{00000000-0005-0000-0000-000033140000}"/>
    <cellStyle name="20% - Accent4 2 14 7" xfId="5208" xr:uid="{00000000-0005-0000-0000-000034140000}"/>
    <cellStyle name="20% - Accent4 2 14 7 2" xfId="5209" xr:uid="{00000000-0005-0000-0000-000035140000}"/>
    <cellStyle name="20% - Accent4 2 14 8" xfId="5210" xr:uid="{00000000-0005-0000-0000-000036140000}"/>
    <cellStyle name="20% - Accent4 2 15" xfId="5211" xr:uid="{00000000-0005-0000-0000-000037140000}"/>
    <cellStyle name="20% - Accent4 2 15 2" xfId="5212" xr:uid="{00000000-0005-0000-0000-000038140000}"/>
    <cellStyle name="20% - Accent4 2 15 2 2" xfId="5213" xr:uid="{00000000-0005-0000-0000-000039140000}"/>
    <cellStyle name="20% - Accent4 2 15 2 2 2" xfId="5214" xr:uid="{00000000-0005-0000-0000-00003A140000}"/>
    <cellStyle name="20% - Accent4 2 15 2 3" xfId="5215" xr:uid="{00000000-0005-0000-0000-00003B140000}"/>
    <cellStyle name="20% - Accent4 2 15 2 3 2" xfId="5216" xr:uid="{00000000-0005-0000-0000-00003C140000}"/>
    <cellStyle name="20% - Accent4 2 15 2 4" xfId="5217" xr:uid="{00000000-0005-0000-0000-00003D140000}"/>
    <cellStyle name="20% - Accent4 2 15 3" xfId="5218" xr:uid="{00000000-0005-0000-0000-00003E140000}"/>
    <cellStyle name="20% - Accent4 2 15 3 2" xfId="5219" xr:uid="{00000000-0005-0000-0000-00003F140000}"/>
    <cellStyle name="20% - Accent4 2 15 3 2 2" xfId="5220" xr:uid="{00000000-0005-0000-0000-000040140000}"/>
    <cellStyle name="20% - Accent4 2 15 3 3" xfId="5221" xr:uid="{00000000-0005-0000-0000-000041140000}"/>
    <cellStyle name="20% - Accent4 2 15 3 3 2" xfId="5222" xr:uid="{00000000-0005-0000-0000-000042140000}"/>
    <cellStyle name="20% - Accent4 2 15 3 4" xfId="5223" xr:uid="{00000000-0005-0000-0000-000043140000}"/>
    <cellStyle name="20% - Accent4 2 15 4" xfId="5224" xr:uid="{00000000-0005-0000-0000-000044140000}"/>
    <cellStyle name="20% - Accent4 2 15 4 2" xfId="5225" xr:uid="{00000000-0005-0000-0000-000045140000}"/>
    <cellStyle name="20% - Accent4 2 15 4 2 2" xfId="5226" xr:uid="{00000000-0005-0000-0000-000046140000}"/>
    <cellStyle name="20% - Accent4 2 15 4 3" xfId="5227" xr:uid="{00000000-0005-0000-0000-000047140000}"/>
    <cellStyle name="20% - Accent4 2 15 4 3 2" xfId="5228" xr:uid="{00000000-0005-0000-0000-000048140000}"/>
    <cellStyle name="20% - Accent4 2 15 4 4" xfId="5229" xr:uid="{00000000-0005-0000-0000-000049140000}"/>
    <cellStyle name="20% - Accent4 2 15 5" xfId="5230" xr:uid="{00000000-0005-0000-0000-00004A140000}"/>
    <cellStyle name="20% - Accent4 2 15 5 2" xfId="5231" xr:uid="{00000000-0005-0000-0000-00004B140000}"/>
    <cellStyle name="20% - Accent4 2 15 6" xfId="5232" xr:uid="{00000000-0005-0000-0000-00004C140000}"/>
    <cellStyle name="20% - Accent4 2 15 6 2" xfId="5233" xr:uid="{00000000-0005-0000-0000-00004D140000}"/>
    <cellStyle name="20% - Accent4 2 15 7" xfId="5234" xr:uid="{00000000-0005-0000-0000-00004E140000}"/>
    <cellStyle name="20% - Accent4 2 16" xfId="5235" xr:uid="{00000000-0005-0000-0000-00004F140000}"/>
    <cellStyle name="20% - Accent4 2 16 2" xfId="5236" xr:uid="{00000000-0005-0000-0000-000050140000}"/>
    <cellStyle name="20% - Accent4 2 16 2 2" xfId="5237" xr:uid="{00000000-0005-0000-0000-000051140000}"/>
    <cellStyle name="20% - Accent4 2 16 3" xfId="5238" xr:uid="{00000000-0005-0000-0000-000052140000}"/>
    <cellStyle name="20% - Accent4 2 16 3 2" xfId="5239" xr:uid="{00000000-0005-0000-0000-000053140000}"/>
    <cellStyle name="20% - Accent4 2 16 4" xfId="5240" xr:uid="{00000000-0005-0000-0000-000054140000}"/>
    <cellStyle name="20% - Accent4 2 17" xfId="5241" xr:uid="{00000000-0005-0000-0000-000055140000}"/>
    <cellStyle name="20% - Accent4 2 17 2" xfId="5242" xr:uid="{00000000-0005-0000-0000-000056140000}"/>
    <cellStyle name="20% - Accent4 2 17 2 2" xfId="5243" xr:uid="{00000000-0005-0000-0000-000057140000}"/>
    <cellStyle name="20% - Accent4 2 17 3" xfId="5244" xr:uid="{00000000-0005-0000-0000-000058140000}"/>
    <cellStyle name="20% - Accent4 2 17 3 2" xfId="5245" xr:uid="{00000000-0005-0000-0000-000059140000}"/>
    <cellStyle name="20% - Accent4 2 17 4" xfId="5246" xr:uid="{00000000-0005-0000-0000-00005A140000}"/>
    <cellStyle name="20% - Accent4 2 18" xfId="5247" xr:uid="{00000000-0005-0000-0000-00005B140000}"/>
    <cellStyle name="20% - Accent4 2 18 2" xfId="5248" xr:uid="{00000000-0005-0000-0000-00005C140000}"/>
    <cellStyle name="20% - Accent4 2 18 2 2" xfId="5249" xr:uid="{00000000-0005-0000-0000-00005D140000}"/>
    <cellStyle name="20% - Accent4 2 18 3" xfId="5250" xr:uid="{00000000-0005-0000-0000-00005E140000}"/>
    <cellStyle name="20% - Accent4 2 18 3 2" xfId="5251" xr:uid="{00000000-0005-0000-0000-00005F140000}"/>
    <cellStyle name="20% - Accent4 2 18 4" xfId="5252" xr:uid="{00000000-0005-0000-0000-000060140000}"/>
    <cellStyle name="20% - Accent4 2 19" xfId="5253" xr:uid="{00000000-0005-0000-0000-000061140000}"/>
    <cellStyle name="20% - Accent4 2 19 2" xfId="5254" xr:uid="{00000000-0005-0000-0000-000062140000}"/>
    <cellStyle name="20% - Accent4 2 2" xfId="5255" xr:uid="{00000000-0005-0000-0000-000063140000}"/>
    <cellStyle name="20% - Accent4 2 2 10" xfId="5256" xr:uid="{00000000-0005-0000-0000-000064140000}"/>
    <cellStyle name="20% - Accent4 2 2 11" xfId="5257" xr:uid="{00000000-0005-0000-0000-000065140000}"/>
    <cellStyle name="20% - Accent4 2 2 2" xfId="5258" xr:uid="{00000000-0005-0000-0000-000066140000}"/>
    <cellStyle name="20% - Accent4 2 2 2 2" xfId="5259" xr:uid="{00000000-0005-0000-0000-000067140000}"/>
    <cellStyle name="20% - Accent4 2 2 2 2 2" xfId="5260" xr:uid="{00000000-0005-0000-0000-000068140000}"/>
    <cellStyle name="20% - Accent4 2 2 2 2 2 2" xfId="5261" xr:uid="{00000000-0005-0000-0000-000069140000}"/>
    <cellStyle name="20% - Accent4 2 2 2 2 2 2 2" xfId="5262" xr:uid="{00000000-0005-0000-0000-00006A140000}"/>
    <cellStyle name="20% - Accent4 2 2 2 2 2 3" xfId="5263" xr:uid="{00000000-0005-0000-0000-00006B140000}"/>
    <cellStyle name="20% - Accent4 2 2 2 2 2 3 2" xfId="5264" xr:uid="{00000000-0005-0000-0000-00006C140000}"/>
    <cellStyle name="20% - Accent4 2 2 2 2 2 4" xfId="5265" xr:uid="{00000000-0005-0000-0000-00006D140000}"/>
    <cellStyle name="20% - Accent4 2 2 2 2 3" xfId="5266" xr:uid="{00000000-0005-0000-0000-00006E140000}"/>
    <cellStyle name="20% - Accent4 2 2 2 2 3 2" xfId="5267" xr:uid="{00000000-0005-0000-0000-00006F140000}"/>
    <cellStyle name="20% - Accent4 2 2 2 2 3 2 2" xfId="5268" xr:uid="{00000000-0005-0000-0000-000070140000}"/>
    <cellStyle name="20% - Accent4 2 2 2 2 3 3" xfId="5269" xr:uid="{00000000-0005-0000-0000-000071140000}"/>
    <cellStyle name="20% - Accent4 2 2 2 2 3 3 2" xfId="5270" xr:uid="{00000000-0005-0000-0000-000072140000}"/>
    <cellStyle name="20% - Accent4 2 2 2 2 3 4" xfId="5271" xr:uid="{00000000-0005-0000-0000-000073140000}"/>
    <cellStyle name="20% - Accent4 2 2 2 2 4" xfId="5272" xr:uid="{00000000-0005-0000-0000-000074140000}"/>
    <cellStyle name="20% - Accent4 2 2 2 2 4 2" xfId="5273" xr:uid="{00000000-0005-0000-0000-000075140000}"/>
    <cellStyle name="20% - Accent4 2 2 2 2 4 2 2" xfId="5274" xr:uid="{00000000-0005-0000-0000-000076140000}"/>
    <cellStyle name="20% - Accent4 2 2 2 2 4 3" xfId="5275" xr:uid="{00000000-0005-0000-0000-000077140000}"/>
    <cellStyle name="20% - Accent4 2 2 2 2 4 3 2" xfId="5276" xr:uid="{00000000-0005-0000-0000-000078140000}"/>
    <cellStyle name="20% - Accent4 2 2 2 2 4 4" xfId="5277" xr:uid="{00000000-0005-0000-0000-000079140000}"/>
    <cellStyle name="20% - Accent4 2 2 2 2 5" xfId="5278" xr:uid="{00000000-0005-0000-0000-00007A140000}"/>
    <cellStyle name="20% - Accent4 2 2 2 2 5 2" xfId="5279" xr:uid="{00000000-0005-0000-0000-00007B140000}"/>
    <cellStyle name="20% - Accent4 2 2 2 2 6" xfId="5280" xr:uid="{00000000-0005-0000-0000-00007C140000}"/>
    <cellStyle name="20% - Accent4 2 2 2 2 6 2" xfId="5281" xr:uid="{00000000-0005-0000-0000-00007D140000}"/>
    <cellStyle name="20% - Accent4 2 2 2 2 7" xfId="5282" xr:uid="{00000000-0005-0000-0000-00007E140000}"/>
    <cellStyle name="20% - Accent4 2 2 2 2 8" xfId="5283" xr:uid="{00000000-0005-0000-0000-00007F140000}"/>
    <cellStyle name="20% - Accent4 2 2 2 3" xfId="5284" xr:uid="{00000000-0005-0000-0000-000080140000}"/>
    <cellStyle name="20% - Accent4 2 2 2 3 2" xfId="5285" xr:uid="{00000000-0005-0000-0000-000081140000}"/>
    <cellStyle name="20% - Accent4 2 2 2 3 2 2" xfId="5286" xr:uid="{00000000-0005-0000-0000-000082140000}"/>
    <cellStyle name="20% - Accent4 2 2 2 3 3" xfId="5287" xr:uid="{00000000-0005-0000-0000-000083140000}"/>
    <cellStyle name="20% - Accent4 2 2 2 3 3 2" xfId="5288" xr:uid="{00000000-0005-0000-0000-000084140000}"/>
    <cellStyle name="20% - Accent4 2 2 2 3 4" xfId="5289" xr:uid="{00000000-0005-0000-0000-000085140000}"/>
    <cellStyle name="20% - Accent4 2 2 2 4" xfId="5290" xr:uid="{00000000-0005-0000-0000-000086140000}"/>
    <cellStyle name="20% - Accent4 2 2 2 4 2" xfId="5291" xr:uid="{00000000-0005-0000-0000-000087140000}"/>
    <cellStyle name="20% - Accent4 2 2 2 4 2 2" xfId="5292" xr:uid="{00000000-0005-0000-0000-000088140000}"/>
    <cellStyle name="20% - Accent4 2 2 2 4 3" xfId="5293" xr:uid="{00000000-0005-0000-0000-000089140000}"/>
    <cellStyle name="20% - Accent4 2 2 2 4 3 2" xfId="5294" xr:uid="{00000000-0005-0000-0000-00008A140000}"/>
    <cellStyle name="20% - Accent4 2 2 2 4 4" xfId="5295" xr:uid="{00000000-0005-0000-0000-00008B140000}"/>
    <cellStyle name="20% - Accent4 2 2 2 5" xfId="5296" xr:uid="{00000000-0005-0000-0000-00008C140000}"/>
    <cellStyle name="20% - Accent4 2 2 2 5 2" xfId="5297" xr:uid="{00000000-0005-0000-0000-00008D140000}"/>
    <cellStyle name="20% - Accent4 2 2 2 5 2 2" xfId="5298" xr:uid="{00000000-0005-0000-0000-00008E140000}"/>
    <cellStyle name="20% - Accent4 2 2 2 5 3" xfId="5299" xr:uid="{00000000-0005-0000-0000-00008F140000}"/>
    <cellStyle name="20% - Accent4 2 2 2 5 3 2" xfId="5300" xr:uid="{00000000-0005-0000-0000-000090140000}"/>
    <cellStyle name="20% - Accent4 2 2 2 5 4" xfId="5301" xr:uid="{00000000-0005-0000-0000-000091140000}"/>
    <cellStyle name="20% - Accent4 2 2 2 6" xfId="5302" xr:uid="{00000000-0005-0000-0000-000092140000}"/>
    <cellStyle name="20% - Accent4 2 2 2 6 2" xfId="5303" xr:uid="{00000000-0005-0000-0000-000093140000}"/>
    <cellStyle name="20% - Accent4 2 2 2 7" xfId="5304" xr:uid="{00000000-0005-0000-0000-000094140000}"/>
    <cellStyle name="20% - Accent4 2 2 2 7 2" xfId="5305" xr:uid="{00000000-0005-0000-0000-000095140000}"/>
    <cellStyle name="20% - Accent4 2 2 2 8" xfId="5306" xr:uid="{00000000-0005-0000-0000-000096140000}"/>
    <cellStyle name="20% - Accent4 2 2 2 9" xfId="5307" xr:uid="{00000000-0005-0000-0000-000097140000}"/>
    <cellStyle name="20% - Accent4 2 2 3" xfId="5308" xr:uid="{00000000-0005-0000-0000-000098140000}"/>
    <cellStyle name="20% - Accent4 2 2 3 2" xfId="5309" xr:uid="{00000000-0005-0000-0000-000099140000}"/>
    <cellStyle name="20% - Accent4 2 2 3 2 2" xfId="5310" xr:uid="{00000000-0005-0000-0000-00009A140000}"/>
    <cellStyle name="20% - Accent4 2 2 3 2 2 2" xfId="5311" xr:uid="{00000000-0005-0000-0000-00009B140000}"/>
    <cellStyle name="20% - Accent4 2 2 3 2 3" xfId="5312" xr:uid="{00000000-0005-0000-0000-00009C140000}"/>
    <cellStyle name="20% - Accent4 2 2 3 2 3 2" xfId="5313" xr:uid="{00000000-0005-0000-0000-00009D140000}"/>
    <cellStyle name="20% - Accent4 2 2 3 2 4" xfId="5314" xr:uid="{00000000-0005-0000-0000-00009E140000}"/>
    <cellStyle name="20% - Accent4 2 2 3 3" xfId="5315" xr:uid="{00000000-0005-0000-0000-00009F140000}"/>
    <cellStyle name="20% - Accent4 2 2 3 3 2" xfId="5316" xr:uid="{00000000-0005-0000-0000-0000A0140000}"/>
    <cellStyle name="20% - Accent4 2 2 3 3 2 2" xfId="5317" xr:uid="{00000000-0005-0000-0000-0000A1140000}"/>
    <cellStyle name="20% - Accent4 2 2 3 3 3" xfId="5318" xr:uid="{00000000-0005-0000-0000-0000A2140000}"/>
    <cellStyle name="20% - Accent4 2 2 3 3 3 2" xfId="5319" xr:uid="{00000000-0005-0000-0000-0000A3140000}"/>
    <cellStyle name="20% - Accent4 2 2 3 3 4" xfId="5320" xr:uid="{00000000-0005-0000-0000-0000A4140000}"/>
    <cellStyle name="20% - Accent4 2 2 3 4" xfId="5321" xr:uid="{00000000-0005-0000-0000-0000A5140000}"/>
    <cellStyle name="20% - Accent4 2 2 3 4 2" xfId="5322" xr:uid="{00000000-0005-0000-0000-0000A6140000}"/>
    <cellStyle name="20% - Accent4 2 2 3 4 2 2" xfId="5323" xr:uid="{00000000-0005-0000-0000-0000A7140000}"/>
    <cellStyle name="20% - Accent4 2 2 3 4 3" xfId="5324" xr:uid="{00000000-0005-0000-0000-0000A8140000}"/>
    <cellStyle name="20% - Accent4 2 2 3 4 3 2" xfId="5325" xr:uid="{00000000-0005-0000-0000-0000A9140000}"/>
    <cellStyle name="20% - Accent4 2 2 3 4 4" xfId="5326" xr:uid="{00000000-0005-0000-0000-0000AA140000}"/>
    <cellStyle name="20% - Accent4 2 2 3 5" xfId="5327" xr:uid="{00000000-0005-0000-0000-0000AB140000}"/>
    <cellStyle name="20% - Accent4 2 2 3 5 2" xfId="5328" xr:uid="{00000000-0005-0000-0000-0000AC140000}"/>
    <cellStyle name="20% - Accent4 2 2 3 6" xfId="5329" xr:uid="{00000000-0005-0000-0000-0000AD140000}"/>
    <cellStyle name="20% - Accent4 2 2 3 6 2" xfId="5330" xr:uid="{00000000-0005-0000-0000-0000AE140000}"/>
    <cellStyle name="20% - Accent4 2 2 3 7" xfId="5331" xr:uid="{00000000-0005-0000-0000-0000AF140000}"/>
    <cellStyle name="20% - Accent4 2 2 3 8" xfId="5332" xr:uid="{00000000-0005-0000-0000-0000B0140000}"/>
    <cellStyle name="20% - Accent4 2 2 4" xfId="5333" xr:uid="{00000000-0005-0000-0000-0000B1140000}"/>
    <cellStyle name="20% - Accent4 2 2 4 2" xfId="5334" xr:uid="{00000000-0005-0000-0000-0000B2140000}"/>
    <cellStyle name="20% - Accent4 2 2 4 2 2" xfId="5335" xr:uid="{00000000-0005-0000-0000-0000B3140000}"/>
    <cellStyle name="20% - Accent4 2 2 4 3" xfId="5336" xr:uid="{00000000-0005-0000-0000-0000B4140000}"/>
    <cellStyle name="20% - Accent4 2 2 4 3 2" xfId="5337" xr:uid="{00000000-0005-0000-0000-0000B5140000}"/>
    <cellStyle name="20% - Accent4 2 2 4 4" xfId="5338" xr:uid="{00000000-0005-0000-0000-0000B6140000}"/>
    <cellStyle name="20% - Accent4 2 2 5" xfId="5339" xr:uid="{00000000-0005-0000-0000-0000B7140000}"/>
    <cellStyle name="20% - Accent4 2 2 5 2" xfId="5340" xr:uid="{00000000-0005-0000-0000-0000B8140000}"/>
    <cellStyle name="20% - Accent4 2 2 5 2 2" xfId="5341" xr:uid="{00000000-0005-0000-0000-0000B9140000}"/>
    <cellStyle name="20% - Accent4 2 2 5 3" xfId="5342" xr:uid="{00000000-0005-0000-0000-0000BA140000}"/>
    <cellStyle name="20% - Accent4 2 2 5 3 2" xfId="5343" xr:uid="{00000000-0005-0000-0000-0000BB140000}"/>
    <cellStyle name="20% - Accent4 2 2 5 4" xfId="5344" xr:uid="{00000000-0005-0000-0000-0000BC140000}"/>
    <cellStyle name="20% - Accent4 2 2 6" xfId="5345" xr:uid="{00000000-0005-0000-0000-0000BD140000}"/>
    <cellStyle name="20% - Accent4 2 2 6 2" xfId="5346" xr:uid="{00000000-0005-0000-0000-0000BE140000}"/>
    <cellStyle name="20% - Accent4 2 2 6 2 2" xfId="5347" xr:uid="{00000000-0005-0000-0000-0000BF140000}"/>
    <cellStyle name="20% - Accent4 2 2 6 3" xfId="5348" xr:uid="{00000000-0005-0000-0000-0000C0140000}"/>
    <cellStyle name="20% - Accent4 2 2 6 3 2" xfId="5349" xr:uid="{00000000-0005-0000-0000-0000C1140000}"/>
    <cellStyle name="20% - Accent4 2 2 6 4" xfId="5350" xr:uid="{00000000-0005-0000-0000-0000C2140000}"/>
    <cellStyle name="20% - Accent4 2 2 7" xfId="5351" xr:uid="{00000000-0005-0000-0000-0000C3140000}"/>
    <cellStyle name="20% - Accent4 2 2 7 2" xfId="5352" xr:uid="{00000000-0005-0000-0000-0000C4140000}"/>
    <cellStyle name="20% - Accent4 2 2 8" xfId="5353" xr:uid="{00000000-0005-0000-0000-0000C5140000}"/>
    <cellStyle name="20% - Accent4 2 2 8 2" xfId="5354" xr:uid="{00000000-0005-0000-0000-0000C6140000}"/>
    <cellStyle name="20% - Accent4 2 2 9" xfId="5355" xr:uid="{00000000-0005-0000-0000-0000C7140000}"/>
    <cellStyle name="20% - Accent4 2 20" xfId="5356" xr:uid="{00000000-0005-0000-0000-0000C8140000}"/>
    <cellStyle name="20% - Accent4 2 20 2" xfId="5357" xr:uid="{00000000-0005-0000-0000-0000C9140000}"/>
    <cellStyle name="20% - Accent4 2 21" xfId="5358" xr:uid="{00000000-0005-0000-0000-0000CA140000}"/>
    <cellStyle name="20% - Accent4 2 22" xfId="5359" xr:uid="{00000000-0005-0000-0000-0000CB140000}"/>
    <cellStyle name="20% - Accent4 2 23" xfId="5360" xr:uid="{00000000-0005-0000-0000-0000CC140000}"/>
    <cellStyle name="20% - Accent4 2 3" xfId="5361" xr:uid="{00000000-0005-0000-0000-0000CD140000}"/>
    <cellStyle name="20% - Accent4 2 3 10" xfId="5362" xr:uid="{00000000-0005-0000-0000-0000CE140000}"/>
    <cellStyle name="20% - Accent4 2 3 2" xfId="5363" xr:uid="{00000000-0005-0000-0000-0000CF140000}"/>
    <cellStyle name="20% - Accent4 2 3 2 2" xfId="5364" xr:uid="{00000000-0005-0000-0000-0000D0140000}"/>
    <cellStyle name="20% - Accent4 2 3 2 2 2" xfId="5365" xr:uid="{00000000-0005-0000-0000-0000D1140000}"/>
    <cellStyle name="20% - Accent4 2 3 2 2 2 2" xfId="5366" xr:uid="{00000000-0005-0000-0000-0000D2140000}"/>
    <cellStyle name="20% - Accent4 2 3 2 2 2 2 2" xfId="5367" xr:uid="{00000000-0005-0000-0000-0000D3140000}"/>
    <cellStyle name="20% - Accent4 2 3 2 2 2 3" xfId="5368" xr:uid="{00000000-0005-0000-0000-0000D4140000}"/>
    <cellStyle name="20% - Accent4 2 3 2 2 2 3 2" xfId="5369" xr:uid="{00000000-0005-0000-0000-0000D5140000}"/>
    <cellStyle name="20% - Accent4 2 3 2 2 2 4" xfId="5370" xr:uid="{00000000-0005-0000-0000-0000D6140000}"/>
    <cellStyle name="20% - Accent4 2 3 2 2 3" xfId="5371" xr:uid="{00000000-0005-0000-0000-0000D7140000}"/>
    <cellStyle name="20% - Accent4 2 3 2 2 3 2" xfId="5372" xr:uid="{00000000-0005-0000-0000-0000D8140000}"/>
    <cellStyle name="20% - Accent4 2 3 2 2 3 2 2" xfId="5373" xr:uid="{00000000-0005-0000-0000-0000D9140000}"/>
    <cellStyle name="20% - Accent4 2 3 2 2 3 3" xfId="5374" xr:uid="{00000000-0005-0000-0000-0000DA140000}"/>
    <cellStyle name="20% - Accent4 2 3 2 2 3 3 2" xfId="5375" xr:uid="{00000000-0005-0000-0000-0000DB140000}"/>
    <cellStyle name="20% - Accent4 2 3 2 2 3 4" xfId="5376" xr:uid="{00000000-0005-0000-0000-0000DC140000}"/>
    <cellStyle name="20% - Accent4 2 3 2 2 4" xfId="5377" xr:uid="{00000000-0005-0000-0000-0000DD140000}"/>
    <cellStyle name="20% - Accent4 2 3 2 2 4 2" xfId="5378" xr:uid="{00000000-0005-0000-0000-0000DE140000}"/>
    <cellStyle name="20% - Accent4 2 3 2 2 4 2 2" xfId="5379" xr:uid="{00000000-0005-0000-0000-0000DF140000}"/>
    <cellStyle name="20% - Accent4 2 3 2 2 4 3" xfId="5380" xr:uid="{00000000-0005-0000-0000-0000E0140000}"/>
    <cellStyle name="20% - Accent4 2 3 2 2 4 3 2" xfId="5381" xr:uid="{00000000-0005-0000-0000-0000E1140000}"/>
    <cellStyle name="20% - Accent4 2 3 2 2 4 4" xfId="5382" xr:uid="{00000000-0005-0000-0000-0000E2140000}"/>
    <cellStyle name="20% - Accent4 2 3 2 2 5" xfId="5383" xr:uid="{00000000-0005-0000-0000-0000E3140000}"/>
    <cellStyle name="20% - Accent4 2 3 2 2 5 2" xfId="5384" xr:uid="{00000000-0005-0000-0000-0000E4140000}"/>
    <cellStyle name="20% - Accent4 2 3 2 2 6" xfId="5385" xr:uid="{00000000-0005-0000-0000-0000E5140000}"/>
    <cellStyle name="20% - Accent4 2 3 2 2 6 2" xfId="5386" xr:uid="{00000000-0005-0000-0000-0000E6140000}"/>
    <cellStyle name="20% - Accent4 2 3 2 2 7" xfId="5387" xr:uid="{00000000-0005-0000-0000-0000E7140000}"/>
    <cellStyle name="20% - Accent4 2 3 2 3" xfId="5388" xr:uid="{00000000-0005-0000-0000-0000E8140000}"/>
    <cellStyle name="20% - Accent4 2 3 2 3 2" xfId="5389" xr:uid="{00000000-0005-0000-0000-0000E9140000}"/>
    <cellStyle name="20% - Accent4 2 3 2 3 2 2" xfId="5390" xr:uid="{00000000-0005-0000-0000-0000EA140000}"/>
    <cellStyle name="20% - Accent4 2 3 2 3 3" xfId="5391" xr:uid="{00000000-0005-0000-0000-0000EB140000}"/>
    <cellStyle name="20% - Accent4 2 3 2 3 3 2" xfId="5392" xr:uid="{00000000-0005-0000-0000-0000EC140000}"/>
    <cellStyle name="20% - Accent4 2 3 2 3 4" xfId="5393" xr:uid="{00000000-0005-0000-0000-0000ED140000}"/>
    <cellStyle name="20% - Accent4 2 3 2 4" xfId="5394" xr:uid="{00000000-0005-0000-0000-0000EE140000}"/>
    <cellStyle name="20% - Accent4 2 3 2 4 2" xfId="5395" xr:uid="{00000000-0005-0000-0000-0000EF140000}"/>
    <cellStyle name="20% - Accent4 2 3 2 4 2 2" xfId="5396" xr:uid="{00000000-0005-0000-0000-0000F0140000}"/>
    <cellStyle name="20% - Accent4 2 3 2 4 3" xfId="5397" xr:uid="{00000000-0005-0000-0000-0000F1140000}"/>
    <cellStyle name="20% - Accent4 2 3 2 4 3 2" xfId="5398" xr:uid="{00000000-0005-0000-0000-0000F2140000}"/>
    <cellStyle name="20% - Accent4 2 3 2 4 4" xfId="5399" xr:uid="{00000000-0005-0000-0000-0000F3140000}"/>
    <cellStyle name="20% - Accent4 2 3 2 5" xfId="5400" xr:uid="{00000000-0005-0000-0000-0000F4140000}"/>
    <cellStyle name="20% - Accent4 2 3 2 5 2" xfId="5401" xr:uid="{00000000-0005-0000-0000-0000F5140000}"/>
    <cellStyle name="20% - Accent4 2 3 2 5 2 2" xfId="5402" xr:uid="{00000000-0005-0000-0000-0000F6140000}"/>
    <cellStyle name="20% - Accent4 2 3 2 5 3" xfId="5403" xr:uid="{00000000-0005-0000-0000-0000F7140000}"/>
    <cellStyle name="20% - Accent4 2 3 2 5 3 2" xfId="5404" xr:uid="{00000000-0005-0000-0000-0000F8140000}"/>
    <cellStyle name="20% - Accent4 2 3 2 5 4" xfId="5405" xr:uid="{00000000-0005-0000-0000-0000F9140000}"/>
    <cellStyle name="20% - Accent4 2 3 2 6" xfId="5406" xr:uid="{00000000-0005-0000-0000-0000FA140000}"/>
    <cellStyle name="20% - Accent4 2 3 2 6 2" xfId="5407" xr:uid="{00000000-0005-0000-0000-0000FB140000}"/>
    <cellStyle name="20% - Accent4 2 3 2 7" xfId="5408" xr:uid="{00000000-0005-0000-0000-0000FC140000}"/>
    <cellStyle name="20% - Accent4 2 3 2 7 2" xfId="5409" xr:uid="{00000000-0005-0000-0000-0000FD140000}"/>
    <cellStyle name="20% - Accent4 2 3 2 8" xfId="5410" xr:uid="{00000000-0005-0000-0000-0000FE140000}"/>
    <cellStyle name="20% - Accent4 2 3 2 9" xfId="5411" xr:uid="{00000000-0005-0000-0000-0000FF140000}"/>
    <cellStyle name="20% - Accent4 2 3 3" xfId="5412" xr:uid="{00000000-0005-0000-0000-000000150000}"/>
    <cellStyle name="20% - Accent4 2 3 3 2" xfId="5413" xr:uid="{00000000-0005-0000-0000-000001150000}"/>
    <cellStyle name="20% - Accent4 2 3 3 2 2" xfId="5414" xr:uid="{00000000-0005-0000-0000-000002150000}"/>
    <cellStyle name="20% - Accent4 2 3 3 2 2 2" xfId="5415" xr:uid="{00000000-0005-0000-0000-000003150000}"/>
    <cellStyle name="20% - Accent4 2 3 3 2 3" xfId="5416" xr:uid="{00000000-0005-0000-0000-000004150000}"/>
    <cellStyle name="20% - Accent4 2 3 3 2 3 2" xfId="5417" xr:uid="{00000000-0005-0000-0000-000005150000}"/>
    <cellStyle name="20% - Accent4 2 3 3 2 4" xfId="5418" xr:uid="{00000000-0005-0000-0000-000006150000}"/>
    <cellStyle name="20% - Accent4 2 3 3 3" xfId="5419" xr:uid="{00000000-0005-0000-0000-000007150000}"/>
    <cellStyle name="20% - Accent4 2 3 3 3 2" xfId="5420" xr:uid="{00000000-0005-0000-0000-000008150000}"/>
    <cellStyle name="20% - Accent4 2 3 3 3 2 2" xfId="5421" xr:uid="{00000000-0005-0000-0000-000009150000}"/>
    <cellStyle name="20% - Accent4 2 3 3 3 3" xfId="5422" xr:uid="{00000000-0005-0000-0000-00000A150000}"/>
    <cellStyle name="20% - Accent4 2 3 3 3 3 2" xfId="5423" xr:uid="{00000000-0005-0000-0000-00000B150000}"/>
    <cellStyle name="20% - Accent4 2 3 3 3 4" xfId="5424" xr:uid="{00000000-0005-0000-0000-00000C150000}"/>
    <cellStyle name="20% - Accent4 2 3 3 4" xfId="5425" xr:uid="{00000000-0005-0000-0000-00000D150000}"/>
    <cellStyle name="20% - Accent4 2 3 3 4 2" xfId="5426" xr:uid="{00000000-0005-0000-0000-00000E150000}"/>
    <cellStyle name="20% - Accent4 2 3 3 4 2 2" xfId="5427" xr:uid="{00000000-0005-0000-0000-00000F150000}"/>
    <cellStyle name="20% - Accent4 2 3 3 4 3" xfId="5428" xr:uid="{00000000-0005-0000-0000-000010150000}"/>
    <cellStyle name="20% - Accent4 2 3 3 4 3 2" xfId="5429" xr:uid="{00000000-0005-0000-0000-000011150000}"/>
    <cellStyle name="20% - Accent4 2 3 3 4 4" xfId="5430" xr:uid="{00000000-0005-0000-0000-000012150000}"/>
    <cellStyle name="20% - Accent4 2 3 3 5" xfId="5431" xr:uid="{00000000-0005-0000-0000-000013150000}"/>
    <cellStyle name="20% - Accent4 2 3 3 5 2" xfId="5432" xr:uid="{00000000-0005-0000-0000-000014150000}"/>
    <cellStyle name="20% - Accent4 2 3 3 6" xfId="5433" xr:uid="{00000000-0005-0000-0000-000015150000}"/>
    <cellStyle name="20% - Accent4 2 3 3 6 2" xfId="5434" xr:uid="{00000000-0005-0000-0000-000016150000}"/>
    <cellStyle name="20% - Accent4 2 3 3 7" xfId="5435" xr:uid="{00000000-0005-0000-0000-000017150000}"/>
    <cellStyle name="20% - Accent4 2 3 4" xfId="5436" xr:uid="{00000000-0005-0000-0000-000018150000}"/>
    <cellStyle name="20% - Accent4 2 3 4 2" xfId="5437" xr:uid="{00000000-0005-0000-0000-000019150000}"/>
    <cellStyle name="20% - Accent4 2 3 4 2 2" xfId="5438" xr:uid="{00000000-0005-0000-0000-00001A150000}"/>
    <cellStyle name="20% - Accent4 2 3 4 3" xfId="5439" xr:uid="{00000000-0005-0000-0000-00001B150000}"/>
    <cellStyle name="20% - Accent4 2 3 4 3 2" xfId="5440" xr:uid="{00000000-0005-0000-0000-00001C150000}"/>
    <cellStyle name="20% - Accent4 2 3 4 4" xfId="5441" xr:uid="{00000000-0005-0000-0000-00001D150000}"/>
    <cellStyle name="20% - Accent4 2 3 5" xfId="5442" xr:uid="{00000000-0005-0000-0000-00001E150000}"/>
    <cellStyle name="20% - Accent4 2 3 5 2" xfId="5443" xr:uid="{00000000-0005-0000-0000-00001F150000}"/>
    <cellStyle name="20% - Accent4 2 3 5 2 2" xfId="5444" xr:uid="{00000000-0005-0000-0000-000020150000}"/>
    <cellStyle name="20% - Accent4 2 3 5 3" xfId="5445" xr:uid="{00000000-0005-0000-0000-000021150000}"/>
    <cellStyle name="20% - Accent4 2 3 5 3 2" xfId="5446" xr:uid="{00000000-0005-0000-0000-000022150000}"/>
    <cellStyle name="20% - Accent4 2 3 5 4" xfId="5447" xr:uid="{00000000-0005-0000-0000-000023150000}"/>
    <cellStyle name="20% - Accent4 2 3 6" xfId="5448" xr:uid="{00000000-0005-0000-0000-000024150000}"/>
    <cellStyle name="20% - Accent4 2 3 6 2" xfId="5449" xr:uid="{00000000-0005-0000-0000-000025150000}"/>
    <cellStyle name="20% - Accent4 2 3 6 2 2" xfId="5450" xr:uid="{00000000-0005-0000-0000-000026150000}"/>
    <cellStyle name="20% - Accent4 2 3 6 3" xfId="5451" xr:uid="{00000000-0005-0000-0000-000027150000}"/>
    <cellStyle name="20% - Accent4 2 3 6 3 2" xfId="5452" xr:uid="{00000000-0005-0000-0000-000028150000}"/>
    <cellStyle name="20% - Accent4 2 3 6 4" xfId="5453" xr:uid="{00000000-0005-0000-0000-000029150000}"/>
    <cellStyle name="20% - Accent4 2 3 7" xfId="5454" xr:uid="{00000000-0005-0000-0000-00002A150000}"/>
    <cellStyle name="20% - Accent4 2 3 7 2" xfId="5455" xr:uid="{00000000-0005-0000-0000-00002B150000}"/>
    <cellStyle name="20% - Accent4 2 3 8" xfId="5456" xr:uid="{00000000-0005-0000-0000-00002C150000}"/>
    <cellStyle name="20% - Accent4 2 3 8 2" xfId="5457" xr:uid="{00000000-0005-0000-0000-00002D150000}"/>
    <cellStyle name="20% - Accent4 2 3 9" xfId="5458" xr:uid="{00000000-0005-0000-0000-00002E150000}"/>
    <cellStyle name="20% - Accent4 2 4" xfId="5459" xr:uid="{00000000-0005-0000-0000-00002F150000}"/>
    <cellStyle name="20% - Accent4 2 4 10" xfId="5460" xr:uid="{00000000-0005-0000-0000-000030150000}"/>
    <cellStyle name="20% - Accent4 2 4 2" xfId="5461" xr:uid="{00000000-0005-0000-0000-000031150000}"/>
    <cellStyle name="20% - Accent4 2 4 2 2" xfId="5462" xr:uid="{00000000-0005-0000-0000-000032150000}"/>
    <cellStyle name="20% - Accent4 2 4 2 2 2" xfId="5463" xr:uid="{00000000-0005-0000-0000-000033150000}"/>
    <cellStyle name="20% - Accent4 2 4 2 2 2 2" xfId="5464" xr:uid="{00000000-0005-0000-0000-000034150000}"/>
    <cellStyle name="20% - Accent4 2 4 2 2 2 2 2" xfId="5465" xr:uid="{00000000-0005-0000-0000-000035150000}"/>
    <cellStyle name="20% - Accent4 2 4 2 2 2 3" xfId="5466" xr:uid="{00000000-0005-0000-0000-000036150000}"/>
    <cellStyle name="20% - Accent4 2 4 2 2 2 3 2" xfId="5467" xr:uid="{00000000-0005-0000-0000-000037150000}"/>
    <cellStyle name="20% - Accent4 2 4 2 2 2 4" xfId="5468" xr:uid="{00000000-0005-0000-0000-000038150000}"/>
    <cellStyle name="20% - Accent4 2 4 2 2 3" xfId="5469" xr:uid="{00000000-0005-0000-0000-000039150000}"/>
    <cellStyle name="20% - Accent4 2 4 2 2 3 2" xfId="5470" xr:uid="{00000000-0005-0000-0000-00003A150000}"/>
    <cellStyle name="20% - Accent4 2 4 2 2 3 2 2" xfId="5471" xr:uid="{00000000-0005-0000-0000-00003B150000}"/>
    <cellStyle name="20% - Accent4 2 4 2 2 3 3" xfId="5472" xr:uid="{00000000-0005-0000-0000-00003C150000}"/>
    <cellStyle name="20% - Accent4 2 4 2 2 3 3 2" xfId="5473" xr:uid="{00000000-0005-0000-0000-00003D150000}"/>
    <cellStyle name="20% - Accent4 2 4 2 2 3 4" xfId="5474" xr:uid="{00000000-0005-0000-0000-00003E150000}"/>
    <cellStyle name="20% - Accent4 2 4 2 2 4" xfId="5475" xr:uid="{00000000-0005-0000-0000-00003F150000}"/>
    <cellStyle name="20% - Accent4 2 4 2 2 4 2" xfId="5476" xr:uid="{00000000-0005-0000-0000-000040150000}"/>
    <cellStyle name="20% - Accent4 2 4 2 2 4 2 2" xfId="5477" xr:uid="{00000000-0005-0000-0000-000041150000}"/>
    <cellStyle name="20% - Accent4 2 4 2 2 4 3" xfId="5478" xr:uid="{00000000-0005-0000-0000-000042150000}"/>
    <cellStyle name="20% - Accent4 2 4 2 2 4 3 2" xfId="5479" xr:uid="{00000000-0005-0000-0000-000043150000}"/>
    <cellStyle name="20% - Accent4 2 4 2 2 4 4" xfId="5480" xr:uid="{00000000-0005-0000-0000-000044150000}"/>
    <cellStyle name="20% - Accent4 2 4 2 2 5" xfId="5481" xr:uid="{00000000-0005-0000-0000-000045150000}"/>
    <cellStyle name="20% - Accent4 2 4 2 2 5 2" xfId="5482" xr:uid="{00000000-0005-0000-0000-000046150000}"/>
    <cellStyle name="20% - Accent4 2 4 2 2 6" xfId="5483" xr:uid="{00000000-0005-0000-0000-000047150000}"/>
    <cellStyle name="20% - Accent4 2 4 2 2 6 2" xfId="5484" xr:uid="{00000000-0005-0000-0000-000048150000}"/>
    <cellStyle name="20% - Accent4 2 4 2 2 7" xfId="5485" xr:uid="{00000000-0005-0000-0000-000049150000}"/>
    <cellStyle name="20% - Accent4 2 4 2 3" xfId="5486" xr:uid="{00000000-0005-0000-0000-00004A150000}"/>
    <cellStyle name="20% - Accent4 2 4 2 3 2" xfId="5487" xr:uid="{00000000-0005-0000-0000-00004B150000}"/>
    <cellStyle name="20% - Accent4 2 4 2 3 2 2" xfId="5488" xr:uid="{00000000-0005-0000-0000-00004C150000}"/>
    <cellStyle name="20% - Accent4 2 4 2 3 3" xfId="5489" xr:uid="{00000000-0005-0000-0000-00004D150000}"/>
    <cellStyle name="20% - Accent4 2 4 2 3 3 2" xfId="5490" xr:uid="{00000000-0005-0000-0000-00004E150000}"/>
    <cellStyle name="20% - Accent4 2 4 2 3 4" xfId="5491" xr:uid="{00000000-0005-0000-0000-00004F150000}"/>
    <cellStyle name="20% - Accent4 2 4 2 4" xfId="5492" xr:uid="{00000000-0005-0000-0000-000050150000}"/>
    <cellStyle name="20% - Accent4 2 4 2 4 2" xfId="5493" xr:uid="{00000000-0005-0000-0000-000051150000}"/>
    <cellStyle name="20% - Accent4 2 4 2 4 2 2" xfId="5494" xr:uid="{00000000-0005-0000-0000-000052150000}"/>
    <cellStyle name="20% - Accent4 2 4 2 4 3" xfId="5495" xr:uid="{00000000-0005-0000-0000-000053150000}"/>
    <cellStyle name="20% - Accent4 2 4 2 4 3 2" xfId="5496" xr:uid="{00000000-0005-0000-0000-000054150000}"/>
    <cellStyle name="20% - Accent4 2 4 2 4 4" xfId="5497" xr:uid="{00000000-0005-0000-0000-000055150000}"/>
    <cellStyle name="20% - Accent4 2 4 2 5" xfId="5498" xr:uid="{00000000-0005-0000-0000-000056150000}"/>
    <cellStyle name="20% - Accent4 2 4 2 5 2" xfId="5499" xr:uid="{00000000-0005-0000-0000-000057150000}"/>
    <cellStyle name="20% - Accent4 2 4 2 5 2 2" xfId="5500" xr:uid="{00000000-0005-0000-0000-000058150000}"/>
    <cellStyle name="20% - Accent4 2 4 2 5 3" xfId="5501" xr:uid="{00000000-0005-0000-0000-000059150000}"/>
    <cellStyle name="20% - Accent4 2 4 2 5 3 2" xfId="5502" xr:uid="{00000000-0005-0000-0000-00005A150000}"/>
    <cellStyle name="20% - Accent4 2 4 2 5 4" xfId="5503" xr:uid="{00000000-0005-0000-0000-00005B150000}"/>
    <cellStyle name="20% - Accent4 2 4 2 6" xfId="5504" xr:uid="{00000000-0005-0000-0000-00005C150000}"/>
    <cellStyle name="20% - Accent4 2 4 2 6 2" xfId="5505" xr:uid="{00000000-0005-0000-0000-00005D150000}"/>
    <cellStyle name="20% - Accent4 2 4 2 7" xfId="5506" xr:uid="{00000000-0005-0000-0000-00005E150000}"/>
    <cellStyle name="20% - Accent4 2 4 2 7 2" xfId="5507" xr:uid="{00000000-0005-0000-0000-00005F150000}"/>
    <cellStyle name="20% - Accent4 2 4 2 8" xfId="5508" xr:uid="{00000000-0005-0000-0000-000060150000}"/>
    <cellStyle name="20% - Accent4 2 4 3" xfId="5509" xr:uid="{00000000-0005-0000-0000-000061150000}"/>
    <cellStyle name="20% - Accent4 2 4 3 2" xfId="5510" xr:uid="{00000000-0005-0000-0000-000062150000}"/>
    <cellStyle name="20% - Accent4 2 4 3 2 2" xfId="5511" xr:uid="{00000000-0005-0000-0000-000063150000}"/>
    <cellStyle name="20% - Accent4 2 4 3 2 2 2" xfId="5512" xr:uid="{00000000-0005-0000-0000-000064150000}"/>
    <cellStyle name="20% - Accent4 2 4 3 2 3" xfId="5513" xr:uid="{00000000-0005-0000-0000-000065150000}"/>
    <cellStyle name="20% - Accent4 2 4 3 2 3 2" xfId="5514" xr:uid="{00000000-0005-0000-0000-000066150000}"/>
    <cellStyle name="20% - Accent4 2 4 3 2 4" xfId="5515" xr:uid="{00000000-0005-0000-0000-000067150000}"/>
    <cellStyle name="20% - Accent4 2 4 3 3" xfId="5516" xr:uid="{00000000-0005-0000-0000-000068150000}"/>
    <cellStyle name="20% - Accent4 2 4 3 3 2" xfId="5517" xr:uid="{00000000-0005-0000-0000-000069150000}"/>
    <cellStyle name="20% - Accent4 2 4 3 3 2 2" xfId="5518" xr:uid="{00000000-0005-0000-0000-00006A150000}"/>
    <cellStyle name="20% - Accent4 2 4 3 3 3" xfId="5519" xr:uid="{00000000-0005-0000-0000-00006B150000}"/>
    <cellStyle name="20% - Accent4 2 4 3 3 3 2" xfId="5520" xr:uid="{00000000-0005-0000-0000-00006C150000}"/>
    <cellStyle name="20% - Accent4 2 4 3 3 4" xfId="5521" xr:uid="{00000000-0005-0000-0000-00006D150000}"/>
    <cellStyle name="20% - Accent4 2 4 3 4" xfId="5522" xr:uid="{00000000-0005-0000-0000-00006E150000}"/>
    <cellStyle name="20% - Accent4 2 4 3 4 2" xfId="5523" xr:uid="{00000000-0005-0000-0000-00006F150000}"/>
    <cellStyle name="20% - Accent4 2 4 3 4 2 2" xfId="5524" xr:uid="{00000000-0005-0000-0000-000070150000}"/>
    <cellStyle name="20% - Accent4 2 4 3 4 3" xfId="5525" xr:uid="{00000000-0005-0000-0000-000071150000}"/>
    <cellStyle name="20% - Accent4 2 4 3 4 3 2" xfId="5526" xr:uid="{00000000-0005-0000-0000-000072150000}"/>
    <cellStyle name="20% - Accent4 2 4 3 4 4" xfId="5527" xr:uid="{00000000-0005-0000-0000-000073150000}"/>
    <cellStyle name="20% - Accent4 2 4 3 5" xfId="5528" xr:uid="{00000000-0005-0000-0000-000074150000}"/>
    <cellStyle name="20% - Accent4 2 4 3 5 2" xfId="5529" xr:uid="{00000000-0005-0000-0000-000075150000}"/>
    <cellStyle name="20% - Accent4 2 4 3 6" xfId="5530" xr:uid="{00000000-0005-0000-0000-000076150000}"/>
    <cellStyle name="20% - Accent4 2 4 3 6 2" xfId="5531" xr:uid="{00000000-0005-0000-0000-000077150000}"/>
    <cellStyle name="20% - Accent4 2 4 3 7" xfId="5532" xr:uid="{00000000-0005-0000-0000-000078150000}"/>
    <cellStyle name="20% - Accent4 2 4 4" xfId="5533" xr:uid="{00000000-0005-0000-0000-000079150000}"/>
    <cellStyle name="20% - Accent4 2 4 4 2" xfId="5534" xr:uid="{00000000-0005-0000-0000-00007A150000}"/>
    <cellStyle name="20% - Accent4 2 4 4 2 2" xfId="5535" xr:uid="{00000000-0005-0000-0000-00007B150000}"/>
    <cellStyle name="20% - Accent4 2 4 4 3" xfId="5536" xr:uid="{00000000-0005-0000-0000-00007C150000}"/>
    <cellStyle name="20% - Accent4 2 4 4 3 2" xfId="5537" xr:uid="{00000000-0005-0000-0000-00007D150000}"/>
    <cellStyle name="20% - Accent4 2 4 4 4" xfId="5538" xr:uid="{00000000-0005-0000-0000-00007E150000}"/>
    <cellStyle name="20% - Accent4 2 4 5" xfId="5539" xr:uid="{00000000-0005-0000-0000-00007F150000}"/>
    <cellStyle name="20% - Accent4 2 4 5 2" xfId="5540" xr:uid="{00000000-0005-0000-0000-000080150000}"/>
    <cellStyle name="20% - Accent4 2 4 5 2 2" xfId="5541" xr:uid="{00000000-0005-0000-0000-000081150000}"/>
    <cellStyle name="20% - Accent4 2 4 5 3" xfId="5542" xr:uid="{00000000-0005-0000-0000-000082150000}"/>
    <cellStyle name="20% - Accent4 2 4 5 3 2" xfId="5543" xr:uid="{00000000-0005-0000-0000-000083150000}"/>
    <cellStyle name="20% - Accent4 2 4 5 4" xfId="5544" xr:uid="{00000000-0005-0000-0000-000084150000}"/>
    <cellStyle name="20% - Accent4 2 4 6" xfId="5545" xr:uid="{00000000-0005-0000-0000-000085150000}"/>
    <cellStyle name="20% - Accent4 2 4 6 2" xfId="5546" xr:uid="{00000000-0005-0000-0000-000086150000}"/>
    <cellStyle name="20% - Accent4 2 4 6 2 2" xfId="5547" xr:uid="{00000000-0005-0000-0000-000087150000}"/>
    <cellStyle name="20% - Accent4 2 4 6 3" xfId="5548" xr:uid="{00000000-0005-0000-0000-000088150000}"/>
    <cellStyle name="20% - Accent4 2 4 6 3 2" xfId="5549" xr:uid="{00000000-0005-0000-0000-000089150000}"/>
    <cellStyle name="20% - Accent4 2 4 6 4" xfId="5550" xr:uid="{00000000-0005-0000-0000-00008A150000}"/>
    <cellStyle name="20% - Accent4 2 4 7" xfId="5551" xr:uid="{00000000-0005-0000-0000-00008B150000}"/>
    <cellStyle name="20% - Accent4 2 4 7 2" xfId="5552" xr:uid="{00000000-0005-0000-0000-00008C150000}"/>
    <cellStyle name="20% - Accent4 2 4 8" xfId="5553" xr:uid="{00000000-0005-0000-0000-00008D150000}"/>
    <cellStyle name="20% - Accent4 2 4 8 2" xfId="5554" xr:uid="{00000000-0005-0000-0000-00008E150000}"/>
    <cellStyle name="20% - Accent4 2 4 9" xfId="5555" xr:uid="{00000000-0005-0000-0000-00008F150000}"/>
    <cellStyle name="20% - Accent4 2 5" xfId="5556" xr:uid="{00000000-0005-0000-0000-000090150000}"/>
    <cellStyle name="20% - Accent4 2 5 10" xfId="5557" xr:uid="{00000000-0005-0000-0000-000091150000}"/>
    <cellStyle name="20% - Accent4 2 5 2" xfId="5558" xr:uid="{00000000-0005-0000-0000-000092150000}"/>
    <cellStyle name="20% - Accent4 2 5 2 2" xfId="5559" xr:uid="{00000000-0005-0000-0000-000093150000}"/>
    <cellStyle name="20% - Accent4 2 5 2 2 2" xfId="5560" xr:uid="{00000000-0005-0000-0000-000094150000}"/>
    <cellStyle name="20% - Accent4 2 5 2 2 2 2" xfId="5561" xr:uid="{00000000-0005-0000-0000-000095150000}"/>
    <cellStyle name="20% - Accent4 2 5 2 2 2 2 2" xfId="5562" xr:uid="{00000000-0005-0000-0000-000096150000}"/>
    <cellStyle name="20% - Accent4 2 5 2 2 2 3" xfId="5563" xr:uid="{00000000-0005-0000-0000-000097150000}"/>
    <cellStyle name="20% - Accent4 2 5 2 2 2 3 2" xfId="5564" xr:uid="{00000000-0005-0000-0000-000098150000}"/>
    <cellStyle name="20% - Accent4 2 5 2 2 2 4" xfId="5565" xr:uid="{00000000-0005-0000-0000-000099150000}"/>
    <cellStyle name="20% - Accent4 2 5 2 2 3" xfId="5566" xr:uid="{00000000-0005-0000-0000-00009A150000}"/>
    <cellStyle name="20% - Accent4 2 5 2 2 3 2" xfId="5567" xr:uid="{00000000-0005-0000-0000-00009B150000}"/>
    <cellStyle name="20% - Accent4 2 5 2 2 3 2 2" xfId="5568" xr:uid="{00000000-0005-0000-0000-00009C150000}"/>
    <cellStyle name="20% - Accent4 2 5 2 2 3 3" xfId="5569" xr:uid="{00000000-0005-0000-0000-00009D150000}"/>
    <cellStyle name="20% - Accent4 2 5 2 2 3 3 2" xfId="5570" xr:uid="{00000000-0005-0000-0000-00009E150000}"/>
    <cellStyle name="20% - Accent4 2 5 2 2 3 4" xfId="5571" xr:uid="{00000000-0005-0000-0000-00009F150000}"/>
    <cellStyle name="20% - Accent4 2 5 2 2 4" xfId="5572" xr:uid="{00000000-0005-0000-0000-0000A0150000}"/>
    <cellStyle name="20% - Accent4 2 5 2 2 4 2" xfId="5573" xr:uid="{00000000-0005-0000-0000-0000A1150000}"/>
    <cellStyle name="20% - Accent4 2 5 2 2 4 2 2" xfId="5574" xr:uid="{00000000-0005-0000-0000-0000A2150000}"/>
    <cellStyle name="20% - Accent4 2 5 2 2 4 3" xfId="5575" xr:uid="{00000000-0005-0000-0000-0000A3150000}"/>
    <cellStyle name="20% - Accent4 2 5 2 2 4 3 2" xfId="5576" xr:uid="{00000000-0005-0000-0000-0000A4150000}"/>
    <cellStyle name="20% - Accent4 2 5 2 2 4 4" xfId="5577" xr:uid="{00000000-0005-0000-0000-0000A5150000}"/>
    <cellStyle name="20% - Accent4 2 5 2 2 5" xfId="5578" xr:uid="{00000000-0005-0000-0000-0000A6150000}"/>
    <cellStyle name="20% - Accent4 2 5 2 2 5 2" xfId="5579" xr:uid="{00000000-0005-0000-0000-0000A7150000}"/>
    <cellStyle name="20% - Accent4 2 5 2 2 6" xfId="5580" xr:uid="{00000000-0005-0000-0000-0000A8150000}"/>
    <cellStyle name="20% - Accent4 2 5 2 2 6 2" xfId="5581" xr:uid="{00000000-0005-0000-0000-0000A9150000}"/>
    <cellStyle name="20% - Accent4 2 5 2 2 7" xfId="5582" xr:uid="{00000000-0005-0000-0000-0000AA150000}"/>
    <cellStyle name="20% - Accent4 2 5 2 3" xfId="5583" xr:uid="{00000000-0005-0000-0000-0000AB150000}"/>
    <cellStyle name="20% - Accent4 2 5 2 3 2" xfId="5584" xr:uid="{00000000-0005-0000-0000-0000AC150000}"/>
    <cellStyle name="20% - Accent4 2 5 2 3 2 2" xfId="5585" xr:uid="{00000000-0005-0000-0000-0000AD150000}"/>
    <cellStyle name="20% - Accent4 2 5 2 3 3" xfId="5586" xr:uid="{00000000-0005-0000-0000-0000AE150000}"/>
    <cellStyle name="20% - Accent4 2 5 2 3 3 2" xfId="5587" xr:uid="{00000000-0005-0000-0000-0000AF150000}"/>
    <cellStyle name="20% - Accent4 2 5 2 3 4" xfId="5588" xr:uid="{00000000-0005-0000-0000-0000B0150000}"/>
    <cellStyle name="20% - Accent4 2 5 2 4" xfId="5589" xr:uid="{00000000-0005-0000-0000-0000B1150000}"/>
    <cellStyle name="20% - Accent4 2 5 2 4 2" xfId="5590" xr:uid="{00000000-0005-0000-0000-0000B2150000}"/>
    <cellStyle name="20% - Accent4 2 5 2 4 2 2" xfId="5591" xr:uid="{00000000-0005-0000-0000-0000B3150000}"/>
    <cellStyle name="20% - Accent4 2 5 2 4 3" xfId="5592" xr:uid="{00000000-0005-0000-0000-0000B4150000}"/>
    <cellStyle name="20% - Accent4 2 5 2 4 3 2" xfId="5593" xr:uid="{00000000-0005-0000-0000-0000B5150000}"/>
    <cellStyle name="20% - Accent4 2 5 2 4 4" xfId="5594" xr:uid="{00000000-0005-0000-0000-0000B6150000}"/>
    <cellStyle name="20% - Accent4 2 5 2 5" xfId="5595" xr:uid="{00000000-0005-0000-0000-0000B7150000}"/>
    <cellStyle name="20% - Accent4 2 5 2 5 2" xfId="5596" xr:uid="{00000000-0005-0000-0000-0000B8150000}"/>
    <cellStyle name="20% - Accent4 2 5 2 5 2 2" xfId="5597" xr:uid="{00000000-0005-0000-0000-0000B9150000}"/>
    <cellStyle name="20% - Accent4 2 5 2 5 3" xfId="5598" xr:uid="{00000000-0005-0000-0000-0000BA150000}"/>
    <cellStyle name="20% - Accent4 2 5 2 5 3 2" xfId="5599" xr:uid="{00000000-0005-0000-0000-0000BB150000}"/>
    <cellStyle name="20% - Accent4 2 5 2 5 4" xfId="5600" xr:uid="{00000000-0005-0000-0000-0000BC150000}"/>
    <cellStyle name="20% - Accent4 2 5 2 6" xfId="5601" xr:uid="{00000000-0005-0000-0000-0000BD150000}"/>
    <cellStyle name="20% - Accent4 2 5 2 6 2" xfId="5602" xr:uid="{00000000-0005-0000-0000-0000BE150000}"/>
    <cellStyle name="20% - Accent4 2 5 2 7" xfId="5603" xr:uid="{00000000-0005-0000-0000-0000BF150000}"/>
    <cellStyle name="20% - Accent4 2 5 2 7 2" xfId="5604" xr:uid="{00000000-0005-0000-0000-0000C0150000}"/>
    <cellStyle name="20% - Accent4 2 5 2 8" xfId="5605" xr:uid="{00000000-0005-0000-0000-0000C1150000}"/>
    <cellStyle name="20% - Accent4 2 5 3" xfId="5606" xr:uid="{00000000-0005-0000-0000-0000C2150000}"/>
    <cellStyle name="20% - Accent4 2 5 3 2" xfId="5607" xr:uid="{00000000-0005-0000-0000-0000C3150000}"/>
    <cellStyle name="20% - Accent4 2 5 3 2 2" xfId="5608" xr:uid="{00000000-0005-0000-0000-0000C4150000}"/>
    <cellStyle name="20% - Accent4 2 5 3 2 2 2" xfId="5609" xr:uid="{00000000-0005-0000-0000-0000C5150000}"/>
    <cellStyle name="20% - Accent4 2 5 3 2 3" xfId="5610" xr:uid="{00000000-0005-0000-0000-0000C6150000}"/>
    <cellStyle name="20% - Accent4 2 5 3 2 3 2" xfId="5611" xr:uid="{00000000-0005-0000-0000-0000C7150000}"/>
    <cellStyle name="20% - Accent4 2 5 3 2 4" xfId="5612" xr:uid="{00000000-0005-0000-0000-0000C8150000}"/>
    <cellStyle name="20% - Accent4 2 5 3 3" xfId="5613" xr:uid="{00000000-0005-0000-0000-0000C9150000}"/>
    <cellStyle name="20% - Accent4 2 5 3 3 2" xfId="5614" xr:uid="{00000000-0005-0000-0000-0000CA150000}"/>
    <cellStyle name="20% - Accent4 2 5 3 3 2 2" xfId="5615" xr:uid="{00000000-0005-0000-0000-0000CB150000}"/>
    <cellStyle name="20% - Accent4 2 5 3 3 3" xfId="5616" xr:uid="{00000000-0005-0000-0000-0000CC150000}"/>
    <cellStyle name="20% - Accent4 2 5 3 3 3 2" xfId="5617" xr:uid="{00000000-0005-0000-0000-0000CD150000}"/>
    <cellStyle name="20% - Accent4 2 5 3 3 4" xfId="5618" xr:uid="{00000000-0005-0000-0000-0000CE150000}"/>
    <cellStyle name="20% - Accent4 2 5 3 4" xfId="5619" xr:uid="{00000000-0005-0000-0000-0000CF150000}"/>
    <cellStyle name="20% - Accent4 2 5 3 4 2" xfId="5620" xr:uid="{00000000-0005-0000-0000-0000D0150000}"/>
    <cellStyle name="20% - Accent4 2 5 3 4 2 2" xfId="5621" xr:uid="{00000000-0005-0000-0000-0000D1150000}"/>
    <cellStyle name="20% - Accent4 2 5 3 4 3" xfId="5622" xr:uid="{00000000-0005-0000-0000-0000D2150000}"/>
    <cellStyle name="20% - Accent4 2 5 3 4 3 2" xfId="5623" xr:uid="{00000000-0005-0000-0000-0000D3150000}"/>
    <cellStyle name="20% - Accent4 2 5 3 4 4" xfId="5624" xr:uid="{00000000-0005-0000-0000-0000D4150000}"/>
    <cellStyle name="20% - Accent4 2 5 3 5" xfId="5625" xr:uid="{00000000-0005-0000-0000-0000D5150000}"/>
    <cellStyle name="20% - Accent4 2 5 3 5 2" xfId="5626" xr:uid="{00000000-0005-0000-0000-0000D6150000}"/>
    <cellStyle name="20% - Accent4 2 5 3 6" xfId="5627" xr:uid="{00000000-0005-0000-0000-0000D7150000}"/>
    <cellStyle name="20% - Accent4 2 5 3 6 2" xfId="5628" xr:uid="{00000000-0005-0000-0000-0000D8150000}"/>
    <cellStyle name="20% - Accent4 2 5 3 7" xfId="5629" xr:uid="{00000000-0005-0000-0000-0000D9150000}"/>
    <cellStyle name="20% - Accent4 2 5 4" xfId="5630" xr:uid="{00000000-0005-0000-0000-0000DA150000}"/>
    <cellStyle name="20% - Accent4 2 5 4 2" xfId="5631" xr:uid="{00000000-0005-0000-0000-0000DB150000}"/>
    <cellStyle name="20% - Accent4 2 5 4 2 2" xfId="5632" xr:uid="{00000000-0005-0000-0000-0000DC150000}"/>
    <cellStyle name="20% - Accent4 2 5 4 3" xfId="5633" xr:uid="{00000000-0005-0000-0000-0000DD150000}"/>
    <cellStyle name="20% - Accent4 2 5 4 3 2" xfId="5634" xr:uid="{00000000-0005-0000-0000-0000DE150000}"/>
    <cellStyle name="20% - Accent4 2 5 4 4" xfId="5635" xr:uid="{00000000-0005-0000-0000-0000DF150000}"/>
    <cellStyle name="20% - Accent4 2 5 5" xfId="5636" xr:uid="{00000000-0005-0000-0000-0000E0150000}"/>
    <cellStyle name="20% - Accent4 2 5 5 2" xfId="5637" xr:uid="{00000000-0005-0000-0000-0000E1150000}"/>
    <cellStyle name="20% - Accent4 2 5 5 2 2" xfId="5638" xr:uid="{00000000-0005-0000-0000-0000E2150000}"/>
    <cellStyle name="20% - Accent4 2 5 5 3" xfId="5639" xr:uid="{00000000-0005-0000-0000-0000E3150000}"/>
    <cellStyle name="20% - Accent4 2 5 5 3 2" xfId="5640" xr:uid="{00000000-0005-0000-0000-0000E4150000}"/>
    <cellStyle name="20% - Accent4 2 5 5 4" xfId="5641" xr:uid="{00000000-0005-0000-0000-0000E5150000}"/>
    <cellStyle name="20% - Accent4 2 5 6" xfId="5642" xr:uid="{00000000-0005-0000-0000-0000E6150000}"/>
    <cellStyle name="20% - Accent4 2 5 6 2" xfId="5643" xr:uid="{00000000-0005-0000-0000-0000E7150000}"/>
    <cellStyle name="20% - Accent4 2 5 6 2 2" xfId="5644" xr:uid="{00000000-0005-0000-0000-0000E8150000}"/>
    <cellStyle name="20% - Accent4 2 5 6 3" xfId="5645" xr:uid="{00000000-0005-0000-0000-0000E9150000}"/>
    <cellStyle name="20% - Accent4 2 5 6 3 2" xfId="5646" xr:uid="{00000000-0005-0000-0000-0000EA150000}"/>
    <cellStyle name="20% - Accent4 2 5 6 4" xfId="5647" xr:uid="{00000000-0005-0000-0000-0000EB150000}"/>
    <cellStyle name="20% - Accent4 2 5 7" xfId="5648" xr:uid="{00000000-0005-0000-0000-0000EC150000}"/>
    <cellStyle name="20% - Accent4 2 5 7 2" xfId="5649" xr:uid="{00000000-0005-0000-0000-0000ED150000}"/>
    <cellStyle name="20% - Accent4 2 5 8" xfId="5650" xr:uid="{00000000-0005-0000-0000-0000EE150000}"/>
    <cellStyle name="20% - Accent4 2 5 8 2" xfId="5651" xr:uid="{00000000-0005-0000-0000-0000EF150000}"/>
    <cellStyle name="20% - Accent4 2 5 9" xfId="5652" xr:uid="{00000000-0005-0000-0000-0000F0150000}"/>
    <cellStyle name="20% - Accent4 2 6" xfId="5653" xr:uid="{00000000-0005-0000-0000-0000F1150000}"/>
    <cellStyle name="20% - Accent4 2 6 2" xfId="5654" xr:uid="{00000000-0005-0000-0000-0000F2150000}"/>
    <cellStyle name="20% - Accent4 2 6 2 2" xfId="5655" xr:uid="{00000000-0005-0000-0000-0000F3150000}"/>
    <cellStyle name="20% - Accent4 2 6 2 2 2" xfId="5656" xr:uid="{00000000-0005-0000-0000-0000F4150000}"/>
    <cellStyle name="20% - Accent4 2 6 2 2 2 2" xfId="5657" xr:uid="{00000000-0005-0000-0000-0000F5150000}"/>
    <cellStyle name="20% - Accent4 2 6 2 2 2 2 2" xfId="5658" xr:uid="{00000000-0005-0000-0000-0000F6150000}"/>
    <cellStyle name="20% - Accent4 2 6 2 2 2 3" xfId="5659" xr:uid="{00000000-0005-0000-0000-0000F7150000}"/>
    <cellStyle name="20% - Accent4 2 6 2 2 2 3 2" xfId="5660" xr:uid="{00000000-0005-0000-0000-0000F8150000}"/>
    <cellStyle name="20% - Accent4 2 6 2 2 2 4" xfId="5661" xr:uid="{00000000-0005-0000-0000-0000F9150000}"/>
    <cellStyle name="20% - Accent4 2 6 2 2 3" xfId="5662" xr:uid="{00000000-0005-0000-0000-0000FA150000}"/>
    <cellStyle name="20% - Accent4 2 6 2 2 3 2" xfId="5663" xr:uid="{00000000-0005-0000-0000-0000FB150000}"/>
    <cellStyle name="20% - Accent4 2 6 2 2 3 2 2" xfId="5664" xr:uid="{00000000-0005-0000-0000-0000FC150000}"/>
    <cellStyle name="20% - Accent4 2 6 2 2 3 3" xfId="5665" xr:uid="{00000000-0005-0000-0000-0000FD150000}"/>
    <cellStyle name="20% - Accent4 2 6 2 2 3 3 2" xfId="5666" xr:uid="{00000000-0005-0000-0000-0000FE150000}"/>
    <cellStyle name="20% - Accent4 2 6 2 2 3 4" xfId="5667" xr:uid="{00000000-0005-0000-0000-0000FF150000}"/>
    <cellStyle name="20% - Accent4 2 6 2 2 4" xfId="5668" xr:uid="{00000000-0005-0000-0000-000000160000}"/>
    <cellStyle name="20% - Accent4 2 6 2 2 4 2" xfId="5669" xr:uid="{00000000-0005-0000-0000-000001160000}"/>
    <cellStyle name="20% - Accent4 2 6 2 2 4 2 2" xfId="5670" xr:uid="{00000000-0005-0000-0000-000002160000}"/>
    <cellStyle name="20% - Accent4 2 6 2 2 4 3" xfId="5671" xr:uid="{00000000-0005-0000-0000-000003160000}"/>
    <cellStyle name="20% - Accent4 2 6 2 2 4 3 2" xfId="5672" xr:uid="{00000000-0005-0000-0000-000004160000}"/>
    <cellStyle name="20% - Accent4 2 6 2 2 4 4" xfId="5673" xr:uid="{00000000-0005-0000-0000-000005160000}"/>
    <cellStyle name="20% - Accent4 2 6 2 2 5" xfId="5674" xr:uid="{00000000-0005-0000-0000-000006160000}"/>
    <cellStyle name="20% - Accent4 2 6 2 2 5 2" xfId="5675" xr:uid="{00000000-0005-0000-0000-000007160000}"/>
    <cellStyle name="20% - Accent4 2 6 2 2 6" xfId="5676" xr:uid="{00000000-0005-0000-0000-000008160000}"/>
    <cellStyle name="20% - Accent4 2 6 2 2 6 2" xfId="5677" xr:uid="{00000000-0005-0000-0000-000009160000}"/>
    <cellStyle name="20% - Accent4 2 6 2 2 7" xfId="5678" xr:uid="{00000000-0005-0000-0000-00000A160000}"/>
    <cellStyle name="20% - Accent4 2 6 2 3" xfId="5679" xr:uid="{00000000-0005-0000-0000-00000B160000}"/>
    <cellStyle name="20% - Accent4 2 6 2 3 2" xfId="5680" xr:uid="{00000000-0005-0000-0000-00000C160000}"/>
    <cellStyle name="20% - Accent4 2 6 2 3 2 2" xfId="5681" xr:uid="{00000000-0005-0000-0000-00000D160000}"/>
    <cellStyle name="20% - Accent4 2 6 2 3 3" xfId="5682" xr:uid="{00000000-0005-0000-0000-00000E160000}"/>
    <cellStyle name="20% - Accent4 2 6 2 3 3 2" xfId="5683" xr:uid="{00000000-0005-0000-0000-00000F160000}"/>
    <cellStyle name="20% - Accent4 2 6 2 3 4" xfId="5684" xr:uid="{00000000-0005-0000-0000-000010160000}"/>
    <cellStyle name="20% - Accent4 2 6 2 4" xfId="5685" xr:uid="{00000000-0005-0000-0000-000011160000}"/>
    <cellStyle name="20% - Accent4 2 6 2 4 2" xfId="5686" xr:uid="{00000000-0005-0000-0000-000012160000}"/>
    <cellStyle name="20% - Accent4 2 6 2 4 2 2" xfId="5687" xr:uid="{00000000-0005-0000-0000-000013160000}"/>
    <cellStyle name="20% - Accent4 2 6 2 4 3" xfId="5688" xr:uid="{00000000-0005-0000-0000-000014160000}"/>
    <cellStyle name="20% - Accent4 2 6 2 4 3 2" xfId="5689" xr:uid="{00000000-0005-0000-0000-000015160000}"/>
    <cellStyle name="20% - Accent4 2 6 2 4 4" xfId="5690" xr:uid="{00000000-0005-0000-0000-000016160000}"/>
    <cellStyle name="20% - Accent4 2 6 2 5" xfId="5691" xr:uid="{00000000-0005-0000-0000-000017160000}"/>
    <cellStyle name="20% - Accent4 2 6 2 5 2" xfId="5692" xr:uid="{00000000-0005-0000-0000-000018160000}"/>
    <cellStyle name="20% - Accent4 2 6 2 5 2 2" xfId="5693" xr:uid="{00000000-0005-0000-0000-000019160000}"/>
    <cellStyle name="20% - Accent4 2 6 2 5 3" xfId="5694" xr:uid="{00000000-0005-0000-0000-00001A160000}"/>
    <cellStyle name="20% - Accent4 2 6 2 5 3 2" xfId="5695" xr:uid="{00000000-0005-0000-0000-00001B160000}"/>
    <cellStyle name="20% - Accent4 2 6 2 5 4" xfId="5696" xr:uid="{00000000-0005-0000-0000-00001C160000}"/>
    <cellStyle name="20% - Accent4 2 6 2 6" xfId="5697" xr:uid="{00000000-0005-0000-0000-00001D160000}"/>
    <cellStyle name="20% - Accent4 2 6 2 6 2" xfId="5698" xr:uid="{00000000-0005-0000-0000-00001E160000}"/>
    <cellStyle name="20% - Accent4 2 6 2 7" xfId="5699" xr:uid="{00000000-0005-0000-0000-00001F160000}"/>
    <cellStyle name="20% - Accent4 2 6 2 7 2" xfId="5700" xr:uid="{00000000-0005-0000-0000-000020160000}"/>
    <cellStyle name="20% - Accent4 2 6 2 8" xfId="5701" xr:uid="{00000000-0005-0000-0000-000021160000}"/>
    <cellStyle name="20% - Accent4 2 6 3" xfId="5702" xr:uid="{00000000-0005-0000-0000-000022160000}"/>
    <cellStyle name="20% - Accent4 2 6 3 2" xfId="5703" xr:uid="{00000000-0005-0000-0000-000023160000}"/>
    <cellStyle name="20% - Accent4 2 6 3 2 2" xfId="5704" xr:uid="{00000000-0005-0000-0000-000024160000}"/>
    <cellStyle name="20% - Accent4 2 6 3 2 2 2" xfId="5705" xr:uid="{00000000-0005-0000-0000-000025160000}"/>
    <cellStyle name="20% - Accent4 2 6 3 2 3" xfId="5706" xr:uid="{00000000-0005-0000-0000-000026160000}"/>
    <cellStyle name="20% - Accent4 2 6 3 2 3 2" xfId="5707" xr:uid="{00000000-0005-0000-0000-000027160000}"/>
    <cellStyle name="20% - Accent4 2 6 3 2 4" xfId="5708" xr:uid="{00000000-0005-0000-0000-000028160000}"/>
    <cellStyle name="20% - Accent4 2 6 3 3" xfId="5709" xr:uid="{00000000-0005-0000-0000-000029160000}"/>
    <cellStyle name="20% - Accent4 2 6 3 3 2" xfId="5710" xr:uid="{00000000-0005-0000-0000-00002A160000}"/>
    <cellStyle name="20% - Accent4 2 6 3 3 2 2" xfId="5711" xr:uid="{00000000-0005-0000-0000-00002B160000}"/>
    <cellStyle name="20% - Accent4 2 6 3 3 3" xfId="5712" xr:uid="{00000000-0005-0000-0000-00002C160000}"/>
    <cellStyle name="20% - Accent4 2 6 3 3 3 2" xfId="5713" xr:uid="{00000000-0005-0000-0000-00002D160000}"/>
    <cellStyle name="20% - Accent4 2 6 3 3 4" xfId="5714" xr:uid="{00000000-0005-0000-0000-00002E160000}"/>
    <cellStyle name="20% - Accent4 2 6 3 4" xfId="5715" xr:uid="{00000000-0005-0000-0000-00002F160000}"/>
    <cellStyle name="20% - Accent4 2 6 3 4 2" xfId="5716" xr:uid="{00000000-0005-0000-0000-000030160000}"/>
    <cellStyle name="20% - Accent4 2 6 3 4 2 2" xfId="5717" xr:uid="{00000000-0005-0000-0000-000031160000}"/>
    <cellStyle name="20% - Accent4 2 6 3 4 3" xfId="5718" xr:uid="{00000000-0005-0000-0000-000032160000}"/>
    <cellStyle name="20% - Accent4 2 6 3 4 3 2" xfId="5719" xr:uid="{00000000-0005-0000-0000-000033160000}"/>
    <cellStyle name="20% - Accent4 2 6 3 4 4" xfId="5720" xr:uid="{00000000-0005-0000-0000-000034160000}"/>
    <cellStyle name="20% - Accent4 2 6 3 5" xfId="5721" xr:uid="{00000000-0005-0000-0000-000035160000}"/>
    <cellStyle name="20% - Accent4 2 6 3 5 2" xfId="5722" xr:uid="{00000000-0005-0000-0000-000036160000}"/>
    <cellStyle name="20% - Accent4 2 6 3 6" xfId="5723" xr:uid="{00000000-0005-0000-0000-000037160000}"/>
    <cellStyle name="20% - Accent4 2 6 3 6 2" xfId="5724" xr:uid="{00000000-0005-0000-0000-000038160000}"/>
    <cellStyle name="20% - Accent4 2 6 3 7" xfId="5725" xr:uid="{00000000-0005-0000-0000-000039160000}"/>
    <cellStyle name="20% - Accent4 2 6 4" xfId="5726" xr:uid="{00000000-0005-0000-0000-00003A160000}"/>
    <cellStyle name="20% - Accent4 2 6 4 2" xfId="5727" xr:uid="{00000000-0005-0000-0000-00003B160000}"/>
    <cellStyle name="20% - Accent4 2 6 4 2 2" xfId="5728" xr:uid="{00000000-0005-0000-0000-00003C160000}"/>
    <cellStyle name="20% - Accent4 2 6 4 3" xfId="5729" xr:uid="{00000000-0005-0000-0000-00003D160000}"/>
    <cellStyle name="20% - Accent4 2 6 4 3 2" xfId="5730" xr:uid="{00000000-0005-0000-0000-00003E160000}"/>
    <cellStyle name="20% - Accent4 2 6 4 4" xfId="5731" xr:uid="{00000000-0005-0000-0000-00003F160000}"/>
    <cellStyle name="20% - Accent4 2 6 5" xfId="5732" xr:uid="{00000000-0005-0000-0000-000040160000}"/>
    <cellStyle name="20% - Accent4 2 6 5 2" xfId="5733" xr:uid="{00000000-0005-0000-0000-000041160000}"/>
    <cellStyle name="20% - Accent4 2 6 5 2 2" xfId="5734" xr:uid="{00000000-0005-0000-0000-000042160000}"/>
    <cellStyle name="20% - Accent4 2 6 5 3" xfId="5735" xr:uid="{00000000-0005-0000-0000-000043160000}"/>
    <cellStyle name="20% - Accent4 2 6 5 3 2" xfId="5736" xr:uid="{00000000-0005-0000-0000-000044160000}"/>
    <cellStyle name="20% - Accent4 2 6 5 4" xfId="5737" xr:uid="{00000000-0005-0000-0000-000045160000}"/>
    <cellStyle name="20% - Accent4 2 6 6" xfId="5738" xr:uid="{00000000-0005-0000-0000-000046160000}"/>
    <cellStyle name="20% - Accent4 2 6 6 2" xfId="5739" xr:uid="{00000000-0005-0000-0000-000047160000}"/>
    <cellStyle name="20% - Accent4 2 6 6 2 2" xfId="5740" xr:uid="{00000000-0005-0000-0000-000048160000}"/>
    <cellStyle name="20% - Accent4 2 6 6 3" xfId="5741" xr:uid="{00000000-0005-0000-0000-000049160000}"/>
    <cellStyle name="20% - Accent4 2 6 6 3 2" xfId="5742" xr:uid="{00000000-0005-0000-0000-00004A160000}"/>
    <cellStyle name="20% - Accent4 2 6 6 4" xfId="5743" xr:uid="{00000000-0005-0000-0000-00004B160000}"/>
    <cellStyle name="20% - Accent4 2 6 7" xfId="5744" xr:uid="{00000000-0005-0000-0000-00004C160000}"/>
    <cellStyle name="20% - Accent4 2 6 7 2" xfId="5745" xr:uid="{00000000-0005-0000-0000-00004D160000}"/>
    <cellStyle name="20% - Accent4 2 6 8" xfId="5746" xr:uid="{00000000-0005-0000-0000-00004E160000}"/>
    <cellStyle name="20% - Accent4 2 6 8 2" xfId="5747" xr:uid="{00000000-0005-0000-0000-00004F160000}"/>
    <cellStyle name="20% - Accent4 2 6 9" xfId="5748" xr:uid="{00000000-0005-0000-0000-000050160000}"/>
    <cellStyle name="20% - Accent4 2 7" xfId="5749" xr:uid="{00000000-0005-0000-0000-000051160000}"/>
    <cellStyle name="20% - Accent4 2 7 2" xfId="5750" xr:uid="{00000000-0005-0000-0000-000052160000}"/>
    <cellStyle name="20% - Accent4 2 7 2 2" xfId="5751" xr:uid="{00000000-0005-0000-0000-000053160000}"/>
    <cellStyle name="20% - Accent4 2 7 2 2 2" xfId="5752" xr:uid="{00000000-0005-0000-0000-000054160000}"/>
    <cellStyle name="20% - Accent4 2 7 2 2 2 2" xfId="5753" xr:uid="{00000000-0005-0000-0000-000055160000}"/>
    <cellStyle name="20% - Accent4 2 7 2 2 2 2 2" xfId="5754" xr:uid="{00000000-0005-0000-0000-000056160000}"/>
    <cellStyle name="20% - Accent4 2 7 2 2 2 3" xfId="5755" xr:uid="{00000000-0005-0000-0000-000057160000}"/>
    <cellStyle name="20% - Accent4 2 7 2 2 2 3 2" xfId="5756" xr:uid="{00000000-0005-0000-0000-000058160000}"/>
    <cellStyle name="20% - Accent4 2 7 2 2 2 4" xfId="5757" xr:uid="{00000000-0005-0000-0000-000059160000}"/>
    <cellStyle name="20% - Accent4 2 7 2 2 3" xfId="5758" xr:uid="{00000000-0005-0000-0000-00005A160000}"/>
    <cellStyle name="20% - Accent4 2 7 2 2 3 2" xfId="5759" xr:uid="{00000000-0005-0000-0000-00005B160000}"/>
    <cellStyle name="20% - Accent4 2 7 2 2 3 2 2" xfId="5760" xr:uid="{00000000-0005-0000-0000-00005C160000}"/>
    <cellStyle name="20% - Accent4 2 7 2 2 3 3" xfId="5761" xr:uid="{00000000-0005-0000-0000-00005D160000}"/>
    <cellStyle name="20% - Accent4 2 7 2 2 3 3 2" xfId="5762" xr:uid="{00000000-0005-0000-0000-00005E160000}"/>
    <cellStyle name="20% - Accent4 2 7 2 2 3 4" xfId="5763" xr:uid="{00000000-0005-0000-0000-00005F160000}"/>
    <cellStyle name="20% - Accent4 2 7 2 2 4" xfId="5764" xr:uid="{00000000-0005-0000-0000-000060160000}"/>
    <cellStyle name="20% - Accent4 2 7 2 2 4 2" xfId="5765" xr:uid="{00000000-0005-0000-0000-000061160000}"/>
    <cellStyle name="20% - Accent4 2 7 2 2 4 2 2" xfId="5766" xr:uid="{00000000-0005-0000-0000-000062160000}"/>
    <cellStyle name="20% - Accent4 2 7 2 2 4 3" xfId="5767" xr:uid="{00000000-0005-0000-0000-000063160000}"/>
    <cellStyle name="20% - Accent4 2 7 2 2 4 3 2" xfId="5768" xr:uid="{00000000-0005-0000-0000-000064160000}"/>
    <cellStyle name="20% - Accent4 2 7 2 2 4 4" xfId="5769" xr:uid="{00000000-0005-0000-0000-000065160000}"/>
    <cellStyle name="20% - Accent4 2 7 2 2 5" xfId="5770" xr:uid="{00000000-0005-0000-0000-000066160000}"/>
    <cellStyle name="20% - Accent4 2 7 2 2 5 2" xfId="5771" xr:uid="{00000000-0005-0000-0000-000067160000}"/>
    <cellStyle name="20% - Accent4 2 7 2 2 6" xfId="5772" xr:uid="{00000000-0005-0000-0000-000068160000}"/>
    <cellStyle name="20% - Accent4 2 7 2 2 6 2" xfId="5773" xr:uid="{00000000-0005-0000-0000-000069160000}"/>
    <cellStyle name="20% - Accent4 2 7 2 2 7" xfId="5774" xr:uid="{00000000-0005-0000-0000-00006A160000}"/>
    <cellStyle name="20% - Accent4 2 7 2 3" xfId="5775" xr:uid="{00000000-0005-0000-0000-00006B160000}"/>
    <cellStyle name="20% - Accent4 2 7 2 3 2" xfId="5776" xr:uid="{00000000-0005-0000-0000-00006C160000}"/>
    <cellStyle name="20% - Accent4 2 7 2 3 2 2" xfId="5777" xr:uid="{00000000-0005-0000-0000-00006D160000}"/>
    <cellStyle name="20% - Accent4 2 7 2 3 3" xfId="5778" xr:uid="{00000000-0005-0000-0000-00006E160000}"/>
    <cellStyle name="20% - Accent4 2 7 2 3 3 2" xfId="5779" xr:uid="{00000000-0005-0000-0000-00006F160000}"/>
    <cellStyle name="20% - Accent4 2 7 2 3 4" xfId="5780" xr:uid="{00000000-0005-0000-0000-000070160000}"/>
    <cellStyle name="20% - Accent4 2 7 2 4" xfId="5781" xr:uid="{00000000-0005-0000-0000-000071160000}"/>
    <cellStyle name="20% - Accent4 2 7 2 4 2" xfId="5782" xr:uid="{00000000-0005-0000-0000-000072160000}"/>
    <cellStyle name="20% - Accent4 2 7 2 4 2 2" xfId="5783" xr:uid="{00000000-0005-0000-0000-000073160000}"/>
    <cellStyle name="20% - Accent4 2 7 2 4 3" xfId="5784" xr:uid="{00000000-0005-0000-0000-000074160000}"/>
    <cellStyle name="20% - Accent4 2 7 2 4 3 2" xfId="5785" xr:uid="{00000000-0005-0000-0000-000075160000}"/>
    <cellStyle name="20% - Accent4 2 7 2 4 4" xfId="5786" xr:uid="{00000000-0005-0000-0000-000076160000}"/>
    <cellStyle name="20% - Accent4 2 7 2 5" xfId="5787" xr:uid="{00000000-0005-0000-0000-000077160000}"/>
    <cellStyle name="20% - Accent4 2 7 2 5 2" xfId="5788" xr:uid="{00000000-0005-0000-0000-000078160000}"/>
    <cellStyle name="20% - Accent4 2 7 2 5 2 2" xfId="5789" xr:uid="{00000000-0005-0000-0000-000079160000}"/>
    <cellStyle name="20% - Accent4 2 7 2 5 3" xfId="5790" xr:uid="{00000000-0005-0000-0000-00007A160000}"/>
    <cellStyle name="20% - Accent4 2 7 2 5 3 2" xfId="5791" xr:uid="{00000000-0005-0000-0000-00007B160000}"/>
    <cellStyle name="20% - Accent4 2 7 2 5 4" xfId="5792" xr:uid="{00000000-0005-0000-0000-00007C160000}"/>
    <cellStyle name="20% - Accent4 2 7 2 6" xfId="5793" xr:uid="{00000000-0005-0000-0000-00007D160000}"/>
    <cellStyle name="20% - Accent4 2 7 2 6 2" xfId="5794" xr:uid="{00000000-0005-0000-0000-00007E160000}"/>
    <cellStyle name="20% - Accent4 2 7 2 7" xfId="5795" xr:uid="{00000000-0005-0000-0000-00007F160000}"/>
    <cellStyle name="20% - Accent4 2 7 2 7 2" xfId="5796" xr:uid="{00000000-0005-0000-0000-000080160000}"/>
    <cellStyle name="20% - Accent4 2 7 2 8" xfId="5797" xr:uid="{00000000-0005-0000-0000-000081160000}"/>
    <cellStyle name="20% - Accent4 2 7 3" xfId="5798" xr:uid="{00000000-0005-0000-0000-000082160000}"/>
    <cellStyle name="20% - Accent4 2 7 3 2" xfId="5799" xr:uid="{00000000-0005-0000-0000-000083160000}"/>
    <cellStyle name="20% - Accent4 2 7 3 2 2" xfId="5800" xr:uid="{00000000-0005-0000-0000-000084160000}"/>
    <cellStyle name="20% - Accent4 2 7 3 2 2 2" xfId="5801" xr:uid="{00000000-0005-0000-0000-000085160000}"/>
    <cellStyle name="20% - Accent4 2 7 3 2 3" xfId="5802" xr:uid="{00000000-0005-0000-0000-000086160000}"/>
    <cellStyle name="20% - Accent4 2 7 3 2 3 2" xfId="5803" xr:uid="{00000000-0005-0000-0000-000087160000}"/>
    <cellStyle name="20% - Accent4 2 7 3 2 4" xfId="5804" xr:uid="{00000000-0005-0000-0000-000088160000}"/>
    <cellStyle name="20% - Accent4 2 7 3 3" xfId="5805" xr:uid="{00000000-0005-0000-0000-000089160000}"/>
    <cellStyle name="20% - Accent4 2 7 3 3 2" xfId="5806" xr:uid="{00000000-0005-0000-0000-00008A160000}"/>
    <cellStyle name="20% - Accent4 2 7 3 3 2 2" xfId="5807" xr:uid="{00000000-0005-0000-0000-00008B160000}"/>
    <cellStyle name="20% - Accent4 2 7 3 3 3" xfId="5808" xr:uid="{00000000-0005-0000-0000-00008C160000}"/>
    <cellStyle name="20% - Accent4 2 7 3 3 3 2" xfId="5809" xr:uid="{00000000-0005-0000-0000-00008D160000}"/>
    <cellStyle name="20% - Accent4 2 7 3 3 4" xfId="5810" xr:uid="{00000000-0005-0000-0000-00008E160000}"/>
    <cellStyle name="20% - Accent4 2 7 3 4" xfId="5811" xr:uid="{00000000-0005-0000-0000-00008F160000}"/>
    <cellStyle name="20% - Accent4 2 7 3 4 2" xfId="5812" xr:uid="{00000000-0005-0000-0000-000090160000}"/>
    <cellStyle name="20% - Accent4 2 7 3 4 2 2" xfId="5813" xr:uid="{00000000-0005-0000-0000-000091160000}"/>
    <cellStyle name="20% - Accent4 2 7 3 4 3" xfId="5814" xr:uid="{00000000-0005-0000-0000-000092160000}"/>
    <cellStyle name="20% - Accent4 2 7 3 4 3 2" xfId="5815" xr:uid="{00000000-0005-0000-0000-000093160000}"/>
    <cellStyle name="20% - Accent4 2 7 3 4 4" xfId="5816" xr:uid="{00000000-0005-0000-0000-000094160000}"/>
    <cellStyle name="20% - Accent4 2 7 3 5" xfId="5817" xr:uid="{00000000-0005-0000-0000-000095160000}"/>
    <cellStyle name="20% - Accent4 2 7 3 5 2" xfId="5818" xr:uid="{00000000-0005-0000-0000-000096160000}"/>
    <cellStyle name="20% - Accent4 2 7 3 6" xfId="5819" xr:uid="{00000000-0005-0000-0000-000097160000}"/>
    <cellStyle name="20% - Accent4 2 7 3 6 2" xfId="5820" xr:uid="{00000000-0005-0000-0000-000098160000}"/>
    <cellStyle name="20% - Accent4 2 7 3 7" xfId="5821" xr:uid="{00000000-0005-0000-0000-000099160000}"/>
    <cellStyle name="20% - Accent4 2 7 4" xfId="5822" xr:uid="{00000000-0005-0000-0000-00009A160000}"/>
    <cellStyle name="20% - Accent4 2 7 4 2" xfId="5823" xr:uid="{00000000-0005-0000-0000-00009B160000}"/>
    <cellStyle name="20% - Accent4 2 7 4 2 2" xfId="5824" xr:uid="{00000000-0005-0000-0000-00009C160000}"/>
    <cellStyle name="20% - Accent4 2 7 4 3" xfId="5825" xr:uid="{00000000-0005-0000-0000-00009D160000}"/>
    <cellStyle name="20% - Accent4 2 7 4 3 2" xfId="5826" xr:uid="{00000000-0005-0000-0000-00009E160000}"/>
    <cellStyle name="20% - Accent4 2 7 4 4" xfId="5827" xr:uid="{00000000-0005-0000-0000-00009F160000}"/>
    <cellStyle name="20% - Accent4 2 7 5" xfId="5828" xr:uid="{00000000-0005-0000-0000-0000A0160000}"/>
    <cellStyle name="20% - Accent4 2 7 5 2" xfId="5829" xr:uid="{00000000-0005-0000-0000-0000A1160000}"/>
    <cellStyle name="20% - Accent4 2 7 5 2 2" xfId="5830" xr:uid="{00000000-0005-0000-0000-0000A2160000}"/>
    <cellStyle name="20% - Accent4 2 7 5 3" xfId="5831" xr:uid="{00000000-0005-0000-0000-0000A3160000}"/>
    <cellStyle name="20% - Accent4 2 7 5 3 2" xfId="5832" xr:uid="{00000000-0005-0000-0000-0000A4160000}"/>
    <cellStyle name="20% - Accent4 2 7 5 4" xfId="5833" xr:uid="{00000000-0005-0000-0000-0000A5160000}"/>
    <cellStyle name="20% - Accent4 2 7 6" xfId="5834" xr:uid="{00000000-0005-0000-0000-0000A6160000}"/>
    <cellStyle name="20% - Accent4 2 7 6 2" xfId="5835" xr:uid="{00000000-0005-0000-0000-0000A7160000}"/>
    <cellStyle name="20% - Accent4 2 7 6 2 2" xfId="5836" xr:uid="{00000000-0005-0000-0000-0000A8160000}"/>
    <cellStyle name="20% - Accent4 2 7 6 3" xfId="5837" xr:uid="{00000000-0005-0000-0000-0000A9160000}"/>
    <cellStyle name="20% - Accent4 2 7 6 3 2" xfId="5838" xr:uid="{00000000-0005-0000-0000-0000AA160000}"/>
    <cellStyle name="20% - Accent4 2 7 6 4" xfId="5839" xr:uid="{00000000-0005-0000-0000-0000AB160000}"/>
    <cellStyle name="20% - Accent4 2 7 7" xfId="5840" xr:uid="{00000000-0005-0000-0000-0000AC160000}"/>
    <cellStyle name="20% - Accent4 2 7 7 2" xfId="5841" xr:uid="{00000000-0005-0000-0000-0000AD160000}"/>
    <cellStyle name="20% - Accent4 2 7 8" xfId="5842" xr:uid="{00000000-0005-0000-0000-0000AE160000}"/>
    <cellStyle name="20% - Accent4 2 7 8 2" xfId="5843" xr:uid="{00000000-0005-0000-0000-0000AF160000}"/>
    <cellStyle name="20% - Accent4 2 7 9" xfId="5844" xr:uid="{00000000-0005-0000-0000-0000B0160000}"/>
    <cellStyle name="20% - Accent4 2 8" xfId="5845" xr:uid="{00000000-0005-0000-0000-0000B1160000}"/>
    <cellStyle name="20% - Accent4 2 8 2" xfId="5846" xr:uid="{00000000-0005-0000-0000-0000B2160000}"/>
    <cellStyle name="20% - Accent4 2 8 2 2" xfId="5847" xr:uid="{00000000-0005-0000-0000-0000B3160000}"/>
    <cellStyle name="20% - Accent4 2 8 2 2 2" xfId="5848" xr:uid="{00000000-0005-0000-0000-0000B4160000}"/>
    <cellStyle name="20% - Accent4 2 8 2 2 2 2" xfId="5849" xr:uid="{00000000-0005-0000-0000-0000B5160000}"/>
    <cellStyle name="20% - Accent4 2 8 2 2 2 2 2" xfId="5850" xr:uid="{00000000-0005-0000-0000-0000B6160000}"/>
    <cellStyle name="20% - Accent4 2 8 2 2 2 3" xfId="5851" xr:uid="{00000000-0005-0000-0000-0000B7160000}"/>
    <cellStyle name="20% - Accent4 2 8 2 2 2 3 2" xfId="5852" xr:uid="{00000000-0005-0000-0000-0000B8160000}"/>
    <cellStyle name="20% - Accent4 2 8 2 2 2 4" xfId="5853" xr:uid="{00000000-0005-0000-0000-0000B9160000}"/>
    <cellStyle name="20% - Accent4 2 8 2 2 3" xfId="5854" xr:uid="{00000000-0005-0000-0000-0000BA160000}"/>
    <cellStyle name="20% - Accent4 2 8 2 2 3 2" xfId="5855" xr:uid="{00000000-0005-0000-0000-0000BB160000}"/>
    <cellStyle name="20% - Accent4 2 8 2 2 3 2 2" xfId="5856" xr:uid="{00000000-0005-0000-0000-0000BC160000}"/>
    <cellStyle name="20% - Accent4 2 8 2 2 3 3" xfId="5857" xr:uid="{00000000-0005-0000-0000-0000BD160000}"/>
    <cellStyle name="20% - Accent4 2 8 2 2 3 3 2" xfId="5858" xr:uid="{00000000-0005-0000-0000-0000BE160000}"/>
    <cellStyle name="20% - Accent4 2 8 2 2 3 4" xfId="5859" xr:uid="{00000000-0005-0000-0000-0000BF160000}"/>
    <cellStyle name="20% - Accent4 2 8 2 2 4" xfId="5860" xr:uid="{00000000-0005-0000-0000-0000C0160000}"/>
    <cellStyle name="20% - Accent4 2 8 2 2 4 2" xfId="5861" xr:uid="{00000000-0005-0000-0000-0000C1160000}"/>
    <cellStyle name="20% - Accent4 2 8 2 2 4 2 2" xfId="5862" xr:uid="{00000000-0005-0000-0000-0000C2160000}"/>
    <cellStyle name="20% - Accent4 2 8 2 2 4 3" xfId="5863" xr:uid="{00000000-0005-0000-0000-0000C3160000}"/>
    <cellStyle name="20% - Accent4 2 8 2 2 4 3 2" xfId="5864" xr:uid="{00000000-0005-0000-0000-0000C4160000}"/>
    <cellStyle name="20% - Accent4 2 8 2 2 4 4" xfId="5865" xr:uid="{00000000-0005-0000-0000-0000C5160000}"/>
    <cellStyle name="20% - Accent4 2 8 2 2 5" xfId="5866" xr:uid="{00000000-0005-0000-0000-0000C6160000}"/>
    <cellStyle name="20% - Accent4 2 8 2 2 5 2" xfId="5867" xr:uid="{00000000-0005-0000-0000-0000C7160000}"/>
    <cellStyle name="20% - Accent4 2 8 2 2 6" xfId="5868" xr:uid="{00000000-0005-0000-0000-0000C8160000}"/>
    <cellStyle name="20% - Accent4 2 8 2 2 6 2" xfId="5869" xr:uid="{00000000-0005-0000-0000-0000C9160000}"/>
    <cellStyle name="20% - Accent4 2 8 2 2 7" xfId="5870" xr:uid="{00000000-0005-0000-0000-0000CA160000}"/>
    <cellStyle name="20% - Accent4 2 8 2 3" xfId="5871" xr:uid="{00000000-0005-0000-0000-0000CB160000}"/>
    <cellStyle name="20% - Accent4 2 8 2 3 2" xfId="5872" xr:uid="{00000000-0005-0000-0000-0000CC160000}"/>
    <cellStyle name="20% - Accent4 2 8 2 3 2 2" xfId="5873" xr:uid="{00000000-0005-0000-0000-0000CD160000}"/>
    <cellStyle name="20% - Accent4 2 8 2 3 3" xfId="5874" xr:uid="{00000000-0005-0000-0000-0000CE160000}"/>
    <cellStyle name="20% - Accent4 2 8 2 3 3 2" xfId="5875" xr:uid="{00000000-0005-0000-0000-0000CF160000}"/>
    <cellStyle name="20% - Accent4 2 8 2 3 4" xfId="5876" xr:uid="{00000000-0005-0000-0000-0000D0160000}"/>
    <cellStyle name="20% - Accent4 2 8 2 4" xfId="5877" xr:uid="{00000000-0005-0000-0000-0000D1160000}"/>
    <cellStyle name="20% - Accent4 2 8 2 4 2" xfId="5878" xr:uid="{00000000-0005-0000-0000-0000D2160000}"/>
    <cellStyle name="20% - Accent4 2 8 2 4 2 2" xfId="5879" xr:uid="{00000000-0005-0000-0000-0000D3160000}"/>
    <cellStyle name="20% - Accent4 2 8 2 4 3" xfId="5880" xr:uid="{00000000-0005-0000-0000-0000D4160000}"/>
    <cellStyle name="20% - Accent4 2 8 2 4 3 2" xfId="5881" xr:uid="{00000000-0005-0000-0000-0000D5160000}"/>
    <cellStyle name="20% - Accent4 2 8 2 4 4" xfId="5882" xr:uid="{00000000-0005-0000-0000-0000D6160000}"/>
    <cellStyle name="20% - Accent4 2 8 2 5" xfId="5883" xr:uid="{00000000-0005-0000-0000-0000D7160000}"/>
    <cellStyle name="20% - Accent4 2 8 2 5 2" xfId="5884" xr:uid="{00000000-0005-0000-0000-0000D8160000}"/>
    <cellStyle name="20% - Accent4 2 8 2 5 2 2" xfId="5885" xr:uid="{00000000-0005-0000-0000-0000D9160000}"/>
    <cellStyle name="20% - Accent4 2 8 2 5 3" xfId="5886" xr:uid="{00000000-0005-0000-0000-0000DA160000}"/>
    <cellStyle name="20% - Accent4 2 8 2 5 3 2" xfId="5887" xr:uid="{00000000-0005-0000-0000-0000DB160000}"/>
    <cellStyle name="20% - Accent4 2 8 2 5 4" xfId="5888" xr:uid="{00000000-0005-0000-0000-0000DC160000}"/>
    <cellStyle name="20% - Accent4 2 8 2 6" xfId="5889" xr:uid="{00000000-0005-0000-0000-0000DD160000}"/>
    <cellStyle name="20% - Accent4 2 8 2 6 2" xfId="5890" xr:uid="{00000000-0005-0000-0000-0000DE160000}"/>
    <cellStyle name="20% - Accent4 2 8 2 7" xfId="5891" xr:uid="{00000000-0005-0000-0000-0000DF160000}"/>
    <cellStyle name="20% - Accent4 2 8 2 7 2" xfId="5892" xr:uid="{00000000-0005-0000-0000-0000E0160000}"/>
    <cellStyle name="20% - Accent4 2 8 2 8" xfId="5893" xr:uid="{00000000-0005-0000-0000-0000E1160000}"/>
    <cellStyle name="20% - Accent4 2 8 3" xfId="5894" xr:uid="{00000000-0005-0000-0000-0000E2160000}"/>
    <cellStyle name="20% - Accent4 2 8 3 2" xfId="5895" xr:uid="{00000000-0005-0000-0000-0000E3160000}"/>
    <cellStyle name="20% - Accent4 2 8 3 2 2" xfId="5896" xr:uid="{00000000-0005-0000-0000-0000E4160000}"/>
    <cellStyle name="20% - Accent4 2 8 3 2 2 2" xfId="5897" xr:uid="{00000000-0005-0000-0000-0000E5160000}"/>
    <cellStyle name="20% - Accent4 2 8 3 2 3" xfId="5898" xr:uid="{00000000-0005-0000-0000-0000E6160000}"/>
    <cellStyle name="20% - Accent4 2 8 3 2 3 2" xfId="5899" xr:uid="{00000000-0005-0000-0000-0000E7160000}"/>
    <cellStyle name="20% - Accent4 2 8 3 2 4" xfId="5900" xr:uid="{00000000-0005-0000-0000-0000E8160000}"/>
    <cellStyle name="20% - Accent4 2 8 3 3" xfId="5901" xr:uid="{00000000-0005-0000-0000-0000E9160000}"/>
    <cellStyle name="20% - Accent4 2 8 3 3 2" xfId="5902" xr:uid="{00000000-0005-0000-0000-0000EA160000}"/>
    <cellStyle name="20% - Accent4 2 8 3 3 2 2" xfId="5903" xr:uid="{00000000-0005-0000-0000-0000EB160000}"/>
    <cellStyle name="20% - Accent4 2 8 3 3 3" xfId="5904" xr:uid="{00000000-0005-0000-0000-0000EC160000}"/>
    <cellStyle name="20% - Accent4 2 8 3 3 3 2" xfId="5905" xr:uid="{00000000-0005-0000-0000-0000ED160000}"/>
    <cellStyle name="20% - Accent4 2 8 3 3 4" xfId="5906" xr:uid="{00000000-0005-0000-0000-0000EE160000}"/>
    <cellStyle name="20% - Accent4 2 8 3 4" xfId="5907" xr:uid="{00000000-0005-0000-0000-0000EF160000}"/>
    <cellStyle name="20% - Accent4 2 8 3 4 2" xfId="5908" xr:uid="{00000000-0005-0000-0000-0000F0160000}"/>
    <cellStyle name="20% - Accent4 2 8 3 4 2 2" xfId="5909" xr:uid="{00000000-0005-0000-0000-0000F1160000}"/>
    <cellStyle name="20% - Accent4 2 8 3 4 3" xfId="5910" xr:uid="{00000000-0005-0000-0000-0000F2160000}"/>
    <cellStyle name="20% - Accent4 2 8 3 4 3 2" xfId="5911" xr:uid="{00000000-0005-0000-0000-0000F3160000}"/>
    <cellStyle name="20% - Accent4 2 8 3 4 4" xfId="5912" xr:uid="{00000000-0005-0000-0000-0000F4160000}"/>
    <cellStyle name="20% - Accent4 2 8 3 5" xfId="5913" xr:uid="{00000000-0005-0000-0000-0000F5160000}"/>
    <cellStyle name="20% - Accent4 2 8 3 5 2" xfId="5914" xr:uid="{00000000-0005-0000-0000-0000F6160000}"/>
    <cellStyle name="20% - Accent4 2 8 3 6" xfId="5915" xr:uid="{00000000-0005-0000-0000-0000F7160000}"/>
    <cellStyle name="20% - Accent4 2 8 3 6 2" xfId="5916" xr:uid="{00000000-0005-0000-0000-0000F8160000}"/>
    <cellStyle name="20% - Accent4 2 8 3 7" xfId="5917" xr:uid="{00000000-0005-0000-0000-0000F9160000}"/>
    <cellStyle name="20% - Accent4 2 8 4" xfId="5918" xr:uid="{00000000-0005-0000-0000-0000FA160000}"/>
    <cellStyle name="20% - Accent4 2 8 4 2" xfId="5919" xr:uid="{00000000-0005-0000-0000-0000FB160000}"/>
    <cellStyle name="20% - Accent4 2 8 4 2 2" xfId="5920" xr:uid="{00000000-0005-0000-0000-0000FC160000}"/>
    <cellStyle name="20% - Accent4 2 8 4 3" xfId="5921" xr:uid="{00000000-0005-0000-0000-0000FD160000}"/>
    <cellStyle name="20% - Accent4 2 8 4 3 2" xfId="5922" xr:uid="{00000000-0005-0000-0000-0000FE160000}"/>
    <cellStyle name="20% - Accent4 2 8 4 4" xfId="5923" xr:uid="{00000000-0005-0000-0000-0000FF160000}"/>
    <cellStyle name="20% - Accent4 2 8 5" xfId="5924" xr:uid="{00000000-0005-0000-0000-000000170000}"/>
    <cellStyle name="20% - Accent4 2 8 5 2" xfId="5925" xr:uid="{00000000-0005-0000-0000-000001170000}"/>
    <cellStyle name="20% - Accent4 2 8 5 2 2" xfId="5926" xr:uid="{00000000-0005-0000-0000-000002170000}"/>
    <cellStyle name="20% - Accent4 2 8 5 3" xfId="5927" xr:uid="{00000000-0005-0000-0000-000003170000}"/>
    <cellStyle name="20% - Accent4 2 8 5 3 2" xfId="5928" xr:uid="{00000000-0005-0000-0000-000004170000}"/>
    <cellStyle name="20% - Accent4 2 8 5 4" xfId="5929" xr:uid="{00000000-0005-0000-0000-000005170000}"/>
    <cellStyle name="20% - Accent4 2 8 6" xfId="5930" xr:uid="{00000000-0005-0000-0000-000006170000}"/>
    <cellStyle name="20% - Accent4 2 8 6 2" xfId="5931" xr:uid="{00000000-0005-0000-0000-000007170000}"/>
    <cellStyle name="20% - Accent4 2 8 6 2 2" xfId="5932" xr:uid="{00000000-0005-0000-0000-000008170000}"/>
    <cellStyle name="20% - Accent4 2 8 6 3" xfId="5933" xr:uid="{00000000-0005-0000-0000-000009170000}"/>
    <cellStyle name="20% - Accent4 2 8 6 3 2" xfId="5934" xr:uid="{00000000-0005-0000-0000-00000A170000}"/>
    <cellStyle name="20% - Accent4 2 8 6 4" xfId="5935" xr:uid="{00000000-0005-0000-0000-00000B170000}"/>
    <cellStyle name="20% - Accent4 2 8 7" xfId="5936" xr:uid="{00000000-0005-0000-0000-00000C170000}"/>
    <cellStyle name="20% - Accent4 2 8 7 2" xfId="5937" xr:uid="{00000000-0005-0000-0000-00000D170000}"/>
    <cellStyle name="20% - Accent4 2 8 8" xfId="5938" xr:uid="{00000000-0005-0000-0000-00000E170000}"/>
    <cellStyle name="20% - Accent4 2 8 8 2" xfId="5939" xr:uid="{00000000-0005-0000-0000-00000F170000}"/>
    <cellStyle name="20% - Accent4 2 8 9" xfId="5940" xr:uid="{00000000-0005-0000-0000-000010170000}"/>
    <cellStyle name="20% - Accent4 2 9" xfId="5941" xr:uid="{00000000-0005-0000-0000-000011170000}"/>
    <cellStyle name="20% - Accent4 2 9 2" xfId="5942" xr:uid="{00000000-0005-0000-0000-000012170000}"/>
    <cellStyle name="20% - Accent4 2 9 2 2" xfId="5943" xr:uid="{00000000-0005-0000-0000-000013170000}"/>
    <cellStyle name="20% - Accent4 2 9 2 2 2" xfId="5944" xr:uid="{00000000-0005-0000-0000-000014170000}"/>
    <cellStyle name="20% - Accent4 2 9 2 2 2 2" xfId="5945" xr:uid="{00000000-0005-0000-0000-000015170000}"/>
    <cellStyle name="20% - Accent4 2 9 2 2 2 2 2" xfId="5946" xr:uid="{00000000-0005-0000-0000-000016170000}"/>
    <cellStyle name="20% - Accent4 2 9 2 2 2 3" xfId="5947" xr:uid="{00000000-0005-0000-0000-000017170000}"/>
    <cellStyle name="20% - Accent4 2 9 2 2 2 3 2" xfId="5948" xr:uid="{00000000-0005-0000-0000-000018170000}"/>
    <cellStyle name="20% - Accent4 2 9 2 2 2 4" xfId="5949" xr:uid="{00000000-0005-0000-0000-000019170000}"/>
    <cellStyle name="20% - Accent4 2 9 2 2 3" xfId="5950" xr:uid="{00000000-0005-0000-0000-00001A170000}"/>
    <cellStyle name="20% - Accent4 2 9 2 2 3 2" xfId="5951" xr:uid="{00000000-0005-0000-0000-00001B170000}"/>
    <cellStyle name="20% - Accent4 2 9 2 2 3 2 2" xfId="5952" xr:uid="{00000000-0005-0000-0000-00001C170000}"/>
    <cellStyle name="20% - Accent4 2 9 2 2 3 3" xfId="5953" xr:uid="{00000000-0005-0000-0000-00001D170000}"/>
    <cellStyle name="20% - Accent4 2 9 2 2 3 3 2" xfId="5954" xr:uid="{00000000-0005-0000-0000-00001E170000}"/>
    <cellStyle name="20% - Accent4 2 9 2 2 3 4" xfId="5955" xr:uid="{00000000-0005-0000-0000-00001F170000}"/>
    <cellStyle name="20% - Accent4 2 9 2 2 4" xfId="5956" xr:uid="{00000000-0005-0000-0000-000020170000}"/>
    <cellStyle name="20% - Accent4 2 9 2 2 4 2" xfId="5957" xr:uid="{00000000-0005-0000-0000-000021170000}"/>
    <cellStyle name="20% - Accent4 2 9 2 2 4 2 2" xfId="5958" xr:uid="{00000000-0005-0000-0000-000022170000}"/>
    <cellStyle name="20% - Accent4 2 9 2 2 4 3" xfId="5959" xr:uid="{00000000-0005-0000-0000-000023170000}"/>
    <cellStyle name="20% - Accent4 2 9 2 2 4 3 2" xfId="5960" xr:uid="{00000000-0005-0000-0000-000024170000}"/>
    <cellStyle name="20% - Accent4 2 9 2 2 4 4" xfId="5961" xr:uid="{00000000-0005-0000-0000-000025170000}"/>
    <cellStyle name="20% - Accent4 2 9 2 2 5" xfId="5962" xr:uid="{00000000-0005-0000-0000-000026170000}"/>
    <cellStyle name="20% - Accent4 2 9 2 2 5 2" xfId="5963" xr:uid="{00000000-0005-0000-0000-000027170000}"/>
    <cellStyle name="20% - Accent4 2 9 2 2 6" xfId="5964" xr:uid="{00000000-0005-0000-0000-000028170000}"/>
    <cellStyle name="20% - Accent4 2 9 2 2 6 2" xfId="5965" xr:uid="{00000000-0005-0000-0000-000029170000}"/>
    <cellStyle name="20% - Accent4 2 9 2 2 7" xfId="5966" xr:uid="{00000000-0005-0000-0000-00002A170000}"/>
    <cellStyle name="20% - Accent4 2 9 2 3" xfId="5967" xr:uid="{00000000-0005-0000-0000-00002B170000}"/>
    <cellStyle name="20% - Accent4 2 9 2 3 2" xfId="5968" xr:uid="{00000000-0005-0000-0000-00002C170000}"/>
    <cellStyle name="20% - Accent4 2 9 2 3 2 2" xfId="5969" xr:uid="{00000000-0005-0000-0000-00002D170000}"/>
    <cellStyle name="20% - Accent4 2 9 2 3 3" xfId="5970" xr:uid="{00000000-0005-0000-0000-00002E170000}"/>
    <cellStyle name="20% - Accent4 2 9 2 3 3 2" xfId="5971" xr:uid="{00000000-0005-0000-0000-00002F170000}"/>
    <cellStyle name="20% - Accent4 2 9 2 3 4" xfId="5972" xr:uid="{00000000-0005-0000-0000-000030170000}"/>
    <cellStyle name="20% - Accent4 2 9 2 4" xfId="5973" xr:uid="{00000000-0005-0000-0000-000031170000}"/>
    <cellStyle name="20% - Accent4 2 9 2 4 2" xfId="5974" xr:uid="{00000000-0005-0000-0000-000032170000}"/>
    <cellStyle name="20% - Accent4 2 9 2 4 2 2" xfId="5975" xr:uid="{00000000-0005-0000-0000-000033170000}"/>
    <cellStyle name="20% - Accent4 2 9 2 4 3" xfId="5976" xr:uid="{00000000-0005-0000-0000-000034170000}"/>
    <cellStyle name="20% - Accent4 2 9 2 4 3 2" xfId="5977" xr:uid="{00000000-0005-0000-0000-000035170000}"/>
    <cellStyle name="20% - Accent4 2 9 2 4 4" xfId="5978" xr:uid="{00000000-0005-0000-0000-000036170000}"/>
    <cellStyle name="20% - Accent4 2 9 2 5" xfId="5979" xr:uid="{00000000-0005-0000-0000-000037170000}"/>
    <cellStyle name="20% - Accent4 2 9 2 5 2" xfId="5980" xr:uid="{00000000-0005-0000-0000-000038170000}"/>
    <cellStyle name="20% - Accent4 2 9 2 5 2 2" xfId="5981" xr:uid="{00000000-0005-0000-0000-000039170000}"/>
    <cellStyle name="20% - Accent4 2 9 2 5 3" xfId="5982" xr:uid="{00000000-0005-0000-0000-00003A170000}"/>
    <cellStyle name="20% - Accent4 2 9 2 5 3 2" xfId="5983" xr:uid="{00000000-0005-0000-0000-00003B170000}"/>
    <cellStyle name="20% - Accent4 2 9 2 5 4" xfId="5984" xr:uid="{00000000-0005-0000-0000-00003C170000}"/>
    <cellStyle name="20% - Accent4 2 9 2 6" xfId="5985" xr:uid="{00000000-0005-0000-0000-00003D170000}"/>
    <cellStyle name="20% - Accent4 2 9 2 6 2" xfId="5986" xr:uid="{00000000-0005-0000-0000-00003E170000}"/>
    <cellStyle name="20% - Accent4 2 9 2 7" xfId="5987" xr:uid="{00000000-0005-0000-0000-00003F170000}"/>
    <cellStyle name="20% - Accent4 2 9 2 7 2" xfId="5988" xr:uid="{00000000-0005-0000-0000-000040170000}"/>
    <cellStyle name="20% - Accent4 2 9 2 8" xfId="5989" xr:uid="{00000000-0005-0000-0000-000041170000}"/>
    <cellStyle name="20% - Accent4 2 9 3" xfId="5990" xr:uid="{00000000-0005-0000-0000-000042170000}"/>
    <cellStyle name="20% - Accent4 2 9 3 2" xfId="5991" xr:uid="{00000000-0005-0000-0000-000043170000}"/>
    <cellStyle name="20% - Accent4 2 9 3 2 2" xfId="5992" xr:uid="{00000000-0005-0000-0000-000044170000}"/>
    <cellStyle name="20% - Accent4 2 9 3 2 2 2" xfId="5993" xr:uid="{00000000-0005-0000-0000-000045170000}"/>
    <cellStyle name="20% - Accent4 2 9 3 2 3" xfId="5994" xr:uid="{00000000-0005-0000-0000-000046170000}"/>
    <cellStyle name="20% - Accent4 2 9 3 2 3 2" xfId="5995" xr:uid="{00000000-0005-0000-0000-000047170000}"/>
    <cellStyle name="20% - Accent4 2 9 3 2 4" xfId="5996" xr:uid="{00000000-0005-0000-0000-000048170000}"/>
    <cellStyle name="20% - Accent4 2 9 3 3" xfId="5997" xr:uid="{00000000-0005-0000-0000-000049170000}"/>
    <cellStyle name="20% - Accent4 2 9 3 3 2" xfId="5998" xr:uid="{00000000-0005-0000-0000-00004A170000}"/>
    <cellStyle name="20% - Accent4 2 9 3 3 2 2" xfId="5999" xr:uid="{00000000-0005-0000-0000-00004B170000}"/>
    <cellStyle name="20% - Accent4 2 9 3 3 3" xfId="6000" xr:uid="{00000000-0005-0000-0000-00004C170000}"/>
    <cellStyle name="20% - Accent4 2 9 3 3 3 2" xfId="6001" xr:uid="{00000000-0005-0000-0000-00004D170000}"/>
    <cellStyle name="20% - Accent4 2 9 3 3 4" xfId="6002" xr:uid="{00000000-0005-0000-0000-00004E170000}"/>
    <cellStyle name="20% - Accent4 2 9 3 4" xfId="6003" xr:uid="{00000000-0005-0000-0000-00004F170000}"/>
    <cellStyle name="20% - Accent4 2 9 3 4 2" xfId="6004" xr:uid="{00000000-0005-0000-0000-000050170000}"/>
    <cellStyle name="20% - Accent4 2 9 3 4 2 2" xfId="6005" xr:uid="{00000000-0005-0000-0000-000051170000}"/>
    <cellStyle name="20% - Accent4 2 9 3 4 3" xfId="6006" xr:uid="{00000000-0005-0000-0000-000052170000}"/>
    <cellStyle name="20% - Accent4 2 9 3 4 3 2" xfId="6007" xr:uid="{00000000-0005-0000-0000-000053170000}"/>
    <cellStyle name="20% - Accent4 2 9 3 4 4" xfId="6008" xr:uid="{00000000-0005-0000-0000-000054170000}"/>
    <cellStyle name="20% - Accent4 2 9 3 5" xfId="6009" xr:uid="{00000000-0005-0000-0000-000055170000}"/>
    <cellStyle name="20% - Accent4 2 9 3 5 2" xfId="6010" xr:uid="{00000000-0005-0000-0000-000056170000}"/>
    <cellStyle name="20% - Accent4 2 9 3 6" xfId="6011" xr:uid="{00000000-0005-0000-0000-000057170000}"/>
    <cellStyle name="20% - Accent4 2 9 3 6 2" xfId="6012" xr:uid="{00000000-0005-0000-0000-000058170000}"/>
    <cellStyle name="20% - Accent4 2 9 3 7" xfId="6013" xr:uid="{00000000-0005-0000-0000-000059170000}"/>
    <cellStyle name="20% - Accent4 2 9 4" xfId="6014" xr:uid="{00000000-0005-0000-0000-00005A170000}"/>
    <cellStyle name="20% - Accent4 2 9 4 2" xfId="6015" xr:uid="{00000000-0005-0000-0000-00005B170000}"/>
    <cellStyle name="20% - Accent4 2 9 4 2 2" xfId="6016" xr:uid="{00000000-0005-0000-0000-00005C170000}"/>
    <cellStyle name="20% - Accent4 2 9 4 3" xfId="6017" xr:uid="{00000000-0005-0000-0000-00005D170000}"/>
    <cellStyle name="20% - Accent4 2 9 4 3 2" xfId="6018" xr:uid="{00000000-0005-0000-0000-00005E170000}"/>
    <cellStyle name="20% - Accent4 2 9 4 4" xfId="6019" xr:uid="{00000000-0005-0000-0000-00005F170000}"/>
    <cellStyle name="20% - Accent4 2 9 5" xfId="6020" xr:uid="{00000000-0005-0000-0000-000060170000}"/>
    <cellStyle name="20% - Accent4 2 9 5 2" xfId="6021" xr:uid="{00000000-0005-0000-0000-000061170000}"/>
    <cellStyle name="20% - Accent4 2 9 5 2 2" xfId="6022" xr:uid="{00000000-0005-0000-0000-000062170000}"/>
    <cellStyle name="20% - Accent4 2 9 5 3" xfId="6023" xr:uid="{00000000-0005-0000-0000-000063170000}"/>
    <cellStyle name="20% - Accent4 2 9 5 3 2" xfId="6024" xr:uid="{00000000-0005-0000-0000-000064170000}"/>
    <cellStyle name="20% - Accent4 2 9 5 4" xfId="6025" xr:uid="{00000000-0005-0000-0000-000065170000}"/>
    <cellStyle name="20% - Accent4 2 9 6" xfId="6026" xr:uid="{00000000-0005-0000-0000-000066170000}"/>
    <cellStyle name="20% - Accent4 2 9 6 2" xfId="6027" xr:uid="{00000000-0005-0000-0000-000067170000}"/>
    <cellStyle name="20% - Accent4 2 9 6 2 2" xfId="6028" xr:uid="{00000000-0005-0000-0000-000068170000}"/>
    <cellStyle name="20% - Accent4 2 9 6 3" xfId="6029" xr:uid="{00000000-0005-0000-0000-000069170000}"/>
    <cellStyle name="20% - Accent4 2 9 6 3 2" xfId="6030" xr:uid="{00000000-0005-0000-0000-00006A170000}"/>
    <cellStyle name="20% - Accent4 2 9 6 4" xfId="6031" xr:uid="{00000000-0005-0000-0000-00006B170000}"/>
    <cellStyle name="20% - Accent4 2 9 7" xfId="6032" xr:uid="{00000000-0005-0000-0000-00006C170000}"/>
    <cellStyle name="20% - Accent4 2 9 7 2" xfId="6033" xr:uid="{00000000-0005-0000-0000-00006D170000}"/>
    <cellStyle name="20% - Accent4 2 9 8" xfId="6034" xr:uid="{00000000-0005-0000-0000-00006E170000}"/>
    <cellStyle name="20% - Accent4 2 9 8 2" xfId="6035" xr:uid="{00000000-0005-0000-0000-00006F170000}"/>
    <cellStyle name="20% - Accent4 2 9 9" xfId="6036" xr:uid="{00000000-0005-0000-0000-000070170000}"/>
    <cellStyle name="20% - Accent4 20" xfId="6037" xr:uid="{00000000-0005-0000-0000-000071170000}"/>
    <cellStyle name="20% - Accent4 20 2" xfId="6038" xr:uid="{00000000-0005-0000-0000-000072170000}"/>
    <cellStyle name="20% - Accent4 20 3" xfId="6039" xr:uid="{00000000-0005-0000-0000-000073170000}"/>
    <cellStyle name="20% - Accent4 20 4" xfId="6040" xr:uid="{00000000-0005-0000-0000-000074170000}"/>
    <cellStyle name="20% - Accent4 20 5" xfId="6041" xr:uid="{00000000-0005-0000-0000-000075170000}"/>
    <cellStyle name="20% - Accent4 20 6" xfId="6042" xr:uid="{00000000-0005-0000-0000-000076170000}"/>
    <cellStyle name="20% - Accent4 20 7" xfId="6043" xr:uid="{00000000-0005-0000-0000-000077170000}"/>
    <cellStyle name="20% - Accent4 21" xfId="6044" xr:uid="{00000000-0005-0000-0000-000078170000}"/>
    <cellStyle name="20% - Accent4 21 2" xfId="6045" xr:uid="{00000000-0005-0000-0000-000079170000}"/>
    <cellStyle name="20% - Accent4 21 3" xfId="6046" xr:uid="{00000000-0005-0000-0000-00007A170000}"/>
    <cellStyle name="20% - Accent4 21 4" xfId="6047" xr:uid="{00000000-0005-0000-0000-00007B170000}"/>
    <cellStyle name="20% - Accent4 21 5" xfId="6048" xr:uid="{00000000-0005-0000-0000-00007C170000}"/>
    <cellStyle name="20% - Accent4 21 6" xfId="6049" xr:uid="{00000000-0005-0000-0000-00007D170000}"/>
    <cellStyle name="20% - Accent4 21 7" xfId="6050" xr:uid="{00000000-0005-0000-0000-00007E170000}"/>
    <cellStyle name="20% - Accent4 22" xfId="6051" xr:uid="{00000000-0005-0000-0000-00007F170000}"/>
    <cellStyle name="20% - Accent4 22 2" xfId="6052" xr:uid="{00000000-0005-0000-0000-000080170000}"/>
    <cellStyle name="20% - Accent4 22 3" xfId="6053" xr:uid="{00000000-0005-0000-0000-000081170000}"/>
    <cellStyle name="20% - Accent4 22 4" xfId="6054" xr:uid="{00000000-0005-0000-0000-000082170000}"/>
    <cellStyle name="20% - Accent4 22 5" xfId="6055" xr:uid="{00000000-0005-0000-0000-000083170000}"/>
    <cellStyle name="20% - Accent4 22 6" xfId="6056" xr:uid="{00000000-0005-0000-0000-000084170000}"/>
    <cellStyle name="20% - Accent4 22 7" xfId="6057" xr:uid="{00000000-0005-0000-0000-000085170000}"/>
    <cellStyle name="20% - Accent4 23" xfId="6058" xr:uid="{00000000-0005-0000-0000-000086170000}"/>
    <cellStyle name="20% - Accent4 23 2" xfId="6059" xr:uid="{00000000-0005-0000-0000-000087170000}"/>
    <cellStyle name="20% - Accent4 24" xfId="6060" xr:uid="{00000000-0005-0000-0000-000088170000}"/>
    <cellStyle name="20% - Accent4 24 2" xfId="6061" xr:uid="{00000000-0005-0000-0000-000089170000}"/>
    <cellStyle name="20% - Accent4 25" xfId="6062" xr:uid="{00000000-0005-0000-0000-00008A170000}"/>
    <cellStyle name="20% - Accent4 25 2" xfId="6063" xr:uid="{00000000-0005-0000-0000-00008B170000}"/>
    <cellStyle name="20% - Accent4 26" xfId="6064" xr:uid="{00000000-0005-0000-0000-00008C170000}"/>
    <cellStyle name="20% - Accent4 26 2" xfId="6065" xr:uid="{00000000-0005-0000-0000-00008D170000}"/>
    <cellStyle name="20% - Accent4 27" xfId="6066" xr:uid="{00000000-0005-0000-0000-00008E170000}"/>
    <cellStyle name="20% - Accent4 27 2" xfId="6067" xr:uid="{00000000-0005-0000-0000-00008F170000}"/>
    <cellStyle name="20% - Accent4 28" xfId="6068" xr:uid="{00000000-0005-0000-0000-000090170000}"/>
    <cellStyle name="20% - Accent4 28 2" xfId="6069" xr:uid="{00000000-0005-0000-0000-000091170000}"/>
    <cellStyle name="20% - Accent4 29" xfId="6070" xr:uid="{00000000-0005-0000-0000-000092170000}"/>
    <cellStyle name="20% - Accent4 29 2" xfId="6071" xr:uid="{00000000-0005-0000-0000-000093170000}"/>
    <cellStyle name="20% - Accent4 3" xfId="6072" xr:uid="{00000000-0005-0000-0000-000094170000}"/>
    <cellStyle name="20% - Accent4 3 10" xfId="6073" xr:uid="{00000000-0005-0000-0000-000095170000}"/>
    <cellStyle name="20% - Accent4 3 11" xfId="6074" xr:uid="{00000000-0005-0000-0000-000096170000}"/>
    <cellStyle name="20% - Accent4 3 2" xfId="6075" xr:uid="{00000000-0005-0000-0000-000097170000}"/>
    <cellStyle name="20% - Accent4 3 2 2" xfId="6076" xr:uid="{00000000-0005-0000-0000-000098170000}"/>
    <cellStyle name="20% - Accent4 3 2 2 2" xfId="6077" xr:uid="{00000000-0005-0000-0000-000099170000}"/>
    <cellStyle name="20% - Accent4 3 2 2 2 2" xfId="6078" xr:uid="{00000000-0005-0000-0000-00009A170000}"/>
    <cellStyle name="20% - Accent4 3 2 2 2 3" xfId="6079" xr:uid="{00000000-0005-0000-0000-00009B170000}"/>
    <cellStyle name="20% - Accent4 3 2 2 3" xfId="6080" xr:uid="{00000000-0005-0000-0000-00009C170000}"/>
    <cellStyle name="20% - Accent4 3 2 2 4" xfId="6081" xr:uid="{00000000-0005-0000-0000-00009D170000}"/>
    <cellStyle name="20% - Accent4 3 2 3" xfId="6082" xr:uid="{00000000-0005-0000-0000-00009E170000}"/>
    <cellStyle name="20% - Accent4 3 2 3 2" xfId="6083" xr:uid="{00000000-0005-0000-0000-00009F170000}"/>
    <cellStyle name="20% - Accent4 3 2 3 3" xfId="6084" xr:uid="{00000000-0005-0000-0000-0000A0170000}"/>
    <cellStyle name="20% - Accent4 3 2 4" xfId="6085" xr:uid="{00000000-0005-0000-0000-0000A1170000}"/>
    <cellStyle name="20% - Accent4 3 2 5" xfId="6086" xr:uid="{00000000-0005-0000-0000-0000A2170000}"/>
    <cellStyle name="20% - Accent4 3 3" xfId="6087" xr:uid="{00000000-0005-0000-0000-0000A3170000}"/>
    <cellStyle name="20% - Accent4 3 3 2" xfId="6088" xr:uid="{00000000-0005-0000-0000-0000A4170000}"/>
    <cellStyle name="20% - Accent4 3 3 2 2" xfId="6089" xr:uid="{00000000-0005-0000-0000-0000A5170000}"/>
    <cellStyle name="20% - Accent4 3 3 2 3" xfId="6090" xr:uid="{00000000-0005-0000-0000-0000A6170000}"/>
    <cellStyle name="20% - Accent4 3 3 3" xfId="6091" xr:uid="{00000000-0005-0000-0000-0000A7170000}"/>
    <cellStyle name="20% - Accent4 3 3 4" xfId="6092" xr:uid="{00000000-0005-0000-0000-0000A8170000}"/>
    <cellStyle name="20% - Accent4 3 4" xfId="6093" xr:uid="{00000000-0005-0000-0000-0000A9170000}"/>
    <cellStyle name="20% - Accent4 3 4 2" xfId="6094" xr:uid="{00000000-0005-0000-0000-0000AA170000}"/>
    <cellStyle name="20% - Accent4 3 4 3" xfId="6095" xr:uid="{00000000-0005-0000-0000-0000AB170000}"/>
    <cellStyle name="20% - Accent4 3 5" xfId="6096" xr:uid="{00000000-0005-0000-0000-0000AC170000}"/>
    <cellStyle name="20% - Accent4 3 5 2" xfId="6097" xr:uid="{00000000-0005-0000-0000-0000AD170000}"/>
    <cellStyle name="20% - Accent4 3 5 3" xfId="6098" xr:uid="{00000000-0005-0000-0000-0000AE170000}"/>
    <cellStyle name="20% - Accent4 3 6" xfId="6099" xr:uid="{00000000-0005-0000-0000-0000AF170000}"/>
    <cellStyle name="20% - Accent4 3 7" xfId="6100" xr:uid="{00000000-0005-0000-0000-0000B0170000}"/>
    <cellStyle name="20% - Accent4 3 8" xfId="6101" xr:uid="{00000000-0005-0000-0000-0000B1170000}"/>
    <cellStyle name="20% - Accent4 3 9" xfId="6102" xr:uid="{00000000-0005-0000-0000-0000B2170000}"/>
    <cellStyle name="20% - Accent4 30" xfId="6103" xr:uid="{00000000-0005-0000-0000-0000B3170000}"/>
    <cellStyle name="20% - Accent4 30 2" xfId="6104" xr:uid="{00000000-0005-0000-0000-0000B4170000}"/>
    <cellStyle name="20% - Accent4 31" xfId="6105" xr:uid="{00000000-0005-0000-0000-0000B5170000}"/>
    <cellStyle name="20% - Accent4 31 2" xfId="6106" xr:uid="{00000000-0005-0000-0000-0000B6170000}"/>
    <cellStyle name="20% - Accent4 32" xfId="6107" xr:uid="{00000000-0005-0000-0000-0000B7170000}"/>
    <cellStyle name="20% - Accent4 32 2" xfId="6108" xr:uid="{00000000-0005-0000-0000-0000B8170000}"/>
    <cellStyle name="20% - Accent4 33" xfId="6109" xr:uid="{00000000-0005-0000-0000-0000B9170000}"/>
    <cellStyle name="20% - Accent4 33 2" xfId="6110" xr:uid="{00000000-0005-0000-0000-0000BA170000}"/>
    <cellStyle name="20% - Accent4 34" xfId="6111" xr:uid="{00000000-0005-0000-0000-0000BB170000}"/>
    <cellStyle name="20% - Accent4 34 2" xfId="6112" xr:uid="{00000000-0005-0000-0000-0000BC170000}"/>
    <cellStyle name="20% - Accent4 35" xfId="6113" xr:uid="{00000000-0005-0000-0000-0000BD170000}"/>
    <cellStyle name="20% - Accent4 35 2" xfId="6114" xr:uid="{00000000-0005-0000-0000-0000BE170000}"/>
    <cellStyle name="20% - Accent4 36" xfId="6115" xr:uid="{00000000-0005-0000-0000-0000BF170000}"/>
    <cellStyle name="20% - Accent4 36 2" xfId="6116" xr:uid="{00000000-0005-0000-0000-0000C0170000}"/>
    <cellStyle name="20% - Accent4 37" xfId="6117" xr:uid="{00000000-0005-0000-0000-0000C1170000}"/>
    <cellStyle name="20% - Accent4 37 2" xfId="6118" xr:uid="{00000000-0005-0000-0000-0000C2170000}"/>
    <cellStyle name="20% - Accent4 38" xfId="6119" xr:uid="{00000000-0005-0000-0000-0000C3170000}"/>
    <cellStyle name="20% - Accent4 38 2" xfId="6120" xr:uid="{00000000-0005-0000-0000-0000C4170000}"/>
    <cellStyle name="20% - Accent4 39" xfId="6121" xr:uid="{00000000-0005-0000-0000-0000C5170000}"/>
    <cellStyle name="20% - Accent4 39 2" xfId="6122" xr:uid="{00000000-0005-0000-0000-0000C6170000}"/>
    <cellStyle name="20% - Accent4 4" xfId="6123" xr:uid="{00000000-0005-0000-0000-0000C7170000}"/>
    <cellStyle name="20% - Accent4 4 2" xfId="6124" xr:uid="{00000000-0005-0000-0000-0000C8170000}"/>
    <cellStyle name="20% - Accent4 4 2 2" xfId="6125" xr:uid="{00000000-0005-0000-0000-0000C9170000}"/>
    <cellStyle name="20% - Accent4 4 2 2 2" xfId="6126" xr:uid="{00000000-0005-0000-0000-0000CA170000}"/>
    <cellStyle name="20% - Accent4 4 2 2 2 2" xfId="6127" xr:uid="{00000000-0005-0000-0000-0000CB170000}"/>
    <cellStyle name="20% - Accent4 4 2 2 3" xfId="6128" xr:uid="{00000000-0005-0000-0000-0000CC170000}"/>
    <cellStyle name="20% - Accent4 4 2 3" xfId="6129" xr:uid="{00000000-0005-0000-0000-0000CD170000}"/>
    <cellStyle name="20% - Accent4 4 2 3 2" xfId="6130" xr:uid="{00000000-0005-0000-0000-0000CE170000}"/>
    <cellStyle name="20% - Accent4 4 2 4" xfId="6131" xr:uid="{00000000-0005-0000-0000-0000CF170000}"/>
    <cellStyle name="20% - Accent4 4 2 5" xfId="6132" xr:uid="{00000000-0005-0000-0000-0000D0170000}"/>
    <cellStyle name="20% - Accent4 4 3" xfId="6133" xr:uid="{00000000-0005-0000-0000-0000D1170000}"/>
    <cellStyle name="20% - Accent4 4 3 2" xfId="6134" xr:uid="{00000000-0005-0000-0000-0000D2170000}"/>
    <cellStyle name="20% - Accent4 4 3 2 2" xfId="6135" xr:uid="{00000000-0005-0000-0000-0000D3170000}"/>
    <cellStyle name="20% - Accent4 4 3 3" xfId="6136" xr:uid="{00000000-0005-0000-0000-0000D4170000}"/>
    <cellStyle name="20% - Accent4 4 4" xfId="6137" xr:uid="{00000000-0005-0000-0000-0000D5170000}"/>
    <cellStyle name="20% - Accent4 4 5" xfId="6138" xr:uid="{00000000-0005-0000-0000-0000D6170000}"/>
    <cellStyle name="20% - Accent4 4 6" xfId="6139" xr:uid="{00000000-0005-0000-0000-0000D7170000}"/>
    <cellStyle name="20% - Accent4 4 7" xfId="6140" xr:uid="{00000000-0005-0000-0000-0000D8170000}"/>
    <cellStyle name="20% - Accent4 4 8" xfId="6141" xr:uid="{00000000-0005-0000-0000-0000D9170000}"/>
    <cellStyle name="20% - Accent4 40" xfId="6142" xr:uid="{00000000-0005-0000-0000-0000DA170000}"/>
    <cellStyle name="20% - Accent4 40 2" xfId="6143" xr:uid="{00000000-0005-0000-0000-0000DB170000}"/>
    <cellStyle name="20% - Accent4 41" xfId="6144" xr:uid="{00000000-0005-0000-0000-0000DC170000}"/>
    <cellStyle name="20% - Accent4 42" xfId="6145" xr:uid="{00000000-0005-0000-0000-0000DD170000}"/>
    <cellStyle name="20% - Accent4 43" xfId="6146" xr:uid="{00000000-0005-0000-0000-0000DE170000}"/>
    <cellStyle name="20% - Accent4 44" xfId="6147" xr:uid="{00000000-0005-0000-0000-0000DF170000}"/>
    <cellStyle name="20% - Accent4 45" xfId="6148" xr:uid="{00000000-0005-0000-0000-0000E0170000}"/>
    <cellStyle name="20% - Accent4 45 2" xfId="6149" xr:uid="{00000000-0005-0000-0000-0000E1170000}"/>
    <cellStyle name="20% - Accent4 46" xfId="6150" xr:uid="{00000000-0005-0000-0000-0000E2170000}"/>
    <cellStyle name="20% - Accent4 46 2" xfId="6151" xr:uid="{00000000-0005-0000-0000-0000E3170000}"/>
    <cellStyle name="20% - Accent4 47" xfId="6152" xr:uid="{00000000-0005-0000-0000-0000E4170000}"/>
    <cellStyle name="20% - Accent4 47 2" xfId="6153" xr:uid="{00000000-0005-0000-0000-0000E5170000}"/>
    <cellStyle name="20% - Accent4 48" xfId="6154" xr:uid="{00000000-0005-0000-0000-0000E6170000}"/>
    <cellStyle name="20% - Accent4 48 2" xfId="6155" xr:uid="{00000000-0005-0000-0000-0000E7170000}"/>
    <cellStyle name="20% - Accent4 49" xfId="6156" xr:uid="{00000000-0005-0000-0000-0000E8170000}"/>
    <cellStyle name="20% - Accent4 49 2" xfId="6157" xr:uid="{00000000-0005-0000-0000-0000E9170000}"/>
    <cellStyle name="20% - Accent4 5" xfId="6158" xr:uid="{00000000-0005-0000-0000-0000EA170000}"/>
    <cellStyle name="20% - Accent4 5 2" xfId="6159" xr:uid="{00000000-0005-0000-0000-0000EB170000}"/>
    <cellStyle name="20% - Accent4 5 2 2" xfId="6160" xr:uid="{00000000-0005-0000-0000-0000EC170000}"/>
    <cellStyle name="20% - Accent4 5 2 2 2" xfId="6161" xr:uid="{00000000-0005-0000-0000-0000ED170000}"/>
    <cellStyle name="20% - Accent4 5 2 3" xfId="6162" xr:uid="{00000000-0005-0000-0000-0000EE170000}"/>
    <cellStyle name="20% - Accent4 5 3" xfId="6163" xr:uid="{00000000-0005-0000-0000-0000EF170000}"/>
    <cellStyle name="20% - Accent4 5 3 2" xfId="6164" xr:uid="{00000000-0005-0000-0000-0000F0170000}"/>
    <cellStyle name="20% - Accent4 5 4" xfId="6165" xr:uid="{00000000-0005-0000-0000-0000F1170000}"/>
    <cellStyle name="20% - Accent4 5 5" xfId="6166" xr:uid="{00000000-0005-0000-0000-0000F2170000}"/>
    <cellStyle name="20% - Accent4 5 6" xfId="6167" xr:uid="{00000000-0005-0000-0000-0000F3170000}"/>
    <cellStyle name="20% - Accent4 5 7" xfId="6168" xr:uid="{00000000-0005-0000-0000-0000F4170000}"/>
    <cellStyle name="20% - Accent4 5 8" xfId="6169" xr:uid="{00000000-0005-0000-0000-0000F5170000}"/>
    <cellStyle name="20% - Accent4 50" xfId="6170" xr:uid="{00000000-0005-0000-0000-0000F6170000}"/>
    <cellStyle name="20% - Accent4 50 2" xfId="6171" xr:uid="{00000000-0005-0000-0000-0000F7170000}"/>
    <cellStyle name="20% - Accent4 51" xfId="6172" xr:uid="{00000000-0005-0000-0000-0000F8170000}"/>
    <cellStyle name="20% - Accent4 51 2" xfId="6173" xr:uid="{00000000-0005-0000-0000-0000F9170000}"/>
    <cellStyle name="20% - Accent4 52" xfId="6174" xr:uid="{00000000-0005-0000-0000-0000FA170000}"/>
    <cellStyle name="20% - Accent4 52 2" xfId="6175" xr:uid="{00000000-0005-0000-0000-0000FB170000}"/>
    <cellStyle name="20% - Accent4 53" xfId="6176" xr:uid="{00000000-0005-0000-0000-0000FC170000}"/>
    <cellStyle name="20% - Accent4 54" xfId="6177" xr:uid="{00000000-0005-0000-0000-0000FD170000}"/>
    <cellStyle name="20% - Accent4 6" xfId="6178" xr:uid="{00000000-0005-0000-0000-0000FE170000}"/>
    <cellStyle name="20% - Accent4 6 2" xfId="6179" xr:uid="{00000000-0005-0000-0000-0000FF170000}"/>
    <cellStyle name="20% - Accent4 6 2 2" xfId="6180" xr:uid="{00000000-0005-0000-0000-000000180000}"/>
    <cellStyle name="20% - Accent4 6 2 2 2" xfId="6181" xr:uid="{00000000-0005-0000-0000-000001180000}"/>
    <cellStyle name="20% - Accent4 6 2 3" xfId="6182" xr:uid="{00000000-0005-0000-0000-000002180000}"/>
    <cellStyle name="20% - Accent4 6 3" xfId="6183" xr:uid="{00000000-0005-0000-0000-000003180000}"/>
    <cellStyle name="20% - Accent4 6 3 2" xfId="6184" xr:uid="{00000000-0005-0000-0000-000004180000}"/>
    <cellStyle name="20% - Accent4 6 4" xfId="6185" xr:uid="{00000000-0005-0000-0000-000005180000}"/>
    <cellStyle name="20% - Accent4 6 5" xfId="6186" xr:uid="{00000000-0005-0000-0000-000006180000}"/>
    <cellStyle name="20% - Accent4 6 6" xfId="6187" xr:uid="{00000000-0005-0000-0000-000007180000}"/>
    <cellStyle name="20% - Accent4 6 7" xfId="6188" xr:uid="{00000000-0005-0000-0000-000008180000}"/>
    <cellStyle name="20% - Accent4 7" xfId="6189" xr:uid="{00000000-0005-0000-0000-000009180000}"/>
    <cellStyle name="20% - Accent4 7 2" xfId="6190" xr:uid="{00000000-0005-0000-0000-00000A180000}"/>
    <cellStyle name="20% - Accent4 7 2 2" xfId="6191" xr:uid="{00000000-0005-0000-0000-00000B180000}"/>
    <cellStyle name="20% - Accent4 7 2 2 2" xfId="6192" xr:uid="{00000000-0005-0000-0000-00000C180000}"/>
    <cellStyle name="20% - Accent4 7 2 3" xfId="6193" xr:uid="{00000000-0005-0000-0000-00000D180000}"/>
    <cellStyle name="20% - Accent4 7 3" xfId="6194" xr:uid="{00000000-0005-0000-0000-00000E180000}"/>
    <cellStyle name="20% - Accent4 7 3 2" xfId="6195" xr:uid="{00000000-0005-0000-0000-00000F180000}"/>
    <cellStyle name="20% - Accent4 7 4" xfId="6196" xr:uid="{00000000-0005-0000-0000-000010180000}"/>
    <cellStyle name="20% - Accent4 7 5" xfId="6197" xr:uid="{00000000-0005-0000-0000-000011180000}"/>
    <cellStyle name="20% - Accent4 7 6" xfId="6198" xr:uid="{00000000-0005-0000-0000-000012180000}"/>
    <cellStyle name="20% - Accent4 7 7" xfId="6199" xr:uid="{00000000-0005-0000-0000-000013180000}"/>
    <cellStyle name="20% - Accent4 8" xfId="6200" xr:uid="{00000000-0005-0000-0000-000014180000}"/>
    <cellStyle name="20% - Accent4 8 2" xfId="6201" xr:uid="{00000000-0005-0000-0000-000015180000}"/>
    <cellStyle name="20% - Accent4 8 2 2" xfId="6202" xr:uid="{00000000-0005-0000-0000-000016180000}"/>
    <cellStyle name="20% - Accent4 8 2 2 2" xfId="6203" xr:uid="{00000000-0005-0000-0000-000017180000}"/>
    <cellStyle name="20% - Accent4 8 2 3" xfId="6204" xr:uid="{00000000-0005-0000-0000-000018180000}"/>
    <cellStyle name="20% - Accent4 8 3" xfId="6205" xr:uid="{00000000-0005-0000-0000-000019180000}"/>
    <cellStyle name="20% - Accent4 8 3 2" xfId="6206" xr:uid="{00000000-0005-0000-0000-00001A180000}"/>
    <cellStyle name="20% - Accent4 8 4" xfId="6207" xr:uid="{00000000-0005-0000-0000-00001B180000}"/>
    <cellStyle name="20% - Accent4 8 5" xfId="6208" xr:uid="{00000000-0005-0000-0000-00001C180000}"/>
    <cellStyle name="20% - Accent4 8 6" xfId="6209" xr:uid="{00000000-0005-0000-0000-00001D180000}"/>
    <cellStyle name="20% - Accent4 8 7" xfId="6210" xr:uid="{00000000-0005-0000-0000-00001E180000}"/>
    <cellStyle name="20% - Accent4 9" xfId="6211" xr:uid="{00000000-0005-0000-0000-00001F180000}"/>
    <cellStyle name="20% - Accent4 9 2" xfId="6212" xr:uid="{00000000-0005-0000-0000-000020180000}"/>
    <cellStyle name="20% - Accent4 9 2 2" xfId="6213" xr:uid="{00000000-0005-0000-0000-000021180000}"/>
    <cellStyle name="20% - Accent4 9 2 2 2" xfId="6214" xr:uid="{00000000-0005-0000-0000-000022180000}"/>
    <cellStyle name="20% - Accent4 9 2 3" xfId="6215" xr:uid="{00000000-0005-0000-0000-000023180000}"/>
    <cellStyle name="20% - Accent4 9 3" xfId="6216" xr:uid="{00000000-0005-0000-0000-000024180000}"/>
    <cellStyle name="20% - Accent4 9 3 2" xfId="6217" xr:uid="{00000000-0005-0000-0000-000025180000}"/>
    <cellStyle name="20% - Accent4 9 4" xfId="6218" xr:uid="{00000000-0005-0000-0000-000026180000}"/>
    <cellStyle name="20% - Accent4 9 5" xfId="6219" xr:uid="{00000000-0005-0000-0000-000027180000}"/>
    <cellStyle name="20% - Accent4 9 6" xfId="6220" xr:uid="{00000000-0005-0000-0000-000028180000}"/>
    <cellStyle name="20% - Accent4 9 7" xfId="6221" xr:uid="{00000000-0005-0000-0000-000029180000}"/>
    <cellStyle name="20% - Accent5 10" xfId="6222" xr:uid="{00000000-0005-0000-0000-00002A180000}"/>
    <cellStyle name="20% - Accent5 10 2" xfId="6223" xr:uid="{00000000-0005-0000-0000-00002B180000}"/>
    <cellStyle name="20% - Accent5 10 2 2" xfId="6224" xr:uid="{00000000-0005-0000-0000-00002C180000}"/>
    <cellStyle name="20% - Accent5 10 2 2 2" xfId="6225" xr:uid="{00000000-0005-0000-0000-00002D180000}"/>
    <cellStyle name="20% - Accent5 10 2 3" xfId="6226" xr:uid="{00000000-0005-0000-0000-00002E180000}"/>
    <cellStyle name="20% - Accent5 10 3" xfId="6227" xr:uid="{00000000-0005-0000-0000-00002F180000}"/>
    <cellStyle name="20% - Accent5 10 3 2" xfId="6228" xr:uid="{00000000-0005-0000-0000-000030180000}"/>
    <cellStyle name="20% - Accent5 10 4" xfId="6229" xr:uid="{00000000-0005-0000-0000-000031180000}"/>
    <cellStyle name="20% - Accent5 10 5" xfId="6230" xr:uid="{00000000-0005-0000-0000-000032180000}"/>
    <cellStyle name="20% - Accent5 10 6" xfId="6231" xr:uid="{00000000-0005-0000-0000-000033180000}"/>
    <cellStyle name="20% - Accent5 10 7" xfId="6232" xr:uid="{00000000-0005-0000-0000-000034180000}"/>
    <cellStyle name="20% - Accent5 11" xfId="6233" xr:uid="{00000000-0005-0000-0000-000035180000}"/>
    <cellStyle name="20% - Accent5 11 2" xfId="6234" xr:uid="{00000000-0005-0000-0000-000036180000}"/>
    <cellStyle name="20% - Accent5 11 2 2" xfId="6235" xr:uid="{00000000-0005-0000-0000-000037180000}"/>
    <cellStyle name="20% - Accent5 11 2 2 2" xfId="6236" xr:uid="{00000000-0005-0000-0000-000038180000}"/>
    <cellStyle name="20% - Accent5 11 2 3" xfId="6237" xr:uid="{00000000-0005-0000-0000-000039180000}"/>
    <cellStyle name="20% - Accent5 11 3" xfId="6238" xr:uid="{00000000-0005-0000-0000-00003A180000}"/>
    <cellStyle name="20% - Accent5 11 3 2" xfId="6239" xr:uid="{00000000-0005-0000-0000-00003B180000}"/>
    <cellStyle name="20% - Accent5 11 4" xfId="6240" xr:uid="{00000000-0005-0000-0000-00003C180000}"/>
    <cellStyle name="20% - Accent5 11 5" xfId="6241" xr:uid="{00000000-0005-0000-0000-00003D180000}"/>
    <cellStyle name="20% - Accent5 11 6" xfId="6242" xr:uid="{00000000-0005-0000-0000-00003E180000}"/>
    <cellStyle name="20% - Accent5 11 7" xfId="6243" xr:uid="{00000000-0005-0000-0000-00003F180000}"/>
    <cellStyle name="20% - Accent5 12" xfId="6244" xr:uid="{00000000-0005-0000-0000-000040180000}"/>
    <cellStyle name="20% - Accent5 12 2" xfId="6245" xr:uid="{00000000-0005-0000-0000-000041180000}"/>
    <cellStyle name="20% - Accent5 12 2 2" xfId="6246" xr:uid="{00000000-0005-0000-0000-000042180000}"/>
    <cellStyle name="20% - Accent5 12 2 2 2" xfId="6247" xr:uid="{00000000-0005-0000-0000-000043180000}"/>
    <cellStyle name="20% - Accent5 12 2 3" xfId="6248" xr:uid="{00000000-0005-0000-0000-000044180000}"/>
    <cellStyle name="20% - Accent5 12 3" xfId="6249" xr:uid="{00000000-0005-0000-0000-000045180000}"/>
    <cellStyle name="20% - Accent5 12 3 2" xfId="6250" xr:uid="{00000000-0005-0000-0000-000046180000}"/>
    <cellStyle name="20% - Accent5 12 4" xfId="6251" xr:uid="{00000000-0005-0000-0000-000047180000}"/>
    <cellStyle name="20% - Accent5 12 5" xfId="6252" xr:uid="{00000000-0005-0000-0000-000048180000}"/>
    <cellStyle name="20% - Accent5 12 6" xfId="6253" xr:uid="{00000000-0005-0000-0000-000049180000}"/>
    <cellStyle name="20% - Accent5 12 7" xfId="6254" xr:uid="{00000000-0005-0000-0000-00004A180000}"/>
    <cellStyle name="20% - Accent5 13" xfId="6255" xr:uid="{00000000-0005-0000-0000-00004B180000}"/>
    <cellStyle name="20% - Accent5 13 2" xfId="6256" xr:uid="{00000000-0005-0000-0000-00004C180000}"/>
    <cellStyle name="20% - Accent5 13 2 2" xfId="6257" xr:uid="{00000000-0005-0000-0000-00004D180000}"/>
    <cellStyle name="20% - Accent5 13 2 2 2" xfId="6258" xr:uid="{00000000-0005-0000-0000-00004E180000}"/>
    <cellStyle name="20% - Accent5 13 3" xfId="6259" xr:uid="{00000000-0005-0000-0000-00004F180000}"/>
    <cellStyle name="20% - Accent5 13 4" xfId="6260" xr:uid="{00000000-0005-0000-0000-000050180000}"/>
    <cellStyle name="20% - Accent5 13 5" xfId="6261" xr:uid="{00000000-0005-0000-0000-000051180000}"/>
    <cellStyle name="20% - Accent5 13 6" xfId="6262" xr:uid="{00000000-0005-0000-0000-000052180000}"/>
    <cellStyle name="20% - Accent5 13 7" xfId="6263" xr:uid="{00000000-0005-0000-0000-000053180000}"/>
    <cellStyle name="20% - Accent5 14" xfId="6264" xr:uid="{00000000-0005-0000-0000-000054180000}"/>
    <cellStyle name="20% - Accent5 14 2" xfId="6265" xr:uid="{00000000-0005-0000-0000-000055180000}"/>
    <cellStyle name="20% - Accent5 14 3" xfId="6266" xr:uid="{00000000-0005-0000-0000-000056180000}"/>
    <cellStyle name="20% - Accent5 14 4" xfId="6267" xr:uid="{00000000-0005-0000-0000-000057180000}"/>
    <cellStyle name="20% - Accent5 14 5" xfId="6268" xr:uid="{00000000-0005-0000-0000-000058180000}"/>
    <cellStyle name="20% - Accent5 14 6" xfId="6269" xr:uid="{00000000-0005-0000-0000-000059180000}"/>
    <cellStyle name="20% - Accent5 14 7" xfId="6270" xr:uid="{00000000-0005-0000-0000-00005A180000}"/>
    <cellStyle name="20% - Accent5 15" xfId="6271" xr:uid="{00000000-0005-0000-0000-00005B180000}"/>
    <cellStyle name="20% - Accent5 15 2" xfId="6272" xr:uid="{00000000-0005-0000-0000-00005C180000}"/>
    <cellStyle name="20% - Accent5 15 3" xfId="6273" xr:uid="{00000000-0005-0000-0000-00005D180000}"/>
    <cellStyle name="20% - Accent5 15 4" xfId="6274" xr:uid="{00000000-0005-0000-0000-00005E180000}"/>
    <cellStyle name="20% - Accent5 15 5" xfId="6275" xr:uid="{00000000-0005-0000-0000-00005F180000}"/>
    <cellStyle name="20% - Accent5 15 6" xfId="6276" xr:uid="{00000000-0005-0000-0000-000060180000}"/>
    <cellStyle name="20% - Accent5 15 7" xfId="6277" xr:uid="{00000000-0005-0000-0000-000061180000}"/>
    <cellStyle name="20% - Accent5 16" xfId="6278" xr:uid="{00000000-0005-0000-0000-000062180000}"/>
    <cellStyle name="20% - Accent5 16 2" xfId="6279" xr:uid="{00000000-0005-0000-0000-000063180000}"/>
    <cellStyle name="20% - Accent5 16 3" xfId="6280" xr:uid="{00000000-0005-0000-0000-000064180000}"/>
    <cellStyle name="20% - Accent5 16 4" xfId="6281" xr:uid="{00000000-0005-0000-0000-000065180000}"/>
    <cellStyle name="20% - Accent5 16 5" xfId="6282" xr:uid="{00000000-0005-0000-0000-000066180000}"/>
    <cellStyle name="20% - Accent5 16 6" xfId="6283" xr:uid="{00000000-0005-0000-0000-000067180000}"/>
    <cellStyle name="20% - Accent5 16 7" xfId="6284" xr:uid="{00000000-0005-0000-0000-000068180000}"/>
    <cellStyle name="20% - Accent5 17" xfId="6285" xr:uid="{00000000-0005-0000-0000-000069180000}"/>
    <cellStyle name="20% - Accent5 17 2" xfId="6286" xr:uid="{00000000-0005-0000-0000-00006A180000}"/>
    <cellStyle name="20% - Accent5 17 3" xfId="6287" xr:uid="{00000000-0005-0000-0000-00006B180000}"/>
    <cellStyle name="20% - Accent5 17 4" xfId="6288" xr:uid="{00000000-0005-0000-0000-00006C180000}"/>
    <cellStyle name="20% - Accent5 17 5" xfId="6289" xr:uid="{00000000-0005-0000-0000-00006D180000}"/>
    <cellStyle name="20% - Accent5 17 6" xfId="6290" xr:uid="{00000000-0005-0000-0000-00006E180000}"/>
    <cellStyle name="20% - Accent5 17 7" xfId="6291" xr:uid="{00000000-0005-0000-0000-00006F180000}"/>
    <cellStyle name="20% - Accent5 18" xfId="6292" xr:uid="{00000000-0005-0000-0000-000070180000}"/>
    <cellStyle name="20% - Accent5 18 2" xfId="6293" xr:uid="{00000000-0005-0000-0000-000071180000}"/>
    <cellStyle name="20% - Accent5 18 3" xfId="6294" xr:uid="{00000000-0005-0000-0000-000072180000}"/>
    <cellStyle name="20% - Accent5 18 4" xfId="6295" xr:uid="{00000000-0005-0000-0000-000073180000}"/>
    <cellStyle name="20% - Accent5 18 5" xfId="6296" xr:uid="{00000000-0005-0000-0000-000074180000}"/>
    <cellStyle name="20% - Accent5 18 6" xfId="6297" xr:uid="{00000000-0005-0000-0000-000075180000}"/>
    <cellStyle name="20% - Accent5 18 7" xfId="6298" xr:uid="{00000000-0005-0000-0000-000076180000}"/>
    <cellStyle name="20% - Accent5 19" xfId="6299" xr:uid="{00000000-0005-0000-0000-000077180000}"/>
    <cellStyle name="20% - Accent5 19 2" xfId="6300" xr:uid="{00000000-0005-0000-0000-000078180000}"/>
    <cellStyle name="20% - Accent5 19 3" xfId="6301" xr:uid="{00000000-0005-0000-0000-000079180000}"/>
    <cellStyle name="20% - Accent5 19 4" xfId="6302" xr:uid="{00000000-0005-0000-0000-00007A180000}"/>
    <cellStyle name="20% - Accent5 19 5" xfId="6303" xr:uid="{00000000-0005-0000-0000-00007B180000}"/>
    <cellStyle name="20% - Accent5 19 6" xfId="6304" xr:uid="{00000000-0005-0000-0000-00007C180000}"/>
    <cellStyle name="20% - Accent5 19 7" xfId="6305" xr:uid="{00000000-0005-0000-0000-00007D180000}"/>
    <cellStyle name="20% - Accent5 2" xfId="6306" xr:uid="{00000000-0005-0000-0000-00007E180000}"/>
    <cellStyle name="20% - Accent5 2 10" xfId="6307" xr:uid="{00000000-0005-0000-0000-00007F180000}"/>
    <cellStyle name="20% - Accent5 2 10 2" xfId="6308" xr:uid="{00000000-0005-0000-0000-000080180000}"/>
    <cellStyle name="20% - Accent5 2 10 2 2" xfId="6309" xr:uid="{00000000-0005-0000-0000-000081180000}"/>
    <cellStyle name="20% - Accent5 2 10 2 2 2" xfId="6310" xr:uid="{00000000-0005-0000-0000-000082180000}"/>
    <cellStyle name="20% - Accent5 2 10 2 2 2 2" xfId="6311" xr:uid="{00000000-0005-0000-0000-000083180000}"/>
    <cellStyle name="20% - Accent5 2 10 2 2 2 2 2" xfId="6312" xr:uid="{00000000-0005-0000-0000-000084180000}"/>
    <cellStyle name="20% - Accent5 2 10 2 2 2 3" xfId="6313" xr:uid="{00000000-0005-0000-0000-000085180000}"/>
    <cellStyle name="20% - Accent5 2 10 2 2 2 3 2" xfId="6314" xr:uid="{00000000-0005-0000-0000-000086180000}"/>
    <cellStyle name="20% - Accent5 2 10 2 2 2 4" xfId="6315" xr:uid="{00000000-0005-0000-0000-000087180000}"/>
    <cellStyle name="20% - Accent5 2 10 2 2 3" xfId="6316" xr:uid="{00000000-0005-0000-0000-000088180000}"/>
    <cellStyle name="20% - Accent5 2 10 2 2 3 2" xfId="6317" xr:uid="{00000000-0005-0000-0000-000089180000}"/>
    <cellStyle name="20% - Accent5 2 10 2 2 3 2 2" xfId="6318" xr:uid="{00000000-0005-0000-0000-00008A180000}"/>
    <cellStyle name="20% - Accent5 2 10 2 2 3 3" xfId="6319" xr:uid="{00000000-0005-0000-0000-00008B180000}"/>
    <cellStyle name="20% - Accent5 2 10 2 2 3 3 2" xfId="6320" xr:uid="{00000000-0005-0000-0000-00008C180000}"/>
    <cellStyle name="20% - Accent5 2 10 2 2 3 4" xfId="6321" xr:uid="{00000000-0005-0000-0000-00008D180000}"/>
    <cellStyle name="20% - Accent5 2 10 2 2 4" xfId="6322" xr:uid="{00000000-0005-0000-0000-00008E180000}"/>
    <cellStyle name="20% - Accent5 2 10 2 2 4 2" xfId="6323" xr:uid="{00000000-0005-0000-0000-00008F180000}"/>
    <cellStyle name="20% - Accent5 2 10 2 2 4 2 2" xfId="6324" xr:uid="{00000000-0005-0000-0000-000090180000}"/>
    <cellStyle name="20% - Accent5 2 10 2 2 4 3" xfId="6325" xr:uid="{00000000-0005-0000-0000-000091180000}"/>
    <cellStyle name="20% - Accent5 2 10 2 2 4 3 2" xfId="6326" xr:uid="{00000000-0005-0000-0000-000092180000}"/>
    <cellStyle name="20% - Accent5 2 10 2 2 4 4" xfId="6327" xr:uid="{00000000-0005-0000-0000-000093180000}"/>
    <cellStyle name="20% - Accent5 2 10 2 2 5" xfId="6328" xr:uid="{00000000-0005-0000-0000-000094180000}"/>
    <cellStyle name="20% - Accent5 2 10 2 2 5 2" xfId="6329" xr:uid="{00000000-0005-0000-0000-000095180000}"/>
    <cellStyle name="20% - Accent5 2 10 2 2 6" xfId="6330" xr:uid="{00000000-0005-0000-0000-000096180000}"/>
    <cellStyle name="20% - Accent5 2 10 2 2 6 2" xfId="6331" xr:uid="{00000000-0005-0000-0000-000097180000}"/>
    <cellStyle name="20% - Accent5 2 10 2 2 7" xfId="6332" xr:uid="{00000000-0005-0000-0000-000098180000}"/>
    <cellStyle name="20% - Accent5 2 10 2 3" xfId="6333" xr:uid="{00000000-0005-0000-0000-000099180000}"/>
    <cellStyle name="20% - Accent5 2 10 2 3 2" xfId="6334" xr:uid="{00000000-0005-0000-0000-00009A180000}"/>
    <cellStyle name="20% - Accent5 2 10 2 3 2 2" xfId="6335" xr:uid="{00000000-0005-0000-0000-00009B180000}"/>
    <cellStyle name="20% - Accent5 2 10 2 3 3" xfId="6336" xr:uid="{00000000-0005-0000-0000-00009C180000}"/>
    <cellStyle name="20% - Accent5 2 10 2 3 3 2" xfId="6337" xr:uid="{00000000-0005-0000-0000-00009D180000}"/>
    <cellStyle name="20% - Accent5 2 10 2 3 4" xfId="6338" xr:uid="{00000000-0005-0000-0000-00009E180000}"/>
    <cellStyle name="20% - Accent5 2 10 2 4" xfId="6339" xr:uid="{00000000-0005-0000-0000-00009F180000}"/>
    <cellStyle name="20% - Accent5 2 10 2 4 2" xfId="6340" xr:uid="{00000000-0005-0000-0000-0000A0180000}"/>
    <cellStyle name="20% - Accent5 2 10 2 4 2 2" xfId="6341" xr:uid="{00000000-0005-0000-0000-0000A1180000}"/>
    <cellStyle name="20% - Accent5 2 10 2 4 3" xfId="6342" xr:uid="{00000000-0005-0000-0000-0000A2180000}"/>
    <cellStyle name="20% - Accent5 2 10 2 4 3 2" xfId="6343" xr:uid="{00000000-0005-0000-0000-0000A3180000}"/>
    <cellStyle name="20% - Accent5 2 10 2 4 4" xfId="6344" xr:uid="{00000000-0005-0000-0000-0000A4180000}"/>
    <cellStyle name="20% - Accent5 2 10 2 5" xfId="6345" xr:uid="{00000000-0005-0000-0000-0000A5180000}"/>
    <cellStyle name="20% - Accent5 2 10 2 5 2" xfId="6346" xr:uid="{00000000-0005-0000-0000-0000A6180000}"/>
    <cellStyle name="20% - Accent5 2 10 2 5 2 2" xfId="6347" xr:uid="{00000000-0005-0000-0000-0000A7180000}"/>
    <cellStyle name="20% - Accent5 2 10 2 5 3" xfId="6348" xr:uid="{00000000-0005-0000-0000-0000A8180000}"/>
    <cellStyle name="20% - Accent5 2 10 2 5 3 2" xfId="6349" xr:uid="{00000000-0005-0000-0000-0000A9180000}"/>
    <cellStyle name="20% - Accent5 2 10 2 5 4" xfId="6350" xr:uid="{00000000-0005-0000-0000-0000AA180000}"/>
    <cellStyle name="20% - Accent5 2 10 2 6" xfId="6351" xr:uid="{00000000-0005-0000-0000-0000AB180000}"/>
    <cellStyle name="20% - Accent5 2 10 2 6 2" xfId="6352" xr:uid="{00000000-0005-0000-0000-0000AC180000}"/>
    <cellStyle name="20% - Accent5 2 10 2 7" xfId="6353" xr:uid="{00000000-0005-0000-0000-0000AD180000}"/>
    <cellStyle name="20% - Accent5 2 10 2 7 2" xfId="6354" xr:uid="{00000000-0005-0000-0000-0000AE180000}"/>
    <cellStyle name="20% - Accent5 2 10 2 8" xfId="6355" xr:uid="{00000000-0005-0000-0000-0000AF180000}"/>
    <cellStyle name="20% - Accent5 2 10 3" xfId="6356" xr:uid="{00000000-0005-0000-0000-0000B0180000}"/>
    <cellStyle name="20% - Accent5 2 10 3 2" xfId="6357" xr:uid="{00000000-0005-0000-0000-0000B1180000}"/>
    <cellStyle name="20% - Accent5 2 10 3 2 2" xfId="6358" xr:uid="{00000000-0005-0000-0000-0000B2180000}"/>
    <cellStyle name="20% - Accent5 2 10 3 2 2 2" xfId="6359" xr:uid="{00000000-0005-0000-0000-0000B3180000}"/>
    <cellStyle name="20% - Accent5 2 10 3 2 3" xfId="6360" xr:uid="{00000000-0005-0000-0000-0000B4180000}"/>
    <cellStyle name="20% - Accent5 2 10 3 2 3 2" xfId="6361" xr:uid="{00000000-0005-0000-0000-0000B5180000}"/>
    <cellStyle name="20% - Accent5 2 10 3 2 4" xfId="6362" xr:uid="{00000000-0005-0000-0000-0000B6180000}"/>
    <cellStyle name="20% - Accent5 2 10 3 3" xfId="6363" xr:uid="{00000000-0005-0000-0000-0000B7180000}"/>
    <cellStyle name="20% - Accent5 2 10 3 3 2" xfId="6364" xr:uid="{00000000-0005-0000-0000-0000B8180000}"/>
    <cellStyle name="20% - Accent5 2 10 3 3 2 2" xfId="6365" xr:uid="{00000000-0005-0000-0000-0000B9180000}"/>
    <cellStyle name="20% - Accent5 2 10 3 3 3" xfId="6366" xr:uid="{00000000-0005-0000-0000-0000BA180000}"/>
    <cellStyle name="20% - Accent5 2 10 3 3 3 2" xfId="6367" xr:uid="{00000000-0005-0000-0000-0000BB180000}"/>
    <cellStyle name="20% - Accent5 2 10 3 3 4" xfId="6368" xr:uid="{00000000-0005-0000-0000-0000BC180000}"/>
    <cellStyle name="20% - Accent5 2 10 3 4" xfId="6369" xr:uid="{00000000-0005-0000-0000-0000BD180000}"/>
    <cellStyle name="20% - Accent5 2 10 3 4 2" xfId="6370" xr:uid="{00000000-0005-0000-0000-0000BE180000}"/>
    <cellStyle name="20% - Accent5 2 10 3 4 2 2" xfId="6371" xr:uid="{00000000-0005-0000-0000-0000BF180000}"/>
    <cellStyle name="20% - Accent5 2 10 3 4 3" xfId="6372" xr:uid="{00000000-0005-0000-0000-0000C0180000}"/>
    <cellStyle name="20% - Accent5 2 10 3 4 3 2" xfId="6373" xr:uid="{00000000-0005-0000-0000-0000C1180000}"/>
    <cellStyle name="20% - Accent5 2 10 3 4 4" xfId="6374" xr:uid="{00000000-0005-0000-0000-0000C2180000}"/>
    <cellStyle name="20% - Accent5 2 10 3 5" xfId="6375" xr:uid="{00000000-0005-0000-0000-0000C3180000}"/>
    <cellStyle name="20% - Accent5 2 10 3 5 2" xfId="6376" xr:uid="{00000000-0005-0000-0000-0000C4180000}"/>
    <cellStyle name="20% - Accent5 2 10 3 6" xfId="6377" xr:uid="{00000000-0005-0000-0000-0000C5180000}"/>
    <cellStyle name="20% - Accent5 2 10 3 6 2" xfId="6378" xr:uid="{00000000-0005-0000-0000-0000C6180000}"/>
    <cellStyle name="20% - Accent5 2 10 3 7" xfId="6379" xr:uid="{00000000-0005-0000-0000-0000C7180000}"/>
    <cellStyle name="20% - Accent5 2 10 4" xfId="6380" xr:uid="{00000000-0005-0000-0000-0000C8180000}"/>
    <cellStyle name="20% - Accent5 2 10 4 2" xfId="6381" xr:uid="{00000000-0005-0000-0000-0000C9180000}"/>
    <cellStyle name="20% - Accent5 2 10 4 2 2" xfId="6382" xr:uid="{00000000-0005-0000-0000-0000CA180000}"/>
    <cellStyle name="20% - Accent5 2 10 4 3" xfId="6383" xr:uid="{00000000-0005-0000-0000-0000CB180000}"/>
    <cellStyle name="20% - Accent5 2 10 4 3 2" xfId="6384" xr:uid="{00000000-0005-0000-0000-0000CC180000}"/>
    <cellStyle name="20% - Accent5 2 10 4 4" xfId="6385" xr:uid="{00000000-0005-0000-0000-0000CD180000}"/>
    <cellStyle name="20% - Accent5 2 10 5" xfId="6386" xr:uid="{00000000-0005-0000-0000-0000CE180000}"/>
    <cellStyle name="20% - Accent5 2 10 5 2" xfId="6387" xr:uid="{00000000-0005-0000-0000-0000CF180000}"/>
    <cellStyle name="20% - Accent5 2 10 5 2 2" xfId="6388" xr:uid="{00000000-0005-0000-0000-0000D0180000}"/>
    <cellStyle name="20% - Accent5 2 10 5 3" xfId="6389" xr:uid="{00000000-0005-0000-0000-0000D1180000}"/>
    <cellStyle name="20% - Accent5 2 10 5 3 2" xfId="6390" xr:uid="{00000000-0005-0000-0000-0000D2180000}"/>
    <cellStyle name="20% - Accent5 2 10 5 4" xfId="6391" xr:uid="{00000000-0005-0000-0000-0000D3180000}"/>
    <cellStyle name="20% - Accent5 2 10 6" xfId="6392" xr:uid="{00000000-0005-0000-0000-0000D4180000}"/>
    <cellStyle name="20% - Accent5 2 10 6 2" xfId="6393" xr:uid="{00000000-0005-0000-0000-0000D5180000}"/>
    <cellStyle name="20% - Accent5 2 10 6 2 2" xfId="6394" xr:uid="{00000000-0005-0000-0000-0000D6180000}"/>
    <cellStyle name="20% - Accent5 2 10 6 3" xfId="6395" xr:uid="{00000000-0005-0000-0000-0000D7180000}"/>
    <cellStyle name="20% - Accent5 2 10 6 3 2" xfId="6396" xr:uid="{00000000-0005-0000-0000-0000D8180000}"/>
    <cellStyle name="20% - Accent5 2 10 6 4" xfId="6397" xr:uid="{00000000-0005-0000-0000-0000D9180000}"/>
    <cellStyle name="20% - Accent5 2 10 7" xfId="6398" xr:uid="{00000000-0005-0000-0000-0000DA180000}"/>
    <cellStyle name="20% - Accent5 2 10 7 2" xfId="6399" xr:uid="{00000000-0005-0000-0000-0000DB180000}"/>
    <cellStyle name="20% - Accent5 2 10 8" xfId="6400" xr:uid="{00000000-0005-0000-0000-0000DC180000}"/>
    <cellStyle name="20% - Accent5 2 10 8 2" xfId="6401" xr:uid="{00000000-0005-0000-0000-0000DD180000}"/>
    <cellStyle name="20% - Accent5 2 10 9" xfId="6402" xr:uid="{00000000-0005-0000-0000-0000DE180000}"/>
    <cellStyle name="20% - Accent5 2 11" xfId="6403" xr:uid="{00000000-0005-0000-0000-0000DF180000}"/>
    <cellStyle name="20% - Accent5 2 11 2" xfId="6404" xr:uid="{00000000-0005-0000-0000-0000E0180000}"/>
    <cellStyle name="20% - Accent5 2 11 2 2" xfId="6405" xr:uid="{00000000-0005-0000-0000-0000E1180000}"/>
    <cellStyle name="20% - Accent5 2 11 2 2 2" xfId="6406" xr:uid="{00000000-0005-0000-0000-0000E2180000}"/>
    <cellStyle name="20% - Accent5 2 11 2 2 2 2" xfId="6407" xr:uid="{00000000-0005-0000-0000-0000E3180000}"/>
    <cellStyle name="20% - Accent5 2 11 2 2 2 2 2" xfId="6408" xr:uid="{00000000-0005-0000-0000-0000E4180000}"/>
    <cellStyle name="20% - Accent5 2 11 2 2 2 3" xfId="6409" xr:uid="{00000000-0005-0000-0000-0000E5180000}"/>
    <cellStyle name="20% - Accent5 2 11 2 2 2 3 2" xfId="6410" xr:uid="{00000000-0005-0000-0000-0000E6180000}"/>
    <cellStyle name="20% - Accent5 2 11 2 2 2 4" xfId="6411" xr:uid="{00000000-0005-0000-0000-0000E7180000}"/>
    <cellStyle name="20% - Accent5 2 11 2 2 3" xfId="6412" xr:uid="{00000000-0005-0000-0000-0000E8180000}"/>
    <cellStyle name="20% - Accent5 2 11 2 2 3 2" xfId="6413" xr:uid="{00000000-0005-0000-0000-0000E9180000}"/>
    <cellStyle name="20% - Accent5 2 11 2 2 3 2 2" xfId="6414" xr:uid="{00000000-0005-0000-0000-0000EA180000}"/>
    <cellStyle name="20% - Accent5 2 11 2 2 3 3" xfId="6415" xr:uid="{00000000-0005-0000-0000-0000EB180000}"/>
    <cellStyle name="20% - Accent5 2 11 2 2 3 3 2" xfId="6416" xr:uid="{00000000-0005-0000-0000-0000EC180000}"/>
    <cellStyle name="20% - Accent5 2 11 2 2 3 4" xfId="6417" xr:uid="{00000000-0005-0000-0000-0000ED180000}"/>
    <cellStyle name="20% - Accent5 2 11 2 2 4" xfId="6418" xr:uid="{00000000-0005-0000-0000-0000EE180000}"/>
    <cellStyle name="20% - Accent5 2 11 2 2 4 2" xfId="6419" xr:uid="{00000000-0005-0000-0000-0000EF180000}"/>
    <cellStyle name="20% - Accent5 2 11 2 2 4 2 2" xfId="6420" xr:uid="{00000000-0005-0000-0000-0000F0180000}"/>
    <cellStyle name="20% - Accent5 2 11 2 2 4 3" xfId="6421" xr:uid="{00000000-0005-0000-0000-0000F1180000}"/>
    <cellStyle name="20% - Accent5 2 11 2 2 4 3 2" xfId="6422" xr:uid="{00000000-0005-0000-0000-0000F2180000}"/>
    <cellStyle name="20% - Accent5 2 11 2 2 4 4" xfId="6423" xr:uid="{00000000-0005-0000-0000-0000F3180000}"/>
    <cellStyle name="20% - Accent5 2 11 2 2 5" xfId="6424" xr:uid="{00000000-0005-0000-0000-0000F4180000}"/>
    <cellStyle name="20% - Accent5 2 11 2 2 5 2" xfId="6425" xr:uid="{00000000-0005-0000-0000-0000F5180000}"/>
    <cellStyle name="20% - Accent5 2 11 2 2 6" xfId="6426" xr:uid="{00000000-0005-0000-0000-0000F6180000}"/>
    <cellStyle name="20% - Accent5 2 11 2 2 6 2" xfId="6427" xr:uid="{00000000-0005-0000-0000-0000F7180000}"/>
    <cellStyle name="20% - Accent5 2 11 2 2 7" xfId="6428" xr:uid="{00000000-0005-0000-0000-0000F8180000}"/>
    <cellStyle name="20% - Accent5 2 11 2 3" xfId="6429" xr:uid="{00000000-0005-0000-0000-0000F9180000}"/>
    <cellStyle name="20% - Accent5 2 11 2 3 2" xfId="6430" xr:uid="{00000000-0005-0000-0000-0000FA180000}"/>
    <cellStyle name="20% - Accent5 2 11 2 3 2 2" xfId="6431" xr:uid="{00000000-0005-0000-0000-0000FB180000}"/>
    <cellStyle name="20% - Accent5 2 11 2 3 3" xfId="6432" xr:uid="{00000000-0005-0000-0000-0000FC180000}"/>
    <cellStyle name="20% - Accent5 2 11 2 3 3 2" xfId="6433" xr:uid="{00000000-0005-0000-0000-0000FD180000}"/>
    <cellStyle name="20% - Accent5 2 11 2 3 4" xfId="6434" xr:uid="{00000000-0005-0000-0000-0000FE180000}"/>
    <cellStyle name="20% - Accent5 2 11 2 4" xfId="6435" xr:uid="{00000000-0005-0000-0000-0000FF180000}"/>
    <cellStyle name="20% - Accent5 2 11 2 4 2" xfId="6436" xr:uid="{00000000-0005-0000-0000-000000190000}"/>
    <cellStyle name="20% - Accent5 2 11 2 4 2 2" xfId="6437" xr:uid="{00000000-0005-0000-0000-000001190000}"/>
    <cellStyle name="20% - Accent5 2 11 2 4 3" xfId="6438" xr:uid="{00000000-0005-0000-0000-000002190000}"/>
    <cellStyle name="20% - Accent5 2 11 2 4 3 2" xfId="6439" xr:uid="{00000000-0005-0000-0000-000003190000}"/>
    <cellStyle name="20% - Accent5 2 11 2 4 4" xfId="6440" xr:uid="{00000000-0005-0000-0000-000004190000}"/>
    <cellStyle name="20% - Accent5 2 11 2 5" xfId="6441" xr:uid="{00000000-0005-0000-0000-000005190000}"/>
    <cellStyle name="20% - Accent5 2 11 2 5 2" xfId="6442" xr:uid="{00000000-0005-0000-0000-000006190000}"/>
    <cellStyle name="20% - Accent5 2 11 2 5 2 2" xfId="6443" xr:uid="{00000000-0005-0000-0000-000007190000}"/>
    <cellStyle name="20% - Accent5 2 11 2 5 3" xfId="6444" xr:uid="{00000000-0005-0000-0000-000008190000}"/>
    <cellStyle name="20% - Accent5 2 11 2 5 3 2" xfId="6445" xr:uid="{00000000-0005-0000-0000-000009190000}"/>
    <cellStyle name="20% - Accent5 2 11 2 5 4" xfId="6446" xr:uid="{00000000-0005-0000-0000-00000A190000}"/>
    <cellStyle name="20% - Accent5 2 11 2 6" xfId="6447" xr:uid="{00000000-0005-0000-0000-00000B190000}"/>
    <cellStyle name="20% - Accent5 2 11 2 6 2" xfId="6448" xr:uid="{00000000-0005-0000-0000-00000C190000}"/>
    <cellStyle name="20% - Accent5 2 11 2 7" xfId="6449" xr:uid="{00000000-0005-0000-0000-00000D190000}"/>
    <cellStyle name="20% - Accent5 2 11 2 7 2" xfId="6450" xr:uid="{00000000-0005-0000-0000-00000E190000}"/>
    <cellStyle name="20% - Accent5 2 11 2 8" xfId="6451" xr:uid="{00000000-0005-0000-0000-00000F190000}"/>
    <cellStyle name="20% - Accent5 2 11 3" xfId="6452" xr:uid="{00000000-0005-0000-0000-000010190000}"/>
    <cellStyle name="20% - Accent5 2 11 3 2" xfId="6453" xr:uid="{00000000-0005-0000-0000-000011190000}"/>
    <cellStyle name="20% - Accent5 2 11 3 2 2" xfId="6454" xr:uid="{00000000-0005-0000-0000-000012190000}"/>
    <cellStyle name="20% - Accent5 2 11 3 2 2 2" xfId="6455" xr:uid="{00000000-0005-0000-0000-000013190000}"/>
    <cellStyle name="20% - Accent5 2 11 3 2 3" xfId="6456" xr:uid="{00000000-0005-0000-0000-000014190000}"/>
    <cellStyle name="20% - Accent5 2 11 3 2 3 2" xfId="6457" xr:uid="{00000000-0005-0000-0000-000015190000}"/>
    <cellStyle name="20% - Accent5 2 11 3 2 4" xfId="6458" xr:uid="{00000000-0005-0000-0000-000016190000}"/>
    <cellStyle name="20% - Accent5 2 11 3 3" xfId="6459" xr:uid="{00000000-0005-0000-0000-000017190000}"/>
    <cellStyle name="20% - Accent5 2 11 3 3 2" xfId="6460" xr:uid="{00000000-0005-0000-0000-000018190000}"/>
    <cellStyle name="20% - Accent5 2 11 3 3 2 2" xfId="6461" xr:uid="{00000000-0005-0000-0000-000019190000}"/>
    <cellStyle name="20% - Accent5 2 11 3 3 3" xfId="6462" xr:uid="{00000000-0005-0000-0000-00001A190000}"/>
    <cellStyle name="20% - Accent5 2 11 3 3 3 2" xfId="6463" xr:uid="{00000000-0005-0000-0000-00001B190000}"/>
    <cellStyle name="20% - Accent5 2 11 3 3 4" xfId="6464" xr:uid="{00000000-0005-0000-0000-00001C190000}"/>
    <cellStyle name="20% - Accent5 2 11 3 4" xfId="6465" xr:uid="{00000000-0005-0000-0000-00001D190000}"/>
    <cellStyle name="20% - Accent5 2 11 3 4 2" xfId="6466" xr:uid="{00000000-0005-0000-0000-00001E190000}"/>
    <cellStyle name="20% - Accent5 2 11 3 4 2 2" xfId="6467" xr:uid="{00000000-0005-0000-0000-00001F190000}"/>
    <cellStyle name="20% - Accent5 2 11 3 4 3" xfId="6468" xr:uid="{00000000-0005-0000-0000-000020190000}"/>
    <cellStyle name="20% - Accent5 2 11 3 4 3 2" xfId="6469" xr:uid="{00000000-0005-0000-0000-000021190000}"/>
    <cellStyle name="20% - Accent5 2 11 3 4 4" xfId="6470" xr:uid="{00000000-0005-0000-0000-000022190000}"/>
    <cellStyle name="20% - Accent5 2 11 3 5" xfId="6471" xr:uid="{00000000-0005-0000-0000-000023190000}"/>
    <cellStyle name="20% - Accent5 2 11 3 5 2" xfId="6472" xr:uid="{00000000-0005-0000-0000-000024190000}"/>
    <cellStyle name="20% - Accent5 2 11 3 6" xfId="6473" xr:uid="{00000000-0005-0000-0000-000025190000}"/>
    <cellStyle name="20% - Accent5 2 11 3 6 2" xfId="6474" xr:uid="{00000000-0005-0000-0000-000026190000}"/>
    <cellStyle name="20% - Accent5 2 11 3 7" xfId="6475" xr:uid="{00000000-0005-0000-0000-000027190000}"/>
    <cellStyle name="20% - Accent5 2 11 4" xfId="6476" xr:uid="{00000000-0005-0000-0000-000028190000}"/>
    <cellStyle name="20% - Accent5 2 11 4 2" xfId="6477" xr:uid="{00000000-0005-0000-0000-000029190000}"/>
    <cellStyle name="20% - Accent5 2 11 4 2 2" xfId="6478" xr:uid="{00000000-0005-0000-0000-00002A190000}"/>
    <cellStyle name="20% - Accent5 2 11 4 3" xfId="6479" xr:uid="{00000000-0005-0000-0000-00002B190000}"/>
    <cellStyle name="20% - Accent5 2 11 4 3 2" xfId="6480" xr:uid="{00000000-0005-0000-0000-00002C190000}"/>
    <cellStyle name="20% - Accent5 2 11 4 4" xfId="6481" xr:uid="{00000000-0005-0000-0000-00002D190000}"/>
    <cellStyle name="20% - Accent5 2 11 5" xfId="6482" xr:uid="{00000000-0005-0000-0000-00002E190000}"/>
    <cellStyle name="20% - Accent5 2 11 5 2" xfId="6483" xr:uid="{00000000-0005-0000-0000-00002F190000}"/>
    <cellStyle name="20% - Accent5 2 11 5 2 2" xfId="6484" xr:uid="{00000000-0005-0000-0000-000030190000}"/>
    <cellStyle name="20% - Accent5 2 11 5 3" xfId="6485" xr:uid="{00000000-0005-0000-0000-000031190000}"/>
    <cellStyle name="20% - Accent5 2 11 5 3 2" xfId="6486" xr:uid="{00000000-0005-0000-0000-000032190000}"/>
    <cellStyle name="20% - Accent5 2 11 5 4" xfId="6487" xr:uid="{00000000-0005-0000-0000-000033190000}"/>
    <cellStyle name="20% - Accent5 2 11 6" xfId="6488" xr:uid="{00000000-0005-0000-0000-000034190000}"/>
    <cellStyle name="20% - Accent5 2 11 6 2" xfId="6489" xr:uid="{00000000-0005-0000-0000-000035190000}"/>
    <cellStyle name="20% - Accent5 2 11 6 2 2" xfId="6490" xr:uid="{00000000-0005-0000-0000-000036190000}"/>
    <cellStyle name="20% - Accent5 2 11 6 3" xfId="6491" xr:uid="{00000000-0005-0000-0000-000037190000}"/>
    <cellStyle name="20% - Accent5 2 11 6 3 2" xfId="6492" xr:uid="{00000000-0005-0000-0000-000038190000}"/>
    <cellStyle name="20% - Accent5 2 11 6 4" xfId="6493" xr:uid="{00000000-0005-0000-0000-000039190000}"/>
    <cellStyle name="20% - Accent5 2 11 7" xfId="6494" xr:uid="{00000000-0005-0000-0000-00003A190000}"/>
    <cellStyle name="20% - Accent5 2 11 7 2" xfId="6495" xr:uid="{00000000-0005-0000-0000-00003B190000}"/>
    <cellStyle name="20% - Accent5 2 11 8" xfId="6496" xr:uid="{00000000-0005-0000-0000-00003C190000}"/>
    <cellStyle name="20% - Accent5 2 11 8 2" xfId="6497" xr:uid="{00000000-0005-0000-0000-00003D190000}"/>
    <cellStyle name="20% - Accent5 2 11 9" xfId="6498" xr:uid="{00000000-0005-0000-0000-00003E190000}"/>
    <cellStyle name="20% - Accent5 2 12" xfId="6499" xr:uid="{00000000-0005-0000-0000-00003F190000}"/>
    <cellStyle name="20% - Accent5 2 12 2" xfId="6500" xr:uid="{00000000-0005-0000-0000-000040190000}"/>
    <cellStyle name="20% - Accent5 2 12 2 2" xfId="6501" xr:uid="{00000000-0005-0000-0000-000041190000}"/>
    <cellStyle name="20% - Accent5 2 12 2 2 2" xfId="6502" xr:uid="{00000000-0005-0000-0000-000042190000}"/>
    <cellStyle name="20% - Accent5 2 12 2 2 2 2" xfId="6503" xr:uid="{00000000-0005-0000-0000-000043190000}"/>
    <cellStyle name="20% - Accent5 2 12 2 2 2 2 2" xfId="6504" xr:uid="{00000000-0005-0000-0000-000044190000}"/>
    <cellStyle name="20% - Accent5 2 12 2 2 2 3" xfId="6505" xr:uid="{00000000-0005-0000-0000-000045190000}"/>
    <cellStyle name="20% - Accent5 2 12 2 2 2 3 2" xfId="6506" xr:uid="{00000000-0005-0000-0000-000046190000}"/>
    <cellStyle name="20% - Accent5 2 12 2 2 2 4" xfId="6507" xr:uid="{00000000-0005-0000-0000-000047190000}"/>
    <cellStyle name="20% - Accent5 2 12 2 2 3" xfId="6508" xr:uid="{00000000-0005-0000-0000-000048190000}"/>
    <cellStyle name="20% - Accent5 2 12 2 2 3 2" xfId="6509" xr:uid="{00000000-0005-0000-0000-000049190000}"/>
    <cellStyle name="20% - Accent5 2 12 2 2 3 2 2" xfId="6510" xr:uid="{00000000-0005-0000-0000-00004A190000}"/>
    <cellStyle name="20% - Accent5 2 12 2 2 3 3" xfId="6511" xr:uid="{00000000-0005-0000-0000-00004B190000}"/>
    <cellStyle name="20% - Accent5 2 12 2 2 3 3 2" xfId="6512" xr:uid="{00000000-0005-0000-0000-00004C190000}"/>
    <cellStyle name="20% - Accent5 2 12 2 2 3 4" xfId="6513" xr:uid="{00000000-0005-0000-0000-00004D190000}"/>
    <cellStyle name="20% - Accent5 2 12 2 2 4" xfId="6514" xr:uid="{00000000-0005-0000-0000-00004E190000}"/>
    <cellStyle name="20% - Accent5 2 12 2 2 4 2" xfId="6515" xr:uid="{00000000-0005-0000-0000-00004F190000}"/>
    <cellStyle name="20% - Accent5 2 12 2 2 4 2 2" xfId="6516" xr:uid="{00000000-0005-0000-0000-000050190000}"/>
    <cellStyle name="20% - Accent5 2 12 2 2 4 3" xfId="6517" xr:uid="{00000000-0005-0000-0000-000051190000}"/>
    <cellStyle name="20% - Accent5 2 12 2 2 4 3 2" xfId="6518" xr:uid="{00000000-0005-0000-0000-000052190000}"/>
    <cellStyle name="20% - Accent5 2 12 2 2 4 4" xfId="6519" xr:uid="{00000000-0005-0000-0000-000053190000}"/>
    <cellStyle name="20% - Accent5 2 12 2 2 5" xfId="6520" xr:uid="{00000000-0005-0000-0000-000054190000}"/>
    <cellStyle name="20% - Accent5 2 12 2 2 5 2" xfId="6521" xr:uid="{00000000-0005-0000-0000-000055190000}"/>
    <cellStyle name="20% - Accent5 2 12 2 2 6" xfId="6522" xr:uid="{00000000-0005-0000-0000-000056190000}"/>
    <cellStyle name="20% - Accent5 2 12 2 2 6 2" xfId="6523" xr:uid="{00000000-0005-0000-0000-000057190000}"/>
    <cellStyle name="20% - Accent5 2 12 2 2 7" xfId="6524" xr:uid="{00000000-0005-0000-0000-000058190000}"/>
    <cellStyle name="20% - Accent5 2 12 2 3" xfId="6525" xr:uid="{00000000-0005-0000-0000-000059190000}"/>
    <cellStyle name="20% - Accent5 2 12 2 3 2" xfId="6526" xr:uid="{00000000-0005-0000-0000-00005A190000}"/>
    <cellStyle name="20% - Accent5 2 12 2 3 2 2" xfId="6527" xr:uid="{00000000-0005-0000-0000-00005B190000}"/>
    <cellStyle name="20% - Accent5 2 12 2 3 3" xfId="6528" xr:uid="{00000000-0005-0000-0000-00005C190000}"/>
    <cellStyle name="20% - Accent5 2 12 2 3 3 2" xfId="6529" xr:uid="{00000000-0005-0000-0000-00005D190000}"/>
    <cellStyle name="20% - Accent5 2 12 2 3 4" xfId="6530" xr:uid="{00000000-0005-0000-0000-00005E190000}"/>
    <cellStyle name="20% - Accent5 2 12 2 4" xfId="6531" xr:uid="{00000000-0005-0000-0000-00005F190000}"/>
    <cellStyle name="20% - Accent5 2 12 2 4 2" xfId="6532" xr:uid="{00000000-0005-0000-0000-000060190000}"/>
    <cellStyle name="20% - Accent5 2 12 2 4 2 2" xfId="6533" xr:uid="{00000000-0005-0000-0000-000061190000}"/>
    <cellStyle name="20% - Accent5 2 12 2 4 3" xfId="6534" xr:uid="{00000000-0005-0000-0000-000062190000}"/>
    <cellStyle name="20% - Accent5 2 12 2 4 3 2" xfId="6535" xr:uid="{00000000-0005-0000-0000-000063190000}"/>
    <cellStyle name="20% - Accent5 2 12 2 4 4" xfId="6536" xr:uid="{00000000-0005-0000-0000-000064190000}"/>
    <cellStyle name="20% - Accent5 2 12 2 5" xfId="6537" xr:uid="{00000000-0005-0000-0000-000065190000}"/>
    <cellStyle name="20% - Accent5 2 12 2 5 2" xfId="6538" xr:uid="{00000000-0005-0000-0000-000066190000}"/>
    <cellStyle name="20% - Accent5 2 12 2 5 2 2" xfId="6539" xr:uid="{00000000-0005-0000-0000-000067190000}"/>
    <cellStyle name="20% - Accent5 2 12 2 5 3" xfId="6540" xr:uid="{00000000-0005-0000-0000-000068190000}"/>
    <cellStyle name="20% - Accent5 2 12 2 5 3 2" xfId="6541" xr:uid="{00000000-0005-0000-0000-000069190000}"/>
    <cellStyle name="20% - Accent5 2 12 2 5 4" xfId="6542" xr:uid="{00000000-0005-0000-0000-00006A190000}"/>
    <cellStyle name="20% - Accent5 2 12 2 6" xfId="6543" xr:uid="{00000000-0005-0000-0000-00006B190000}"/>
    <cellStyle name="20% - Accent5 2 12 2 6 2" xfId="6544" xr:uid="{00000000-0005-0000-0000-00006C190000}"/>
    <cellStyle name="20% - Accent5 2 12 2 7" xfId="6545" xr:uid="{00000000-0005-0000-0000-00006D190000}"/>
    <cellStyle name="20% - Accent5 2 12 2 7 2" xfId="6546" xr:uid="{00000000-0005-0000-0000-00006E190000}"/>
    <cellStyle name="20% - Accent5 2 12 2 8" xfId="6547" xr:uid="{00000000-0005-0000-0000-00006F190000}"/>
    <cellStyle name="20% - Accent5 2 12 3" xfId="6548" xr:uid="{00000000-0005-0000-0000-000070190000}"/>
    <cellStyle name="20% - Accent5 2 12 3 2" xfId="6549" xr:uid="{00000000-0005-0000-0000-000071190000}"/>
    <cellStyle name="20% - Accent5 2 12 3 2 2" xfId="6550" xr:uid="{00000000-0005-0000-0000-000072190000}"/>
    <cellStyle name="20% - Accent5 2 12 3 2 2 2" xfId="6551" xr:uid="{00000000-0005-0000-0000-000073190000}"/>
    <cellStyle name="20% - Accent5 2 12 3 2 3" xfId="6552" xr:uid="{00000000-0005-0000-0000-000074190000}"/>
    <cellStyle name="20% - Accent5 2 12 3 2 3 2" xfId="6553" xr:uid="{00000000-0005-0000-0000-000075190000}"/>
    <cellStyle name="20% - Accent5 2 12 3 2 4" xfId="6554" xr:uid="{00000000-0005-0000-0000-000076190000}"/>
    <cellStyle name="20% - Accent5 2 12 3 3" xfId="6555" xr:uid="{00000000-0005-0000-0000-000077190000}"/>
    <cellStyle name="20% - Accent5 2 12 3 3 2" xfId="6556" xr:uid="{00000000-0005-0000-0000-000078190000}"/>
    <cellStyle name="20% - Accent5 2 12 3 3 2 2" xfId="6557" xr:uid="{00000000-0005-0000-0000-000079190000}"/>
    <cellStyle name="20% - Accent5 2 12 3 3 3" xfId="6558" xr:uid="{00000000-0005-0000-0000-00007A190000}"/>
    <cellStyle name="20% - Accent5 2 12 3 3 3 2" xfId="6559" xr:uid="{00000000-0005-0000-0000-00007B190000}"/>
    <cellStyle name="20% - Accent5 2 12 3 3 4" xfId="6560" xr:uid="{00000000-0005-0000-0000-00007C190000}"/>
    <cellStyle name="20% - Accent5 2 12 3 4" xfId="6561" xr:uid="{00000000-0005-0000-0000-00007D190000}"/>
    <cellStyle name="20% - Accent5 2 12 3 4 2" xfId="6562" xr:uid="{00000000-0005-0000-0000-00007E190000}"/>
    <cellStyle name="20% - Accent5 2 12 3 4 2 2" xfId="6563" xr:uid="{00000000-0005-0000-0000-00007F190000}"/>
    <cellStyle name="20% - Accent5 2 12 3 4 3" xfId="6564" xr:uid="{00000000-0005-0000-0000-000080190000}"/>
    <cellStyle name="20% - Accent5 2 12 3 4 3 2" xfId="6565" xr:uid="{00000000-0005-0000-0000-000081190000}"/>
    <cellStyle name="20% - Accent5 2 12 3 4 4" xfId="6566" xr:uid="{00000000-0005-0000-0000-000082190000}"/>
    <cellStyle name="20% - Accent5 2 12 3 5" xfId="6567" xr:uid="{00000000-0005-0000-0000-000083190000}"/>
    <cellStyle name="20% - Accent5 2 12 3 5 2" xfId="6568" xr:uid="{00000000-0005-0000-0000-000084190000}"/>
    <cellStyle name="20% - Accent5 2 12 3 6" xfId="6569" xr:uid="{00000000-0005-0000-0000-000085190000}"/>
    <cellStyle name="20% - Accent5 2 12 3 6 2" xfId="6570" xr:uid="{00000000-0005-0000-0000-000086190000}"/>
    <cellStyle name="20% - Accent5 2 12 3 7" xfId="6571" xr:uid="{00000000-0005-0000-0000-000087190000}"/>
    <cellStyle name="20% - Accent5 2 12 4" xfId="6572" xr:uid="{00000000-0005-0000-0000-000088190000}"/>
    <cellStyle name="20% - Accent5 2 12 4 2" xfId="6573" xr:uid="{00000000-0005-0000-0000-000089190000}"/>
    <cellStyle name="20% - Accent5 2 12 4 2 2" xfId="6574" xr:uid="{00000000-0005-0000-0000-00008A190000}"/>
    <cellStyle name="20% - Accent5 2 12 4 3" xfId="6575" xr:uid="{00000000-0005-0000-0000-00008B190000}"/>
    <cellStyle name="20% - Accent5 2 12 4 3 2" xfId="6576" xr:uid="{00000000-0005-0000-0000-00008C190000}"/>
    <cellStyle name="20% - Accent5 2 12 4 4" xfId="6577" xr:uid="{00000000-0005-0000-0000-00008D190000}"/>
    <cellStyle name="20% - Accent5 2 12 5" xfId="6578" xr:uid="{00000000-0005-0000-0000-00008E190000}"/>
    <cellStyle name="20% - Accent5 2 12 5 2" xfId="6579" xr:uid="{00000000-0005-0000-0000-00008F190000}"/>
    <cellStyle name="20% - Accent5 2 12 5 2 2" xfId="6580" xr:uid="{00000000-0005-0000-0000-000090190000}"/>
    <cellStyle name="20% - Accent5 2 12 5 3" xfId="6581" xr:uid="{00000000-0005-0000-0000-000091190000}"/>
    <cellStyle name="20% - Accent5 2 12 5 3 2" xfId="6582" xr:uid="{00000000-0005-0000-0000-000092190000}"/>
    <cellStyle name="20% - Accent5 2 12 5 4" xfId="6583" xr:uid="{00000000-0005-0000-0000-000093190000}"/>
    <cellStyle name="20% - Accent5 2 12 6" xfId="6584" xr:uid="{00000000-0005-0000-0000-000094190000}"/>
    <cellStyle name="20% - Accent5 2 12 6 2" xfId="6585" xr:uid="{00000000-0005-0000-0000-000095190000}"/>
    <cellStyle name="20% - Accent5 2 12 6 2 2" xfId="6586" xr:uid="{00000000-0005-0000-0000-000096190000}"/>
    <cellStyle name="20% - Accent5 2 12 6 3" xfId="6587" xr:uid="{00000000-0005-0000-0000-000097190000}"/>
    <cellStyle name="20% - Accent5 2 12 6 3 2" xfId="6588" xr:uid="{00000000-0005-0000-0000-000098190000}"/>
    <cellStyle name="20% - Accent5 2 12 6 4" xfId="6589" xr:uid="{00000000-0005-0000-0000-000099190000}"/>
    <cellStyle name="20% - Accent5 2 12 7" xfId="6590" xr:uid="{00000000-0005-0000-0000-00009A190000}"/>
    <cellStyle name="20% - Accent5 2 12 7 2" xfId="6591" xr:uid="{00000000-0005-0000-0000-00009B190000}"/>
    <cellStyle name="20% - Accent5 2 12 8" xfId="6592" xr:uid="{00000000-0005-0000-0000-00009C190000}"/>
    <cellStyle name="20% - Accent5 2 12 8 2" xfId="6593" xr:uid="{00000000-0005-0000-0000-00009D190000}"/>
    <cellStyle name="20% - Accent5 2 12 9" xfId="6594" xr:uid="{00000000-0005-0000-0000-00009E190000}"/>
    <cellStyle name="20% - Accent5 2 13" xfId="6595" xr:uid="{00000000-0005-0000-0000-00009F190000}"/>
    <cellStyle name="20% - Accent5 2 13 2" xfId="6596" xr:uid="{00000000-0005-0000-0000-0000A0190000}"/>
    <cellStyle name="20% - Accent5 2 13 2 2" xfId="6597" xr:uid="{00000000-0005-0000-0000-0000A1190000}"/>
    <cellStyle name="20% - Accent5 2 13 2 2 2" xfId="6598" xr:uid="{00000000-0005-0000-0000-0000A2190000}"/>
    <cellStyle name="20% - Accent5 2 13 2 2 2 2" xfId="6599" xr:uid="{00000000-0005-0000-0000-0000A3190000}"/>
    <cellStyle name="20% - Accent5 2 13 2 2 2 2 2" xfId="6600" xr:uid="{00000000-0005-0000-0000-0000A4190000}"/>
    <cellStyle name="20% - Accent5 2 13 2 2 2 3" xfId="6601" xr:uid="{00000000-0005-0000-0000-0000A5190000}"/>
    <cellStyle name="20% - Accent5 2 13 2 2 2 3 2" xfId="6602" xr:uid="{00000000-0005-0000-0000-0000A6190000}"/>
    <cellStyle name="20% - Accent5 2 13 2 2 2 4" xfId="6603" xr:uid="{00000000-0005-0000-0000-0000A7190000}"/>
    <cellStyle name="20% - Accent5 2 13 2 2 3" xfId="6604" xr:uid="{00000000-0005-0000-0000-0000A8190000}"/>
    <cellStyle name="20% - Accent5 2 13 2 2 3 2" xfId="6605" xr:uid="{00000000-0005-0000-0000-0000A9190000}"/>
    <cellStyle name="20% - Accent5 2 13 2 2 3 2 2" xfId="6606" xr:uid="{00000000-0005-0000-0000-0000AA190000}"/>
    <cellStyle name="20% - Accent5 2 13 2 2 3 3" xfId="6607" xr:uid="{00000000-0005-0000-0000-0000AB190000}"/>
    <cellStyle name="20% - Accent5 2 13 2 2 3 3 2" xfId="6608" xr:uid="{00000000-0005-0000-0000-0000AC190000}"/>
    <cellStyle name="20% - Accent5 2 13 2 2 3 4" xfId="6609" xr:uid="{00000000-0005-0000-0000-0000AD190000}"/>
    <cellStyle name="20% - Accent5 2 13 2 2 4" xfId="6610" xr:uid="{00000000-0005-0000-0000-0000AE190000}"/>
    <cellStyle name="20% - Accent5 2 13 2 2 4 2" xfId="6611" xr:uid="{00000000-0005-0000-0000-0000AF190000}"/>
    <cellStyle name="20% - Accent5 2 13 2 2 4 2 2" xfId="6612" xr:uid="{00000000-0005-0000-0000-0000B0190000}"/>
    <cellStyle name="20% - Accent5 2 13 2 2 4 3" xfId="6613" xr:uid="{00000000-0005-0000-0000-0000B1190000}"/>
    <cellStyle name="20% - Accent5 2 13 2 2 4 3 2" xfId="6614" xr:uid="{00000000-0005-0000-0000-0000B2190000}"/>
    <cellStyle name="20% - Accent5 2 13 2 2 4 4" xfId="6615" xr:uid="{00000000-0005-0000-0000-0000B3190000}"/>
    <cellStyle name="20% - Accent5 2 13 2 2 5" xfId="6616" xr:uid="{00000000-0005-0000-0000-0000B4190000}"/>
    <cellStyle name="20% - Accent5 2 13 2 2 5 2" xfId="6617" xr:uid="{00000000-0005-0000-0000-0000B5190000}"/>
    <cellStyle name="20% - Accent5 2 13 2 2 6" xfId="6618" xr:uid="{00000000-0005-0000-0000-0000B6190000}"/>
    <cellStyle name="20% - Accent5 2 13 2 2 6 2" xfId="6619" xr:uid="{00000000-0005-0000-0000-0000B7190000}"/>
    <cellStyle name="20% - Accent5 2 13 2 2 7" xfId="6620" xr:uid="{00000000-0005-0000-0000-0000B8190000}"/>
    <cellStyle name="20% - Accent5 2 13 2 3" xfId="6621" xr:uid="{00000000-0005-0000-0000-0000B9190000}"/>
    <cellStyle name="20% - Accent5 2 13 2 3 2" xfId="6622" xr:uid="{00000000-0005-0000-0000-0000BA190000}"/>
    <cellStyle name="20% - Accent5 2 13 2 3 2 2" xfId="6623" xr:uid="{00000000-0005-0000-0000-0000BB190000}"/>
    <cellStyle name="20% - Accent5 2 13 2 3 3" xfId="6624" xr:uid="{00000000-0005-0000-0000-0000BC190000}"/>
    <cellStyle name="20% - Accent5 2 13 2 3 3 2" xfId="6625" xr:uid="{00000000-0005-0000-0000-0000BD190000}"/>
    <cellStyle name="20% - Accent5 2 13 2 3 4" xfId="6626" xr:uid="{00000000-0005-0000-0000-0000BE190000}"/>
    <cellStyle name="20% - Accent5 2 13 2 4" xfId="6627" xr:uid="{00000000-0005-0000-0000-0000BF190000}"/>
    <cellStyle name="20% - Accent5 2 13 2 4 2" xfId="6628" xr:uid="{00000000-0005-0000-0000-0000C0190000}"/>
    <cellStyle name="20% - Accent5 2 13 2 4 2 2" xfId="6629" xr:uid="{00000000-0005-0000-0000-0000C1190000}"/>
    <cellStyle name="20% - Accent5 2 13 2 4 3" xfId="6630" xr:uid="{00000000-0005-0000-0000-0000C2190000}"/>
    <cellStyle name="20% - Accent5 2 13 2 4 3 2" xfId="6631" xr:uid="{00000000-0005-0000-0000-0000C3190000}"/>
    <cellStyle name="20% - Accent5 2 13 2 4 4" xfId="6632" xr:uid="{00000000-0005-0000-0000-0000C4190000}"/>
    <cellStyle name="20% - Accent5 2 13 2 5" xfId="6633" xr:uid="{00000000-0005-0000-0000-0000C5190000}"/>
    <cellStyle name="20% - Accent5 2 13 2 5 2" xfId="6634" xr:uid="{00000000-0005-0000-0000-0000C6190000}"/>
    <cellStyle name="20% - Accent5 2 13 2 5 2 2" xfId="6635" xr:uid="{00000000-0005-0000-0000-0000C7190000}"/>
    <cellStyle name="20% - Accent5 2 13 2 5 3" xfId="6636" xr:uid="{00000000-0005-0000-0000-0000C8190000}"/>
    <cellStyle name="20% - Accent5 2 13 2 5 3 2" xfId="6637" xr:uid="{00000000-0005-0000-0000-0000C9190000}"/>
    <cellStyle name="20% - Accent5 2 13 2 5 4" xfId="6638" xr:uid="{00000000-0005-0000-0000-0000CA190000}"/>
    <cellStyle name="20% - Accent5 2 13 2 6" xfId="6639" xr:uid="{00000000-0005-0000-0000-0000CB190000}"/>
    <cellStyle name="20% - Accent5 2 13 2 6 2" xfId="6640" xr:uid="{00000000-0005-0000-0000-0000CC190000}"/>
    <cellStyle name="20% - Accent5 2 13 2 7" xfId="6641" xr:uid="{00000000-0005-0000-0000-0000CD190000}"/>
    <cellStyle name="20% - Accent5 2 13 2 7 2" xfId="6642" xr:uid="{00000000-0005-0000-0000-0000CE190000}"/>
    <cellStyle name="20% - Accent5 2 13 2 8" xfId="6643" xr:uid="{00000000-0005-0000-0000-0000CF190000}"/>
    <cellStyle name="20% - Accent5 2 13 3" xfId="6644" xr:uid="{00000000-0005-0000-0000-0000D0190000}"/>
    <cellStyle name="20% - Accent5 2 13 3 2" xfId="6645" xr:uid="{00000000-0005-0000-0000-0000D1190000}"/>
    <cellStyle name="20% - Accent5 2 13 3 2 2" xfId="6646" xr:uid="{00000000-0005-0000-0000-0000D2190000}"/>
    <cellStyle name="20% - Accent5 2 13 3 2 2 2" xfId="6647" xr:uid="{00000000-0005-0000-0000-0000D3190000}"/>
    <cellStyle name="20% - Accent5 2 13 3 2 3" xfId="6648" xr:uid="{00000000-0005-0000-0000-0000D4190000}"/>
    <cellStyle name="20% - Accent5 2 13 3 2 3 2" xfId="6649" xr:uid="{00000000-0005-0000-0000-0000D5190000}"/>
    <cellStyle name="20% - Accent5 2 13 3 2 4" xfId="6650" xr:uid="{00000000-0005-0000-0000-0000D6190000}"/>
    <cellStyle name="20% - Accent5 2 13 3 3" xfId="6651" xr:uid="{00000000-0005-0000-0000-0000D7190000}"/>
    <cellStyle name="20% - Accent5 2 13 3 3 2" xfId="6652" xr:uid="{00000000-0005-0000-0000-0000D8190000}"/>
    <cellStyle name="20% - Accent5 2 13 3 3 2 2" xfId="6653" xr:uid="{00000000-0005-0000-0000-0000D9190000}"/>
    <cellStyle name="20% - Accent5 2 13 3 3 3" xfId="6654" xr:uid="{00000000-0005-0000-0000-0000DA190000}"/>
    <cellStyle name="20% - Accent5 2 13 3 3 3 2" xfId="6655" xr:uid="{00000000-0005-0000-0000-0000DB190000}"/>
    <cellStyle name="20% - Accent5 2 13 3 3 4" xfId="6656" xr:uid="{00000000-0005-0000-0000-0000DC190000}"/>
    <cellStyle name="20% - Accent5 2 13 3 4" xfId="6657" xr:uid="{00000000-0005-0000-0000-0000DD190000}"/>
    <cellStyle name="20% - Accent5 2 13 3 4 2" xfId="6658" xr:uid="{00000000-0005-0000-0000-0000DE190000}"/>
    <cellStyle name="20% - Accent5 2 13 3 4 2 2" xfId="6659" xr:uid="{00000000-0005-0000-0000-0000DF190000}"/>
    <cellStyle name="20% - Accent5 2 13 3 4 3" xfId="6660" xr:uid="{00000000-0005-0000-0000-0000E0190000}"/>
    <cellStyle name="20% - Accent5 2 13 3 4 3 2" xfId="6661" xr:uid="{00000000-0005-0000-0000-0000E1190000}"/>
    <cellStyle name="20% - Accent5 2 13 3 4 4" xfId="6662" xr:uid="{00000000-0005-0000-0000-0000E2190000}"/>
    <cellStyle name="20% - Accent5 2 13 3 5" xfId="6663" xr:uid="{00000000-0005-0000-0000-0000E3190000}"/>
    <cellStyle name="20% - Accent5 2 13 3 5 2" xfId="6664" xr:uid="{00000000-0005-0000-0000-0000E4190000}"/>
    <cellStyle name="20% - Accent5 2 13 3 6" xfId="6665" xr:uid="{00000000-0005-0000-0000-0000E5190000}"/>
    <cellStyle name="20% - Accent5 2 13 3 6 2" xfId="6666" xr:uid="{00000000-0005-0000-0000-0000E6190000}"/>
    <cellStyle name="20% - Accent5 2 13 3 7" xfId="6667" xr:uid="{00000000-0005-0000-0000-0000E7190000}"/>
    <cellStyle name="20% - Accent5 2 13 4" xfId="6668" xr:uid="{00000000-0005-0000-0000-0000E8190000}"/>
    <cellStyle name="20% - Accent5 2 13 4 2" xfId="6669" xr:uid="{00000000-0005-0000-0000-0000E9190000}"/>
    <cellStyle name="20% - Accent5 2 13 4 2 2" xfId="6670" xr:uid="{00000000-0005-0000-0000-0000EA190000}"/>
    <cellStyle name="20% - Accent5 2 13 4 3" xfId="6671" xr:uid="{00000000-0005-0000-0000-0000EB190000}"/>
    <cellStyle name="20% - Accent5 2 13 4 3 2" xfId="6672" xr:uid="{00000000-0005-0000-0000-0000EC190000}"/>
    <cellStyle name="20% - Accent5 2 13 4 4" xfId="6673" xr:uid="{00000000-0005-0000-0000-0000ED190000}"/>
    <cellStyle name="20% - Accent5 2 13 5" xfId="6674" xr:uid="{00000000-0005-0000-0000-0000EE190000}"/>
    <cellStyle name="20% - Accent5 2 13 5 2" xfId="6675" xr:uid="{00000000-0005-0000-0000-0000EF190000}"/>
    <cellStyle name="20% - Accent5 2 13 5 2 2" xfId="6676" xr:uid="{00000000-0005-0000-0000-0000F0190000}"/>
    <cellStyle name="20% - Accent5 2 13 5 3" xfId="6677" xr:uid="{00000000-0005-0000-0000-0000F1190000}"/>
    <cellStyle name="20% - Accent5 2 13 5 3 2" xfId="6678" xr:uid="{00000000-0005-0000-0000-0000F2190000}"/>
    <cellStyle name="20% - Accent5 2 13 5 4" xfId="6679" xr:uid="{00000000-0005-0000-0000-0000F3190000}"/>
    <cellStyle name="20% - Accent5 2 13 6" xfId="6680" xr:uid="{00000000-0005-0000-0000-0000F4190000}"/>
    <cellStyle name="20% - Accent5 2 13 6 2" xfId="6681" xr:uid="{00000000-0005-0000-0000-0000F5190000}"/>
    <cellStyle name="20% - Accent5 2 13 6 2 2" xfId="6682" xr:uid="{00000000-0005-0000-0000-0000F6190000}"/>
    <cellStyle name="20% - Accent5 2 13 6 3" xfId="6683" xr:uid="{00000000-0005-0000-0000-0000F7190000}"/>
    <cellStyle name="20% - Accent5 2 13 6 3 2" xfId="6684" xr:uid="{00000000-0005-0000-0000-0000F8190000}"/>
    <cellStyle name="20% - Accent5 2 13 6 4" xfId="6685" xr:uid="{00000000-0005-0000-0000-0000F9190000}"/>
    <cellStyle name="20% - Accent5 2 13 7" xfId="6686" xr:uid="{00000000-0005-0000-0000-0000FA190000}"/>
    <cellStyle name="20% - Accent5 2 13 7 2" xfId="6687" xr:uid="{00000000-0005-0000-0000-0000FB190000}"/>
    <cellStyle name="20% - Accent5 2 13 8" xfId="6688" xr:uid="{00000000-0005-0000-0000-0000FC190000}"/>
    <cellStyle name="20% - Accent5 2 13 8 2" xfId="6689" xr:uid="{00000000-0005-0000-0000-0000FD190000}"/>
    <cellStyle name="20% - Accent5 2 13 9" xfId="6690" xr:uid="{00000000-0005-0000-0000-0000FE190000}"/>
    <cellStyle name="20% - Accent5 2 14" xfId="6691" xr:uid="{00000000-0005-0000-0000-0000FF190000}"/>
    <cellStyle name="20% - Accent5 2 14 2" xfId="6692" xr:uid="{00000000-0005-0000-0000-0000001A0000}"/>
    <cellStyle name="20% - Accent5 2 14 2 2" xfId="6693" xr:uid="{00000000-0005-0000-0000-0000011A0000}"/>
    <cellStyle name="20% - Accent5 2 14 2 2 2" xfId="6694" xr:uid="{00000000-0005-0000-0000-0000021A0000}"/>
    <cellStyle name="20% - Accent5 2 14 2 2 2 2" xfId="6695" xr:uid="{00000000-0005-0000-0000-0000031A0000}"/>
    <cellStyle name="20% - Accent5 2 14 2 2 3" xfId="6696" xr:uid="{00000000-0005-0000-0000-0000041A0000}"/>
    <cellStyle name="20% - Accent5 2 14 2 2 3 2" xfId="6697" xr:uid="{00000000-0005-0000-0000-0000051A0000}"/>
    <cellStyle name="20% - Accent5 2 14 2 2 4" xfId="6698" xr:uid="{00000000-0005-0000-0000-0000061A0000}"/>
    <cellStyle name="20% - Accent5 2 14 2 3" xfId="6699" xr:uid="{00000000-0005-0000-0000-0000071A0000}"/>
    <cellStyle name="20% - Accent5 2 14 2 3 2" xfId="6700" xr:uid="{00000000-0005-0000-0000-0000081A0000}"/>
    <cellStyle name="20% - Accent5 2 14 2 3 2 2" xfId="6701" xr:uid="{00000000-0005-0000-0000-0000091A0000}"/>
    <cellStyle name="20% - Accent5 2 14 2 3 3" xfId="6702" xr:uid="{00000000-0005-0000-0000-00000A1A0000}"/>
    <cellStyle name="20% - Accent5 2 14 2 3 3 2" xfId="6703" xr:uid="{00000000-0005-0000-0000-00000B1A0000}"/>
    <cellStyle name="20% - Accent5 2 14 2 3 4" xfId="6704" xr:uid="{00000000-0005-0000-0000-00000C1A0000}"/>
    <cellStyle name="20% - Accent5 2 14 2 4" xfId="6705" xr:uid="{00000000-0005-0000-0000-00000D1A0000}"/>
    <cellStyle name="20% - Accent5 2 14 2 4 2" xfId="6706" xr:uid="{00000000-0005-0000-0000-00000E1A0000}"/>
    <cellStyle name="20% - Accent5 2 14 2 4 2 2" xfId="6707" xr:uid="{00000000-0005-0000-0000-00000F1A0000}"/>
    <cellStyle name="20% - Accent5 2 14 2 4 3" xfId="6708" xr:uid="{00000000-0005-0000-0000-0000101A0000}"/>
    <cellStyle name="20% - Accent5 2 14 2 4 3 2" xfId="6709" xr:uid="{00000000-0005-0000-0000-0000111A0000}"/>
    <cellStyle name="20% - Accent5 2 14 2 4 4" xfId="6710" xr:uid="{00000000-0005-0000-0000-0000121A0000}"/>
    <cellStyle name="20% - Accent5 2 14 2 5" xfId="6711" xr:uid="{00000000-0005-0000-0000-0000131A0000}"/>
    <cellStyle name="20% - Accent5 2 14 2 5 2" xfId="6712" xr:uid="{00000000-0005-0000-0000-0000141A0000}"/>
    <cellStyle name="20% - Accent5 2 14 2 6" xfId="6713" xr:uid="{00000000-0005-0000-0000-0000151A0000}"/>
    <cellStyle name="20% - Accent5 2 14 2 6 2" xfId="6714" xr:uid="{00000000-0005-0000-0000-0000161A0000}"/>
    <cellStyle name="20% - Accent5 2 14 2 7" xfId="6715" xr:uid="{00000000-0005-0000-0000-0000171A0000}"/>
    <cellStyle name="20% - Accent5 2 14 3" xfId="6716" xr:uid="{00000000-0005-0000-0000-0000181A0000}"/>
    <cellStyle name="20% - Accent5 2 14 3 2" xfId="6717" xr:uid="{00000000-0005-0000-0000-0000191A0000}"/>
    <cellStyle name="20% - Accent5 2 14 3 2 2" xfId="6718" xr:uid="{00000000-0005-0000-0000-00001A1A0000}"/>
    <cellStyle name="20% - Accent5 2 14 3 3" xfId="6719" xr:uid="{00000000-0005-0000-0000-00001B1A0000}"/>
    <cellStyle name="20% - Accent5 2 14 3 3 2" xfId="6720" xr:uid="{00000000-0005-0000-0000-00001C1A0000}"/>
    <cellStyle name="20% - Accent5 2 14 3 4" xfId="6721" xr:uid="{00000000-0005-0000-0000-00001D1A0000}"/>
    <cellStyle name="20% - Accent5 2 14 4" xfId="6722" xr:uid="{00000000-0005-0000-0000-00001E1A0000}"/>
    <cellStyle name="20% - Accent5 2 14 4 2" xfId="6723" xr:uid="{00000000-0005-0000-0000-00001F1A0000}"/>
    <cellStyle name="20% - Accent5 2 14 4 2 2" xfId="6724" xr:uid="{00000000-0005-0000-0000-0000201A0000}"/>
    <cellStyle name="20% - Accent5 2 14 4 3" xfId="6725" xr:uid="{00000000-0005-0000-0000-0000211A0000}"/>
    <cellStyle name="20% - Accent5 2 14 4 3 2" xfId="6726" xr:uid="{00000000-0005-0000-0000-0000221A0000}"/>
    <cellStyle name="20% - Accent5 2 14 4 4" xfId="6727" xr:uid="{00000000-0005-0000-0000-0000231A0000}"/>
    <cellStyle name="20% - Accent5 2 14 5" xfId="6728" xr:uid="{00000000-0005-0000-0000-0000241A0000}"/>
    <cellStyle name="20% - Accent5 2 14 5 2" xfId="6729" xr:uid="{00000000-0005-0000-0000-0000251A0000}"/>
    <cellStyle name="20% - Accent5 2 14 5 2 2" xfId="6730" xr:uid="{00000000-0005-0000-0000-0000261A0000}"/>
    <cellStyle name="20% - Accent5 2 14 5 3" xfId="6731" xr:uid="{00000000-0005-0000-0000-0000271A0000}"/>
    <cellStyle name="20% - Accent5 2 14 5 3 2" xfId="6732" xr:uid="{00000000-0005-0000-0000-0000281A0000}"/>
    <cellStyle name="20% - Accent5 2 14 5 4" xfId="6733" xr:uid="{00000000-0005-0000-0000-0000291A0000}"/>
    <cellStyle name="20% - Accent5 2 14 6" xfId="6734" xr:uid="{00000000-0005-0000-0000-00002A1A0000}"/>
    <cellStyle name="20% - Accent5 2 14 6 2" xfId="6735" xr:uid="{00000000-0005-0000-0000-00002B1A0000}"/>
    <cellStyle name="20% - Accent5 2 14 7" xfId="6736" xr:uid="{00000000-0005-0000-0000-00002C1A0000}"/>
    <cellStyle name="20% - Accent5 2 14 7 2" xfId="6737" xr:uid="{00000000-0005-0000-0000-00002D1A0000}"/>
    <cellStyle name="20% - Accent5 2 14 8" xfId="6738" xr:uid="{00000000-0005-0000-0000-00002E1A0000}"/>
    <cellStyle name="20% - Accent5 2 15" xfId="6739" xr:uid="{00000000-0005-0000-0000-00002F1A0000}"/>
    <cellStyle name="20% - Accent5 2 15 2" xfId="6740" xr:uid="{00000000-0005-0000-0000-0000301A0000}"/>
    <cellStyle name="20% - Accent5 2 15 2 2" xfId="6741" xr:uid="{00000000-0005-0000-0000-0000311A0000}"/>
    <cellStyle name="20% - Accent5 2 15 2 2 2" xfId="6742" xr:uid="{00000000-0005-0000-0000-0000321A0000}"/>
    <cellStyle name="20% - Accent5 2 15 2 3" xfId="6743" xr:uid="{00000000-0005-0000-0000-0000331A0000}"/>
    <cellStyle name="20% - Accent5 2 15 2 3 2" xfId="6744" xr:uid="{00000000-0005-0000-0000-0000341A0000}"/>
    <cellStyle name="20% - Accent5 2 15 2 4" xfId="6745" xr:uid="{00000000-0005-0000-0000-0000351A0000}"/>
    <cellStyle name="20% - Accent5 2 15 3" xfId="6746" xr:uid="{00000000-0005-0000-0000-0000361A0000}"/>
    <cellStyle name="20% - Accent5 2 15 3 2" xfId="6747" xr:uid="{00000000-0005-0000-0000-0000371A0000}"/>
    <cellStyle name="20% - Accent5 2 15 3 2 2" xfId="6748" xr:uid="{00000000-0005-0000-0000-0000381A0000}"/>
    <cellStyle name="20% - Accent5 2 15 3 3" xfId="6749" xr:uid="{00000000-0005-0000-0000-0000391A0000}"/>
    <cellStyle name="20% - Accent5 2 15 3 3 2" xfId="6750" xr:uid="{00000000-0005-0000-0000-00003A1A0000}"/>
    <cellStyle name="20% - Accent5 2 15 3 4" xfId="6751" xr:uid="{00000000-0005-0000-0000-00003B1A0000}"/>
    <cellStyle name="20% - Accent5 2 15 4" xfId="6752" xr:uid="{00000000-0005-0000-0000-00003C1A0000}"/>
    <cellStyle name="20% - Accent5 2 15 4 2" xfId="6753" xr:uid="{00000000-0005-0000-0000-00003D1A0000}"/>
    <cellStyle name="20% - Accent5 2 15 4 2 2" xfId="6754" xr:uid="{00000000-0005-0000-0000-00003E1A0000}"/>
    <cellStyle name="20% - Accent5 2 15 4 3" xfId="6755" xr:uid="{00000000-0005-0000-0000-00003F1A0000}"/>
    <cellStyle name="20% - Accent5 2 15 4 3 2" xfId="6756" xr:uid="{00000000-0005-0000-0000-0000401A0000}"/>
    <cellStyle name="20% - Accent5 2 15 4 4" xfId="6757" xr:uid="{00000000-0005-0000-0000-0000411A0000}"/>
    <cellStyle name="20% - Accent5 2 15 5" xfId="6758" xr:uid="{00000000-0005-0000-0000-0000421A0000}"/>
    <cellStyle name="20% - Accent5 2 15 5 2" xfId="6759" xr:uid="{00000000-0005-0000-0000-0000431A0000}"/>
    <cellStyle name="20% - Accent5 2 15 6" xfId="6760" xr:uid="{00000000-0005-0000-0000-0000441A0000}"/>
    <cellStyle name="20% - Accent5 2 15 6 2" xfId="6761" xr:uid="{00000000-0005-0000-0000-0000451A0000}"/>
    <cellStyle name="20% - Accent5 2 15 7" xfId="6762" xr:uid="{00000000-0005-0000-0000-0000461A0000}"/>
    <cellStyle name="20% - Accent5 2 16" xfId="6763" xr:uid="{00000000-0005-0000-0000-0000471A0000}"/>
    <cellStyle name="20% - Accent5 2 16 2" xfId="6764" xr:uid="{00000000-0005-0000-0000-0000481A0000}"/>
    <cellStyle name="20% - Accent5 2 16 2 2" xfId="6765" xr:uid="{00000000-0005-0000-0000-0000491A0000}"/>
    <cellStyle name="20% - Accent5 2 16 3" xfId="6766" xr:uid="{00000000-0005-0000-0000-00004A1A0000}"/>
    <cellStyle name="20% - Accent5 2 16 3 2" xfId="6767" xr:uid="{00000000-0005-0000-0000-00004B1A0000}"/>
    <cellStyle name="20% - Accent5 2 16 4" xfId="6768" xr:uid="{00000000-0005-0000-0000-00004C1A0000}"/>
    <cellStyle name="20% - Accent5 2 17" xfId="6769" xr:uid="{00000000-0005-0000-0000-00004D1A0000}"/>
    <cellStyle name="20% - Accent5 2 17 2" xfId="6770" xr:uid="{00000000-0005-0000-0000-00004E1A0000}"/>
    <cellStyle name="20% - Accent5 2 17 2 2" xfId="6771" xr:uid="{00000000-0005-0000-0000-00004F1A0000}"/>
    <cellStyle name="20% - Accent5 2 17 3" xfId="6772" xr:uid="{00000000-0005-0000-0000-0000501A0000}"/>
    <cellStyle name="20% - Accent5 2 17 3 2" xfId="6773" xr:uid="{00000000-0005-0000-0000-0000511A0000}"/>
    <cellStyle name="20% - Accent5 2 17 4" xfId="6774" xr:uid="{00000000-0005-0000-0000-0000521A0000}"/>
    <cellStyle name="20% - Accent5 2 18" xfId="6775" xr:uid="{00000000-0005-0000-0000-0000531A0000}"/>
    <cellStyle name="20% - Accent5 2 18 2" xfId="6776" xr:uid="{00000000-0005-0000-0000-0000541A0000}"/>
    <cellStyle name="20% - Accent5 2 18 2 2" xfId="6777" xr:uid="{00000000-0005-0000-0000-0000551A0000}"/>
    <cellStyle name="20% - Accent5 2 18 3" xfId="6778" xr:uid="{00000000-0005-0000-0000-0000561A0000}"/>
    <cellStyle name="20% - Accent5 2 18 3 2" xfId="6779" xr:uid="{00000000-0005-0000-0000-0000571A0000}"/>
    <cellStyle name="20% - Accent5 2 18 4" xfId="6780" xr:uid="{00000000-0005-0000-0000-0000581A0000}"/>
    <cellStyle name="20% - Accent5 2 19" xfId="6781" xr:uid="{00000000-0005-0000-0000-0000591A0000}"/>
    <cellStyle name="20% - Accent5 2 19 2" xfId="6782" xr:uid="{00000000-0005-0000-0000-00005A1A0000}"/>
    <cellStyle name="20% - Accent5 2 2" xfId="6783" xr:uid="{00000000-0005-0000-0000-00005B1A0000}"/>
    <cellStyle name="20% - Accent5 2 2 10" xfId="6784" xr:uid="{00000000-0005-0000-0000-00005C1A0000}"/>
    <cellStyle name="20% - Accent5 2 2 11" xfId="6785" xr:uid="{00000000-0005-0000-0000-00005D1A0000}"/>
    <cellStyle name="20% - Accent5 2 2 2" xfId="6786" xr:uid="{00000000-0005-0000-0000-00005E1A0000}"/>
    <cellStyle name="20% - Accent5 2 2 2 2" xfId="6787" xr:uid="{00000000-0005-0000-0000-00005F1A0000}"/>
    <cellStyle name="20% - Accent5 2 2 2 2 2" xfId="6788" xr:uid="{00000000-0005-0000-0000-0000601A0000}"/>
    <cellStyle name="20% - Accent5 2 2 2 2 2 2" xfId="6789" xr:uid="{00000000-0005-0000-0000-0000611A0000}"/>
    <cellStyle name="20% - Accent5 2 2 2 2 2 2 2" xfId="6790" xr:uid="{00000000-0005-0000-0000-0000621A0000}"/>
    <cellStyle name="20% - Accent5 2 2 2 2 2 3" xfId="6791" xr:uid="{00000000-0005-0000-0000-0000631A0000}"/>
    <cellStyle name="20% - Accent5 2 2 2 2 2 3 2" xfId="6792" xr:uid="{00000000-0005-0000-0000-0000641A0000}"/>
    <cellStyle name="20% - Accent5 2 2 2 2 2 4" xfId="6793" xr:uid="{00000000-0005-0000-0000-0000651A0000}"/>
    <cellStyle name="20% - Accent5 2 2 2 2 3" xfId="6794" xr:uid="{00000000-0005-0000-0000-0000661A0000}"/>
    <cellStyle name="20% - Accent5 2 2 2 2 3 2" xfId="6795" xr:uid="{00000000-0005-0000-0000-0000671A0000}"/>
    <cellStyle name="20% - Accent5 2 2 2 2 3 2 2" xfId="6796" xr:uid="{00000000-0005-0000-0000-0000681A0000}"/>
    <cellStyle name="20% - Accent5 2 2 2 2 3 3" xfId="6797" xr:uid="{00000000-0005-0000-0000-0000691A0000}"/>
    <cellStyle name="20% - Accent5 2 2 2 2 3 3 2" xfId="6798" xr:uid="{00000000-0005-0000-0000-00006A1A0000}"/>
    <cellStyle name="20% - Accent5 2 2 2 2 3 4" xfId="6799" xr:uid="{00000000-0005-0000-0000-00006B1A0000}"/>
    <cellStyle name="20% - Accent5 2 2 2 2 4" xfId="6800" xr:uid="{00000000-0005-0000-0000-00006C1A0000}"/>
    <cellStyle name="20% - Accent5 2 2 2 2 4 2" xfId="6801" xr:uid="{00000000-0005-0000-0000-00006D1A0000}"/>
    <cellStyle name="20% - Accent5 2 2 2 2 4 2 2" xfId="6802" xr:uid="{00000000-0005-0000-0000-00006E1A0000}"/>
    <cellStyle name="20% - Accent5 2 2 2 2 4 3" xfId="6803" xr:uid="{00000000-0005-0000-0000-00006F1A0000}"/>
    <cellStyle name="20% - Accent5 2 2 2 2 4 3 2" xfId="6804" xr:uid="{00000000-0005-0000-0000-0000701A0000}"/>
    <cellStyle name="20% - Accent5 2 2 2 2 4 4" xfId="6805" xr:uid="{00000000-0005-0000-0000-0000711A0000}"/>
    <cellStyle name="20% - Accent5 2 2 2 2 5" xfId="6806" xr:uid="{00000000-0005-0000-0000-0000721A0000}"/>
    <cellStyle name="20% - Accent5 2 2 2 2 5 2" xfId="6807" xr:uid="{00000000-0005-0000-0000-0000731A0000}"/>
    <cellStyle name="20% - Accent5 2 2 2 2 6" xfId="6808" xr:uid="{00000000-0005-0000-0000-0000741A0000}"/>
    <cellStyle name="20% - Accent5 2 2 2 2 6 2" xfId="6809" xr:uid="{00000000-0005-0000-0000-0000751A0000}"/>
    <cellStyle name="20% - Accent5 2 2 2 2 7" xfId="6810" xr:uid="{00000000-0005-0000-0000-0000761A0000}"/>
    <cellStyle name="20% - Accent5 2 2 2 2 8" xfId="6811" xr:uid="{00000000-0005-0000-0000-0000771A0000}"/>
    <cellStyle name="20% - Accent5 2 2 2 3" xfId="6812" xr:uid="{00000000-0005-0000-0000-0000781A0000}"/>
    <cellStyle name="20% - Accent5 2 2 2 3 2" xfId="6813" xr:uid="{00000000-0005-0000-0000-0000791A0000}"/>
    <cellStyle name="20% - Accent5 2 2 2 3 2 2" xfId="6814" xr:uid="{00000000-0005-0000-0000-00007A1A0000}"/>
    <cellStyle name="20% - Accent5 2 2 2 3 3" xfId="6815" xr:uid="{00000000-0005-0000-0000-00007B1A0000}"/>
    <cellStyle name="20% - Accent5 2 2 2 3 3 2" xfId="6816" xr:uid="{00000000-0005-0000-0000-00007C1A0000}"/>
    <cellStyle name="20% - Accent5 2 2 2 3 4" xfId="6817" xr:uid="{00000000-0005-0000-0000-00007D1A0000}"/>
    <cellStyle name="20% - Accent5 2 2 2 4" xfId="6818" xr:uid="{00000000-0005-0000-0000-00007E1A0000}"/>
    <cellStyle name="20% - Accent5 2 2 2 4 2" xfId="6819" xr:uid="{00000000-0005-0000-0000-00007F1A0000}"/>
    <cellStyle name="20% - Accent5 2 2 2 4 2 2" xfId="6820" xr:uid="{00000000-0005-0000-0000-0000801A0000}"/>
    <cellStyle name="20% - Accent5 2 2 2 4 3" xfId="6821" xr:uid="{00000000-0005-0000-0000-0000811A0000}"/>
    <cellStyle name="20% - Accent5 2 2 2 4 3 2" xfId="6822" xr:uid="{00000000-0005-0000-0000-0000821A0000}"/>
    <cellStyle name="20% - Accent5 2 2 2 4 4" xfId="6823" xr:uid="{00000000-0005-0000-0000-0000831A0000}"/>
    <cellStyle name="20% - Accent5 2 2 2 5" xfId="6824" xr:uid="{00000000-0005-0000-0000-0000841A0000}"/>
    <cellStyle name="20% - Accent5 2 2 2 5 2" xfId="6825" xr:uid="{00000000-0005-0000-0000-0000851A0000}"/>
    <cellStyle name="20% - Accent5 2 2 2 5 2 2" xfId="6826" xr:uid="{00000000-0005-0000-0000-0000861A0000}"/>
    <cellStyle name="20% - Accent5 2 2 2 5 3" xfId="6827" xr:uid="{00000000-0005-0000-0000-0000871A0000}"/>
    <cellStyle name="20% - Accent5 2 2 2 5 3 2" xfId="6828" xr:uid="{00000000-0005-0000-0000-0000881A0000}"/>
    <cellStyle name="20% - Accent5 2 2 2 5 4" xfId="6829" xr:uid="{00000000-0005-0000-0000-0000891A0000}"/>
    <cellStyle name="20% - Accent5 2 2 2 6" xfId="6830" xr:uid="{00000000-0005-0000-0000-00008A1A0000}"/>
    <cellStyle name="20% - Accent5 2 2 2 6 2" xfId="6831" xr:uid="{00000000-0005-0000-0000-00008B1A0000}"/>
    <cellStyle name="20% - Accent5 2 2 2 7" xfId="6832" xr:uid="{00000000-0005-0000-0000-00008C1A0000}"/>
    <cellStyle name="20% - Accent5 2 2 2 7 2" xfId="6833" xr:uid="{00000000-0005-0000-0000-00008D1A0000}"/>
    <cellStyle name="20% - Accent5 2 2 2 8" xfId="6834" xr:uid="{00000000-0005-0000-0000-00008E1A0000}"/>
    <cellStyle name="20% - Accent5 2 2 2 9" xfId="6835" xr:uid="{00000000-0005-0000-0000-00008F1A0000}"/>
    <cellStyle name="20% - Accent5 2 2 3" xfId="6836" xr:uid="{00000000-0005-0000-0000-0000901A0000}"/>
    <cellStyle name="20% - Accent5 2 2 3 2" xfId="6837" xr:uid="{00000000-0005-0000-0000-0000911A0000}"/>
    <cellStyle name="20% - Accent5 2 2 3 2 2" xfId="6838" xr:uid="{00000000-0005-0000-0000-0000921A0000}"/>
    <cellStyle name="20% - Accent5 2 2 3 2 2 2" xfId="6839" xr:uid="{00000000-0005-0000-0000-0000931A0000}"/>
    <cellStyle name="20% - Accent5 2 2 3 2 3" xfId="6840" xr:uid="{00000000-0005-0000-0000-0000941A0000}"/>
    <cellStyle name="20% - Accent5 2 2 3 2 3 2" xfId="6841" xr:uid="{00000000-0005-0000-0000-0000951A0000}"/>
    <cellStyle name="20% - Accent5 2 2 3 2 4" xfId="6842" xr:uid="{00000000-0005-0000-0000-0000961A0000}"/>
    <cellStyle name="20% - Accent5 2 2 3 3" xfId="6843" xr:uid="{00000000-0005-0000-0000-0000971A0000}"/>
    <cellStyle name="20% - Accent5 2 2 3 3 2" xfId="6844" xr:uid="{00000000-0005-0000-0000-0000981A0000}"/>
    <cellStyle name="20% - Accent5 2 2 3 3 2 2" xfId="6845" xr:uid="{00000000-0005-0000-0000-0000991A0000}"/>
    <cellStyle name="20% - Accent5 2 2 3 3 3" xfId="6846" xr:uid="{00000000-0005-0000-0000-00009A1A0000}"/>
    <cellStyle name="20% - Accent5 2 2 3 3 3 2" xfId="6847" xr:uid="{00000000-0005-0000-0000-00009B1A0000}"/>
    <cellStyle name="20% - Accent5 2 2 3 3 4" xfId="6848" xr:uid="{00000000-0005-0000-0000-00009C1A0000}"/>
    <cellStyle name="20% - Accent5 2 2 3 4" xfId="6849" xr:uid="{00000000-0005-0000-0000-00009D1A0000}"/>
    <cellStyle name="20% - Accent5 2 2 3 4 2" xfId="6850" xr:uid="{00000000-0005-0000-0000-00009E1A0000}"/>
    <cellStyle name="20% - Accent5 2 2 3 4 2 2" xfId="6851" xr:uid="{00000000-0005-0000-0000-00009F1A0000}"/>
    <cellStyle name="20% - Accent5 2 2 3 4 3" xfId="6852" xr:uid="{00000000-0005-0000-0000-0000A01A0000}"/>
    <cellStyle name="20% - Accent5 2 2 3 4 3 2" xfId="6853" xr:uid="{00000000-0005-0000-0000-0000A11A0000}"/>
    <cellStyle name="20% - Accent5 2 2 3 4 4" xfId="6854" xr:uid="{00000000-0005-0000-0000-0000A21A0000}"/>
    <cellStyle name="20% - Accent5 2 2 3 5" xfId="6855" xr:uid="{00000000-0005-0000-0000-0000A31A0000}"/>
    <cellStyle name="20% - Accent5 2 2 3 5 2" xfId="6856" xr:uid="{00000000-0005-0000-0000-0000A41A0000}"/>
    <cellStyle name="20% - Accent5 2 2 3 6" xfId="6857" xr:uid="{00000000-0005-0000-0000-0000A51A0000}"/>
    <cellStyle name="20% - Accent5 2 2 3 6 2" xfId="6858" xr:uid="{00000000-0005-0000-0000-0000A61A0000}"/>
    <cellStyle name="20% - Accent5 2 2 3 7" xfId="6859" xr:uid="{00000000-0005-0000-0000-0000A71A0000}"/>
    <cellStyle name="20% - Accent5 2 2 3 8" xfId="6860" xr:uid="{00000000-0005-0000-0000-0000A81A0000}"/>
    <cellStyle name="20% - Accent5 2 2 4" xfId="6861" xr:uid="{00000000-0005-0000-0000-0000A91A0000}"/>
    <cellStyle name="20% - Accent5 2 2 4 2" xfId="6862" xr:uid="{00000000-0005-0000-0000-0000AA1A0000}"/>
    <cellStyle name="20% - Accent5 2 2 4 2 2" xfId="6863" xr:uid="{00000000-0005-0000-0000-0000AB1A0000}"/>
    <cellStyle name="20% - Accent5 2 2 4 3" xfId="6864" xr:uid="{00000000-0005-0000-0000-0000AC1A0000}"/>
    <cellStyle name="20% - Accent5 2 2 4 3 2" xfId="6865" xr:uid="{00000000-0005-0000-0000-0000AD1A0000}"/>
    <cellStyle name="20% - Accent5 2 2 4 4" xfId="6866" xr:uid="{00000000-0005-0000-0000-0000AE1A0000}"/>
    <cellStyle name="20% - Accent5 2 2 5" xfId="6867" xr:uid="{00000000-0005-0000-0000-0000AF1A0000}"/>
    <cellStyle name="20% - Accent5 2 2 5 2" xfId="6868" xr:uid="{00000000-0005-0000-0000-0000B01A0000}"/>
    <cellStyle name="20% - Accent5 2 2 5 2 2" xfId="6869" xr:uid="{00000000-0005-0000-0000-0000B11A0000}"/>
    <cellStyle name="20% - Accent5 2 2 5 3" xfId="6870" xr:uid="{00000000-0005-0000-0000-0000B21A0000}"/>
    <cellStyle name="20% - Accent5 2 2 5 3 2" xfId="6871" xr:uid="{00000000-0005-0000-0000-0000B31A0000}"/>
    <cellStyle name="20% - Accent5 2 2 5 4" xfId="6872" xr:uid="{00000000-0005-0000-0000-0000B41A0000}"/>
    <cellStyle name="20% - Accent5 2 2 6" xfId="6873" xr:uid="{00000000-0005-0000-0000-0000B51A0000}"/>
    <cellStyle name="20% - Accent5 2 2 6 2" xfId="6874" xr:uid="{00000000-0005-0000-0000-0000B61A0000}"/>
    <cellStyle name="20% - Accent5 2 2 6 2 2" xfId="6875" xr:uid="{00000000-0005-0000-0000-0000B71A0000}"/>
    <cellStyle name="20% - Accent5 2 2 6 3" xfId="6876" xr:uid="{00000000-0005-0000-0000-0000B81A0000}"/>
    <cellStyle name="20% - Accent5 2 2 6 3 2" xfId="6877" xr:uid="{00000000-0005-0000-0000-0000B91A0000}"/>
    <cellStyle name="20% - Accent5 2 2 6 4" xfId="6878" xr:uid="{00000000-0005-0000-0000-0000BA1A0000}"/>
    <cellStyle name="20% - Accent5 2 2 7" xfId="6879" xr:uid="{00000000-0005-0000-0000-0000BB1A0000}"/>
    <cellStyle name="20% - Accent5 2 2 7 2" xfId="6880" xr:uid="{00000000-0005-0000-0000-0000BC1A0000}"/>
    <cellStyle name="20% - Accent5 2 2 8" xfId="6881" xr:uid="{00000000-0005-0000-0000-0000BD1A0000}"/>
    <cellStyle name="20% - Accent5 2 2 8 2" xfId="6882" xr:uid="{00000000-0005-0000-0000-0000BE1A0000}"/>
    <cellStyle name="20% - Accent5 2 2 9" xfId="6883" xr:uid="{00000000-0005-0000-0000-0000BF1A0000}"/>
    <cellStyle name="20% - Accent5 2 20" xfId="6884" xr:uid="{00000000-0005-0000-0000-0000C01A0000}"/>
    <cellStyle name="20% - Accent5 2 20 2" xfId="6885" xr:uid="{00000000-0005-0000-0000-0000C11A0000}"/>
    <cellStyle name="20% - Accent5 2 21" xfId="6886" xr:uid="{00000000-0005-0000-0000-0000C21A0000}"/>
    <cellStyle name="20% - Accent5 2 22" xfId="6887" xr:uid="{00000000-0005-0000-0000-0000C31A0000}"/>
    <cellStyle name="20% - Accent5 2 23" xfId="6888" xr:uid="{00000000-0005-0000-0000-0000C41A0000}"/>
    <cellStyle name="20% - Accent5 2 3" xfId="6889" xr:uid="{00000000-0005-0000-0000-0000C51A0000}"/>
    <cellStyle name="20% - Accent5 2 3 10" xfId="6890" xr:uid="{00000000-0005-0000-0000-0000C61A0000}"/>
    <cellStyle name="20% - Accent5 2 3 2" xfId="6891" xr:uid="{00000000-0005-0000-0000-0000C71A0000}"/>
    <cellStyle name="20% - Accent5 2 3 2 2" xfId="6892" xr:uid="{00000000-0005-0000-0000-0000C81A0000}"/>
    <cellStyle name="20% - Accent5 2 3 2 2 2" xfId="6893" xr:uid="{00000000-0005-0000-0000-0000C91A0000}"/>
    <cellStyle name="20% - Accent5 2 3 2 2 2 2" xfId="6894" xr:uid="{00000000-0005-0000-0000-0000CA1A0000}"/>
    <cellStyle name="20% - Accent5 2 3 2 2 2 2 2" xfId="6895" xr:uid="{00000000-0005-0000-0000-0000CB1A0000}"/>
    <cellStyle name="20% - Accent5 2 3 2 2 2 3" xfId="6896" xr:uid="{00000000-0005-0000-0000-0000CC1A0000}"/>
    <cellStyle name="20% - Accent5 2 3 2 2 2 3 2" xfId="6897" xr:uid="{00000000-0005-0000-0000-0000CD1A0000}"/>
    <cellStyle name="20% - Accent5 2 3 2 2 2 4" xfId="6898" xr:uid="{00000000-0005-0000-0000-0000CE1A0000}"/>
    <cellStyle name="20% - Accent5 2 3 2 2 3" xfId="6899" xr:uid="{00000000-0005-0000-0000-0000CF1A0000}"/>
    <cellStyle name="20% - Accent5 2 3 2 2 3 2" xfId="6900" xr:uid="{00000000-0005-0000-0000-0000D01A0000}"/>
    <cellStyle name="20% - Accent5 2 3 2 2 3 2 2" xfId="6901" xr:uid="{00000000-0005-0000-0000-0000D11A0000}"/>
    <cellStyle name="20% - Accent5 2 3 2 2 3 3" xfId="6902" xr:uid="{00000000-0005-0000-0000-0000D21A0000}"/>
    <cellStyle name="20% - Accent5 2 3 2 2 3 3 2" xfId="6903" xr:uid="{00000000-0005-0000-0000-0000D31A0000}"/>
    <cellStyle name="20% - Accent5 2 3 2 2 3 4" xfId="6904" xr:uid="{00000000-0005-0000-0000-0000D41A0000}"/>
    <cellStyle name="20% - Accent5 2 3 2 2 4" xfId="6905" xr:uid="{00000000-0005-0000-0000-0000D51A0000}"/>
    <cellStyle name="20% - Accent5 2 3 2 2 4 2" xfId="6906" xr:uid="{00000000-0005-0000-0000-0000D61A0000}"/>
    <cellStyle name="20% - Accent5 2 3 2 2 4 2 2" xfId="6907" xr:uid="{00000000-0005-0000-0000-0000D71A0000}"/>
    <cellStyle name="20% - Accent5 2 3 2 2 4 3" xfId="6908" xr:uid="{00000000-0005-0000-0000-0000D81A0000}"/>
    <cellStyle name="20% - Accent5 2 3 2 2 4 3 2" xfId="6909" xr:uid="{00000000-0005-0000-0000-0000D91A0000}"/>
    <cellStyle name="20% - Accent5 2 3 2 2 4 4" xfId="6910" xr:uid="{00000000-0005-0000-0000-0000DA1A0000}"/>
    <cellStyle name="20% - Accent5 2 3 2 2 5" xfId="6911" xr:uid="{00000000-0005-0000-0000-0000DB1A0000}"/>
    <cellStyle name="20% - Accent5 2 3 2 2 5 2" xfId="6912" xr:uid="{00000000-0005-0000-0000-0000DC1A0000}"/>
    <cellStyle name="20% - Accent5 2 3 2 2 6" xfId="6913" xr:uid="{00000000-0005-0000-0000-0000DD1A0000}"/>
    <cellStyle name="20% - Accent5 2 3 2 2 6 2" xfId="6914" xr:uid="{00000000-0005-0000-0000-0000DE1A0000}"/>
    <cellStyle name="20% - Accent5 2 3 2 2 7" xfId="6915" xr:uid="{00000000-0005-0000-0000-0000DF1A0000}"/>
    <cellStyle name="20% - Accent5 2 3 2 3" xfId="6916" xr:uid="{00000000-0005-0000-0000-0000E01A0000}"/>
    <cellStyle name="20% - Accent5 2 3 2 3 2" xfId="6917" xr:uid="{00000000-0005-0000-0000-0000E11A0000}"/>
    <cellStyle name="20% - Accent5 2 3 2 3 2 2" xfId="6918" xr:uid="{00000000-0005-0000-0000-0000E21A0000}"/>
    <cellStyle name="20% - Accent5 2 3 2 3 3" xfId="6919" xr:uid="{00000000-0005-0000-0000-0000E31A0000}"/>
    <cellStyle name="20% - Accent5 2 3 2 3 3 2" xfId="6920" xr:uid="{00000000-0005-0000-0000-0000E41A0000}"/>
    <cellStyle name="20% - Accent5 2 3 2 3 4" xfId="6921" xr:uid="{00000000-0005-0000-0000-0000E51A0000}"/>
    <cellStyle name="20% - Accent5 2 3 2 4" xfId="6922" xr:uid="{00000000-0005-0000-0000-0000E61A0000}"/>
    <cellStyle name="20% - Accent5 2 3 2 4 2" xfId="6923" xr:uid="{00000000-0005-0000-0000-0000E71A0000}"/>
    <cellStyle name="20% - Accent5 2 3 2 4 2 2" xfId="6924" xr:uid="{00000000-0005-0000-0000-0000E81A0000}"/>
    <cellStyle name="20% - Accent5 2 3 2 4 3" xfId="6925" xr:uid="{00000000-0005-0000-0000-0000E91A0000}"/>
    <cellStyle name="20% - Accent5 2 3 2 4 3 2" xfId="6926" xr:uid="{00000000-0005-0000-0000-0000EA1A0000}"/>
    <cellStyle name="20% - Accent5 2 3 2 4 4" xfId="6927" xr:uid="{00000000-0005-0000-0000-0000EB1A0000}"/>
    <cellStyle name="20% - Accent5 2 3 2 5" xfId="6928" xr:uid="{00000000-0005-0000-0000-0000EC1A0000}"/>
    <cellStyle name="20% - Accent5 2 3 2 5 2" xfId="6929" xr:uid="{00000000-0005-0000-0000-0000ED1A0000}"/>
    <cellStyle name="20% - Accent5 2 3 2 5 2 2" xfId="6930" xr:uid="{00000000-0005-0000-0000-0000EE1A0000}"/>
    <cellStyle name="20% - Accent5 2 3 2 5 3" xfId="6931" xr:uid="{00000000-0005-0000-0000-0000EF1A0000}"/>
    <cellStyle name="20% - Accent5 2 3 2 5 3 2" xfId="6932" xr:uid="{00000000-0005-0000-0000-0000F01A0000}"/>
    <cellStyle name="20% - Accent5 2 3 2 5 4" xfId="6933" xr:uid="{00000000-0005-0000-0000-0000F11A0000}"/>
    <cellStyle name="20% - Accent5 2 3 2 6" xfId="6934" xr:uid="{00000000-0005-0000-0000-0000F21A0000}"/>
    <cellStyle name="20% - Accent5 2 3 2 6 2" xfId="6935" xr:uid="{00000000-0005-0000-0000-0000F31A0000}"/>
    <cellStyle name="20% - Accent5 2 3 2 7" xfId="6936" xr:uid="{00000000-0005-0000-0000-0000F41A0000}"/>
    <cellStyle name="20% - Accent5 2 3 2 7 2" xfId="6937" xr:uid="{00000000-0005-0000-0000-0000F51A0000}"/>
    <cellStyle name="20% - Accent5 2 3 2 8" xfId="6938" xr:uid="{00000000-0005-0000-0000-0000F61A0000}"/>
    <cellStyle name="20% - Accent5 2 3 2 9" xfId="6939" xr:uid="{00000000-0005-0000-0000-0000F71A0000}"/>
    <cellStyle name="20% - Accent5 2 3 3" xfId="6940" xr:uid="{00000000-0005-0000-0000-0000F81A0000}"/>
    <cellStyle name="20% - Accent5 2 3 3 2" xfId="6941" xr:uid="{00000000-0005-0000-0000-0000F91A0000}"/>
    <cellStyle name="20% - Accent5 2 3 3 2 2" xfId="6942" xr:uid="{00000000-0005-0000-0000-0000FA1A0000}"/>
    <cellStyle name="20% - Accent5 2 3 3 2 2 2" xfId="6943" xr:uid="{00000000-0005-0000-0000-0000FB1A0000}"/>
    <cellStyle name="20% - Accent5 2 3 3 2 3" xfId="6944" xr:uid="{00000000-0005-0000-0000-0000FC1A0000}"/>
    <cellStyle name="20% - Accent5 2 3 3 2 3 2" xfId="6945" xr:uid="{00000000-0005-0000-0000-0000FD1A0000}"/>
    <cellStyle name="20% - Accent5 2 3 3 2 4" xfId="6946" xr:uid="{00000000-0005-0000-0000-0000FE1A0000}"/>
    <cellStyle name="20% - Accent5 2 3 3 3" xfId="6947" xr:uid="{00000000-0005-0000-0000-0000FF1A0000}"/>
    <cellStyle name="20% - Accent5 2 3 3 3 2" xfId="6948" xr:uid="{00000000-0005-0000-0000-0000001B0000}"/>
    <cellStyle name="20% - Accent5 2 3 3 3 2 2" xfId="6949" xr:uid="{00000000-0005-0000-0000-0000011B0000}"/>
    <cellStyle name="20% - Accent5 2 3 3 3 3" xfId="6950" xr:uid="{00000000-0005-0000-0000-0000021B0000}"/>
    <cellStyle name="20% - Accent5 2 3 3 3 3 2" xfId="6951" xr:uid="{00000000-0005-0000-0000-0000031B0000}"/>
    <cellStyle name="20% - Accent5 2 3 3 3 4" xfId="6952" xr:uid="{00000000-0005-0000-0000-0000041B0000}"/>
    <cellStyle name="20% - Accent5 2 3 3 4" xfId="6953" xr:uid="{00000000-0005-0000-0000-0000051B0000}"/>
    <cellStyle name="20% - Accent5 2 3 3 4 2" xfId="6954" xr:uid="{00000000-0005-0000-0000-0000061B0000}"/>
    <cellStyle name="20% - Accent5 2 3 3 4 2 2" xfId="6955" xr:uid="{00000000-0005-0000-0000-0000071B0000}"/>
    <cellStyle name="20% - Accent5 2 3 3 4 3" xfId="6956" xr:uid="{00000000-0005-0000-0000-0000081B0000}"/>
    <cellStyle name="20% - Accent5 2 3 3 4 3 2" xfId="6957" xr:uid="{00000000-0005-0000-0000-0000091B0000}"/>
    <cellStyle name="20% - Accent5 2 3 3 4 4" xfId="6958" xr:uid="{00000000-0005-0000-0000-00000A1B0000}"/>
    <cellStyle name="20% - Accent5 2 3 3 5" xfId="6959" xr:uid="{00000000-0005-0000-0000-00000B1B0000}"/>
    <cellStyle name="20% - Accent5 2 3 3 5 2" xfId="6960" xr:uid="{00000000-0005-0000-0000-00000C1B0000}"/>
    <cellStyle name="20% - Accent5 2 3 3 6" xfId="6961" xr:uid="{00000000-0005-0000-0000-00000D1B0000}"/>
    <cellStyle name="20% - Accent5 2 3 3 6 2" xfId="6962" xr:uid="{00000000-0005-0000-0000-00000E1B0000}"/>
    <cellStyle name="20% - Accent5 2 3 3 7" xfId="6963" xr:uid="{00000000-0005-0000-0000-00000F1B0000}"/>
    <cellStyle name="20% - Accent5 2 3 4" xfId="6964" xr:uid="{00000000-0005-0000-0000-0000101B0000}"/>
    <cellStyle name="20% - Accent5 2 3 4 2" xfId="6965" xr:uid="{00000000-0005-0000-0000-0000111B0000}"/>
    <cellStyle name="20% - Accent5 2 3 4 2 2" xfId="6966" xr:uid="{00000000-0005-0000-0000-0000121B0000}"/>
    <cellStyle name="20% - Accent5 2 3 4 3" xfId="6967" xr:uid="{00000000-0005-0000-0000-0000131B0000}"/>
    <cellStyle name="20% - Accent5 2 3 4 3 2" xfId="6968" xr:uid="{00000000-0005-0000-0000-0000141B0000}"/>
    <cellStyle name="20% - Accent5 2 3 4 4" xfId="6969" xr:uid="{00000000-0005-0000-0000-0000151B0000}"/>
    <cellStyle name="20% - Accent5 2 3 5" xfId="6970" xr:uid="{00000000-0005-0000-0000-0000161B0000}"/>
    <cellStyle name="20% - Accent5 2 3 5 2" xfId="6971" xr:uid="{00000000-0005-0000-0000-0000171B0000}"/>
    <cellStyle name="20% - Accent5 2 3 5 2 2" xfId="6972" xr:uid="{00000000-0005-0000-0000-0000181B0000}"/>
    <cellStyle name="20% - Accent5 2 3 5 3" xfId="6973" xr:uid="{00000000-0005-0000-0000-0000191B0000}"/>
    <cellStyle name="20% - Accent5 2 3 5 3 2" xfId="6974" xr:uid="{00000000-0005-0000-0000-00001A1B0000}"/>
    <cellStyle name="20% - Accent5 2 3 5 4" xfId="6975" xr:uid="{00000000-0005-0000-0000-00001B1B0000}"/>
    <cellStyle name="20% - Accent5 2 3 6" xfId="6976" xr:uid="{00000000-0005-0000-0000-00001C1B0000}"/>
    <cellStyle name="20% - Accent5 2 3 6 2" xfId="6977" xr:uid="{00000000-0005-0000-0000-00001D1B0000}"/>
    <cellStyle name="20% - Accent5 2 3 6 2 2" xfId="6978" xr:uid="{00000000-0005-0000-0000-00001E1B0000}"/>
    <cellStyle name="20% - Accent5 2 3 6 3" xfId="6979" xr:uid="{00000000-0005-0000-0000-00001F1B0000}"/>
    <cellStyle name="20% - Accent5 2 3 6 3 2" xfId="6980" xr:uid="{00000000-0005-0000-0000-0000201B0000}"/>
    <cellStyle name="20% - Accent5 2 3 6 4" xfId="6981" xr:uid="{00000000-0005-0000-0000-0000211B0000}"/>
    <cellStyle name="20% - Accent5 2 3 7" xfId="6982" xr:uid="{00000000-0005-0000-0000-0000221B0000}"/>
    <cellStyle name="20% - Accent5 2 3 7 2" xfId="6983" xr:uid="{00000000-0005-0000-0000-0000231B0000}"/>
    <cellStyle name="20% - Accent5 2 3 8" xfId="6984" xr:uid="{00000000-0005-0000-0000-0000241B0000}"/>
    <cellStyle name="20% - Accent5 2 3 8 2" xfId="6985" xr:uid="{00000000-0005-0000-0000-0000251B0000}"/>
    <cellStyle name="20% - Accent5 2 3 9" xfId="6986" xr:uid="{00000000-0005-0000-0000-0000261B0000}"/>
    <cellStyle name="20% - Accent5 2 4" xfId="6987" xr:uid="{00000000-0005-0000-0000-0000271B0000}"/>
    <cellStyle name="20% - Accent5 2 4 10" xfId="6988" xr:uid="{00000000-0005-0000-0000-0000281B0000}"/>
    <cellStyle name="20% - Accent5 2 4 2" xfId="6989" xr:uid="{00000000-0005-0000-0000-0000291B0000}"/>
    <cellStyle name="20% - Accent5 2 4 2 2" xfId="6990" xr:uid="{00000000-0005-0000-0000-00002A1B0000}"/>
    <cellStyle name="20% - Accent5 2 4 2 2 2" xfId="6991" xr:uid="{00000000-0005-0000-0000-00002B1B0000}"/>
    <cellStyle name="20% - Accent5 2 4 2 2 2 2" xfId="6992" xr:uid="{00000000-0005-0000-0000-00002C1B0000}"/>
    <cellStyle name="20% - Accent5 2 4 2 2 2 2 2" xfId="6993" xr:uid="{00000000-0005-0000-0000-00002D1B0000}"/>
    <cellStyle name="20% - Accent5 2 4 2 2 2 3" xfId="6994" xr:uid="{00000000-0005-0000-0000-00002E1B0000}"/>
    <cellStyle name="20% - Accent5 2 4 2 2 2 3 2" xfId="6995" xr:uid="{00000000-0005-0000-0000-00002F1B0000}"/>
    <cellStyle name="20% - Accent5 2 4 2 2 2 4" xfId="6996" xr:uid="{00000000-0005-0000-0000-0000301B0000}"/>
    <cellStyle name="20% - Accent5 2 4 2 2 3" xfId="6997" xr:uid="{00000000-0005-0000-0000-0000311B0000}"/>
    <cellStyle name="20% - Accent5 2 4 2 2 3 2" xfId="6998" xr:uid="{00000000-0005-0000-0000-0000321B0000}"/>
    <cellStyle name="20% - Accent5 2 4 2 2 3 2 2" xfId="6999" xr:uid="{00000000-0005-0000-0000-0000331B0000}"/>
    <cellStyle name="20% - Accent5 2 4 2 2 3 3" xfId="7000" xr:uid="{00000000-0005-0000-0000-0000341B0000}"/>
    <cellStyle name="20% - Accent5 2 4 2 2 3 3 2" xfId="7001" xr:uid="{00000000-0005-0000-0000-0000351B0000}"/>
    <cellStyle name="20% - Accent5 2 4 2 2 3 4" xfId="7002" xr:uid="{00000000-0005-0000-0000-0000361B0000}"/>
    <cellStyle name="20% - Accent5 2 4 2 2 4" xfId="7003" xr:uid="{00000000-0005-0000-0000-0000371B0000}"/>
    <cellStyle name="20% - Accent5 2 4 2 2 4 2" xfId="7004" xr:uid="{00000000-0005-0000-0000-0000381B0000}"/>
    <cellStyle name="20% - Accent5 2 4 2 2 4 2 2" xfId="7005" xr:uid="{00000000-0005-0000-0000-0000391B0000}"/>
    <cellStyle name="20% - Accent5 2 4 2 2 4 3" xfId="7006" xr:uid="{00000000-0005-0000-0000-00003A1B0000}"/>
    <cellStyle name="20% - Accent5 2 4 2 2 4 3 2" xfId="7007" xr:uid="{00000000-0005-0000-0000-00003B1B0000}"/>
    <cellStyle name="20% - Accent5 2 4 2 2 4 4" xfId="7008" xr:uid="{00000000-0005-0000-0000-00003C1B0000}"/>
    <cellStyle name="20% - Accent5 2 4 2 2 5" xfId="7009" xr:uid="{00000000-0005-0000-0000-00003D1B0000}"/>
    <cellStyle name="20% - Accent5 2 4 2 2 5 2" xfId="7010" xr:uid="{00000000-0005-0000-0000-00003E1B0000}"/>
    <cellStyle name="20% - Accent5 2 4 2 2 6" xfId="7011" xr:uid="{00000000-0005-0000-0000-00003F1B0000}"/>
    <cellStyle name="20% - Accent5 2 4 2 2 6 2" xfId="7012" xr:uid="{00000000-0005-0000-0000-0000401B0000}"/>
    <cellStyle name="20% - Accent5 2 4 2 2 7" xfId="7013" xr:uid="{00000000-0005-0000-0000-0000411B0000}"/>
    <cellStyle name="20% - Accent5 2 4 2 3" xfId="7014" xr:uid="{00000000-0005-0000-0000-0000421B0000}"/>
    <cellStyle name="20% - Accent5 2 4 2 3 2" xfId="7015" xr:uid="{00000000-0005-0000-0000-0000431B0000}"/>
    <cellStyle name="20% - Accent5 2 4 2 3 2 2" xfId="7016" xr:uid="{00000000-0005-0000-0000-0000441B0000}"/>
    <cellStyle name="20% - Accent5 2 4 2 3 3" xfId="7017" xr:uid="{00000000-0005-0000-0000-0000451B0000}"/>
    <cellStyle name="20% - Accent5 2 4 2 3 3 2" xfId="7018" xr:uid="{00000000-0005-0000-0000-0000461B0000}"/>
    <cellStyle name="20% - Accent5 2 4 2 3 4" xfId="7019" xr:uid="{00000000-0005-0000-0000-0000471B0000}"/>
    <cellStyle name="20% - Accent5 2 4 2 4" xfId="7020" xr:uid="{00000000-0005-0000-0000-0000481B0000}"/>
    <cellStyle name="20% - Accent5 2 4 2 4 2" xfId="7021" xr:uid="{00000000-0005-0000-0000-0000491B0000}"/>
    <cellStyle name="20% - Accent5 2 4 2 4 2 2" xfId="7022" xr:uid="{00000000-0005-0000-0000-00004A1B0000}"/>
    <cellStyle name="20% - Accent5 2 4 2 4 3" xfId="7023" xr:uid="{00000000-0005-0000-0000-00004B1B0000}"/>
    <cellStyle name="20% - Accent5 2 4 2 4 3 2" xfId="7024" xr:uid="{00000000-0005-0000-0000-00004C1B0000}"/>
    <cellStyle name="20% - Accent5 2 4 2 4 4" xfId="7025" xr:uid="{00000000-0005-0000-0000-00004D1B0000}"/>
    <cellStyle name="20% - Accent5 2 4 2 5" xfId="7026" xr:uid="{00000000-0005-0000-0000-00004E1B0000}"/>
    <cellStyle name="20% - Accent5 2 4 2 5 2" xfId="7027" xr:uid="{00000000-0005-0000-0000-00004F1B0000}"/>
    <cellStyle name="20% - Accent5 2 4 2 5 2 2" xfId="7028" xr:uid="{00000000-0005-0000-0000-0000501B0000}"/>
    <cellStyle name="20% - Accent5 2 4 2 5 3" xfId="7029" xr:uid="{00000000-0005-0000-0000-0000511B0000}"/>
    <cellStyle name="20% - Accent5 2 4 2 5 3 2" xfId="7030" xr:uid="{00000000-0005-0000-0000-0000521B0000}"/>
    <cellStyle name="20% - Accent5 2 4 2 5 4" xfId="7031" xr:uid="{00000000-0005-0000-0000-0000531B0000}"/>
    <cellStyle name="20% - Accent5 2 4 2 6" xfId="7032" xr:uid="{00000000-0005-0000-0000-0000541B0000}"/>
    <cellStyle name="20% - Accent5 2 4 2 6 2" xfId="7033" xr:uid="{00000000-0005-0000-0000-0000551B0000}"/>
    <cellStyle name="20% - Accent5 2 4 2 7" xfId="7034" xr:uid="{00000000-0005-0000-0000-0000561B0000}"/>
    <cellStyle name="20% - Accent5 2 4 2 7 2" xfId="7035" xr:uid="{00000000-0005-0000-0000-0000571B0000}"/>
    <cellStyle name="20% - Accent5 2 4 2 8" xfId="7036" xr:uid="{00000000-0005-0000-0000-0000581B0000}"/>
    <cellStyle name="20% - Accent5 2 4 3" xfId="7037" xr:uid="{00000000-0005-0000-0000-0000591B0000}"/>
    <cellStyle name="20% - Accent5 2 4 3 2" xfId="7038" xr:uid="{00000000-0005-0000-0000-00005A1B0000}"/>
    <cellStyle name="20% - Accent5 2 4 3 2 2" xfId="7039" xr:uid="{00000000-0005-0000-0000-00005B1B0000}"/>
    <cellStyle name="20% - Accent5 2 4 3 2 2 2" xfId="7040" xr:uid="{00000000-0005-0000-0000-00005C1B0000}"/>
    <cellStyle name="20% - Accent5 2 4 3 2 3" xfId="7041" xr:uid="{00000000-0005-0000-0000-00005D1B0000}"/>
    <cellStyle name="20% - Accent5 2 4 3 2 3 2" xfId="7042" xr:uid="{00000000-0005-0000-0000-00005E1B0000}"/>
    <cellStyle name="20% - Accent5 2 4 3 2 4" xfId="7043" xr:uid="{00000000-0005-0000-0000-00005F1B0000}"/>
    <cellStyle name="20% - Accent5 2 4 3 3" xfId="7044" xr:uid="{00000000-0005-0000-0000-0000601B0000}"/>
    <cellStyle name="20% - Accent5 2 4 3 3 2" xfId="7045" xr:uid="{00000000-0005-0000-0000-0000611B0000}"/>
    <cellStyle name="20% - Accent5 2 4 3 3 2 2" xfId="7046" xr:uid="{00000000-0005-0000-0000-0000621B0000}"/>
    <cellStyle name="20% - Accent5 2 4 3 3 3" xfId="7047" xr:uid="{00000000-0005-0000-0000-0000631B0000}"/>
    <cellStyle name="20% - Accent5 2 4 3 3 3 2" xfId="7048" xr:uid="{00000000-0005-0000-0000-0000641B0000}"/>
    <cellStyle name="20% - Accent5 2 4 3 3 4" xfId="7049" xr:uid="{00000000-0005-0000-0000-0000651B0000}"/>
    <cellStyle name="20% - Accent5 2 4 3 4" xfId="7050" xr:uid="{00000000-0005-0000-0000-0000661B0000}"/>
    <cellStyle name="20% - Accent5 2 4 3 4 2" xfId="7051" xr:uid="{00000000-0005-0000-0000-0000671B0000}"/>
    <cellStyle name="20% - Accent5 2 4 3 4 2 2" xfId="7052" xr:uid="{00000000-0005-0000-0000-0000681B0000}"/>
    <cellStyle name="20% - Accent5 2 4 3 4 3" xfId="7053" xr:uid="{00000000-0005-0000-0000-0000691B0000}"/>
    <cellStyle name="20% - Accent5 2 4 3 4 3 2" xfId="7054" xr:uid="{00000000-0005-0000-0000-00006A1B0000}"/>
    <cellStyle name="20% - Accent5 2 4 3 4 4" xfId="7055" xr:uid="{00000000-0005-0000-0000-00006B1B0000}"/>
    <cellStyle name="20% - Accent5 2 4 3 5" xfId="7056" xr:uid="{00000000-0005-0000-0000-00006C1B0000}"/>
    <cellStyle name="20% - Accent5 2 4 3 5 2" xfId="7057" xr:uid="{00000000-0005-0000-0000-00006D1B0000}"/>
    <cellStyle name="20% - Accent5 2 4 3 6" xfId="7058" xr:uid="{00000000-0005-0000-0000-00006E1B0000}"/>
    <cellStyle name="20% - Accent5 2 4 3 6 2" xfId="7059" xr:uid="{00000000-0005-0000-0000-00006F1B0000}"/>
    <cellStyle name="20% - Accent5 2 4 3 7" xfId="7060" xr:uid="{00000000-0005-0000-0000-0000701B0000}"/>
    <cellStyle name="20% - Accent5 2 4 4" xfId="7061" xr:uid="{00000000-0005-0000-0000-0000711B0000}"/>
    <cellStyle name="20% - Accent5 2 4 4 2" xfId="7062" xr:uid="{00000000-0005-0000-0000-0000721B0000}"/>
    <cellStyle name="20% - Accent5 2 4 4 2 2" xfId="7063" xr:uid="{00000000-0005-0000-0000-0000731B0000}"/>
    <cellStyle name="20% - Accent5 2 4 4 3" xfId="7064" xr:uid="{00000000-0005-0000-0000-0000741B0000}"/>
    <cellStyle name="20% - Accent5 2 4 4 3 2" xfId="7065" xr:uid="{00000000-0005-0000-0000-0000751B0000}"/>
    <cellStyle name="20% - Accent5 2 4 4 4" xfId="7066" xr:uid="{00000000-0005-0000-0000-0000761B0000}"/>
    <cellStyle name="20% - Accent5 2 4 5" xfId="7067" xr:uid="{00000000-0005-0000-0000-0000771B0000}"/>
    <cellStyle name="20% - Accent5 2 4 5 2" xfId="7068" xr:uid="{00000000-0005-0000-0000-0000781B0000}"/>
    <cellStyle name="20% - Accent5 2 4 5 2 2" xfId="7069" xr:uid="{00000000-0005-0000-0000-0000791B0000}"/>
    <cellStyle name="20% - Accent5 2 4 5 3" xfId="7070" xr:uid="{00000000-0005-0000-0000-00007A1B0000}"/>
    <cellStyle name="20% - Accent5 2 4 5 3 2" xfId="7071" xr:uid="{00000000-0005-0000-0000-00007B1B0000}"/>
    <cellStyle name="20% - Accent5 2 4 5 4" xfId="7072" xr:uid="{00000000-0005-0000-0000-00007C1B0000}"/>
    <cellStyle name="20% - Accent5 2 4 6" xfId="7073" xr:uid="{00000000-0005-0000-0000-00007D1B0000}"/>
    <cellStyle name="20% - Accent5 2 4 6 2" xfId="7074" xr:uid="{00000000-0005-0000-0000-00007E1B0000}"/>
    <cellStyle name="20% - Accent5 2 4 6 2 2" xfId="7075" xr:uid="{00000000-0005-0000-0000-00007F1B0000}"/>
    <cellStyle name="20% - Accent5 2 4 6 3" xfId="7076" xr:uid="{00000000-0005-0000-0000-0000801B0000}"/>
    <cellStyle name="20% - Accent5 2 4 6 3 2" xfId="7077" xr:uid="{00000000-0005-0000-0000-0000811B0000}"/>
    <cellStyle name="20% - Accent5 2 4 6 4" xfId="7078" xr:uid="{00000000-0005-0000-0000-0000821B0000}"/>
    <cellStyle name="20% - Accent5 2 4 7" xfId="7079" xr:uid="{00000000-0005-0000-0000-0000831B0000}"/>
    <cellStyle name="20% - Accent5 2 4 7 2" xfId="7080" xr:uid="{00000000-0005-0000-0000-0000841B0000}"/>
    <cellStyle name="20% - Accent5 2 4 8" xfId="7081" xr:uid="{00000000-0005-0000-0000-0000851B0000}"/>
    <cellStyle name="20% - Accent5 2 4 8 2" xfId="7082" xr:uid="{00000000-0005-0000-0000-0000861B0000}"/>
    <cellStyle name="20% - Accent5 2 4 9" xfId="7083" xr:uid="{00000000-0005-0000-0000-0000871B0000}"/>
    <cellStyle name="20% - Accent5 2 5" xfId="7084" xr:uid="{00000000-0005-0000-0000-0000881B0000}"/>
    <cellStyle name="20% - Accent5 2 5 10" xfId="7085" xr:uid="{00000000-0005-0000-0000-0000891B0000}"/>
    <cellStyle name="20% - Accent5 2 5 2" xfId="7086" xr:uid="{00000000-0005-0000-0000-00008A1B0000}"/>
    <cellStyle name="20% - Accent5 2 5 2 2" xfId="7087" xr:uid="{00000000-0005-0000-0000-00008B1B0000}"/>
    <cellStyle name="20% - Accent5 2 5 2 2 2" xfId="7088" xr:uid="{00000000-0005-0000-0000-00008C1B0000}"/>
    <cellStyle name="20% - Accent5 2 5 2 2 2 2" xfId="7089" xr:uid="{00000000-0005-0000-0000-00008D1B0000}"/>
    <cellStyle name="20% - Accent5 2 5 2 2 2 2 2" xfId="7090" xr:uid="{00000000-0005-0000-0000-00008E1B0000}"/>
    <cellStyle name="20% - Accent5 2 5 2 2 2 3" xfId="7091" xr:uid="{00000000-0005-0000-0000-00008F1B0000}"/>
    <cellStyle name="20% - Accent5 2 5 2 2 2 3 2" xfId="7092" xr:uid="{00000000-0005-0000-0000-0000901B0000}"/>
    <cellStyle name="20% - Accent5 2 5 2 2 2 4" xfId="7093" xr:uid="{00000000-0005-0000-0000-0000911B0000}"/>
    <cellStyle name="20% - Accent5 2 5 2 2 3" xfId="7094" xr:uid="{00000000-0005-0000-0000-0000921B0000}"/>
    <cellStyle name="20% - Accent5 2 5 2 2 3 2" xfId="7095" xr:uid="{00000000-0005-0000-0000-0000931B0000}"/>
    <cellStyle name="20% - Accent5 2 5 2 2 3 2 2" xfId="7096" xr:uid="{00000000-0005-0000-0000-0000941B0000}"/>
    <cellStyle name="20% - Accent5 2 5 2 2 3 3" xfId="7097" xr:uid="{00000000-0005-0000-0000-0000951B0000}"/>
    <cellStyle name="20% - Accent5 2 5 2 2 3 3 2" xfId="7098" xr:uid="{00000000-0005-0000-0000-0000961B0000}"/>
    <cellStyle name="20% - Accent5 2 5 2 2 3 4" xfId="7099" xr:uid="{00000000-0005-0000-0000-0000971B0000}"/>
    <cellStyle name="20% - Accent5 2 5 2 2 4" xfId="7100" xr:uid="{00000000-0005-0000-0000-0000981B0000}"/>
    <cellStyle name="20% - Accent5 2 5 2 2 4 2" xfId="7101" xr:uid="{00000000-0005-0000-0000-0000991B0000}"/>
    <cellStyle name="20% - Accent5 2 5 2 2 4 2 2" xfId="7102" xr:uid="{00000000-0005-0000-0000-00009A1B0000}"/>
    <cellStyle name="20% - Accent5 2 5 2 2 4 3" xfId="7103" xr:uid="{00000000-0005-0000-0000-00009B1B0000}"/>
    <cellStyle name="20% - Accent5 2 5 2 2 4 3 2" xfId="7104" xr:uid="{00000000-0005-0000-0000-00009C1B0000}"/>
    <cellStyle name="20% - Accent5 2 5 2 2 4 4" xfId="7105" xr:uid="{00000000-0005-0000-0000-00009D1B0000}"/>
    <cellStyle name="20% - Accent5 2 5 2 2 5" xfId="7106" xr:uid="{00000000-0005-0000-0000-00009E1B0000}"/>
    <cellStyle name="20% - Accent5 2 5 2 2 5 2" xfId="7107" xr:uid="{00000000-0005-0000-0000-00009F1B0000}"/>
    <cellStyle name="20% - Accent5 2 5 2 2 6" xfId="7108" xr:uid="{00000000-0005-0000-0000-0000A01B0000}"/>
    <cellStyle name="20% - Accent5 2 5 2 2 6 2" xfId="7109" xr:uid="{00000000-0005-0000-0000-0000A11B0000}"/>
    <cellStyle name="20% - Accent5 2 5 2 2 7" xfId="7110" xr:uid="{00000000-0005-0000-0000-0000A21B0000}"/>
    <cellStyle name="20% - Accent5 2 5 2 3" xfId="7111" xr:uid="{00000000-0005-0000-0000-0000A31B0000}"/>
    <cellStyle name="20% - Accent5 2 5 2 3 2" xfId="7112" xr:uid="{00000000-0005-0000-0000-0000A41B0000}"/>
    <cellStyle name="20% - Accent5 2 5 2 3 2 2" xfId="7113" xr:uid="{00000000-0005-0000-0000-0000A51B0000}"/>
    <cellStyle name="20% - Accent5 2 5 2 3 3" xfId="7114" xr:uid="{00000000-0005-0000-0000-0000A61B0000}"/>
    <cellStyle name="20% - Accent5 2 5 2 3 3 2" xfId="7115" xr:uid="{00000000-0005-0000-0000-0000A71B0000}"/>
    <cellStyle name="20% - Accent5 2 5 2 3 4" xfId="7116" xr:uid="{00000000-0005-0000-0000-0000A81B0000}"/>
    <cellStyle name="20% - Accent5 2 5 2 4" xfId="7117" xr:uid="{00000000-0005-0000-0000-0000A91B0000}"/>
    <cellStyle name="20% - Accent5 2 5 2 4 2" xfId="7118" xr:uid="{00000000-0005-0000-0000-0000AA1B0000}"/>
    <cellStyle name="20% - Accent5 2 5 2 4 2 2" xfId="7119" xr:uid="{00000000-0005-0000-0000-0000AB1B0000}"/>
    <cellStyle name="20% - Accent5 2 5 2 4 3" xfId="7120" xr:uid="{00000000-0005-0000-0000-0000AC1B0000}"/>
    <cellStyle name="20% - Accent5 2 5 2 4 3 2" xfId="7121" xr:uid="{00000000-0005-0000-0000-0000AD1B0000}"/>
    <cellStyle name="20% - Accent5 2 5 2 4 4" xfId="7122" xr:uid="{00000000-0005-0000-0000-0000AE1B0000}"/>
    <cellStyle name="20% - Accent5 2 5 2 5" xfId="7123" xr:uid="{00000000-0005-0000-0000-0000AF1B0000}"/>
    <cellStyle name="20% - Accent5 2 5 2 5 2" xfId="7124" xr:uid="{00000000-0005-0000-0000-0000B01B0000}"/>
    <cellStyle name="20% - Accent5 2 5 2 5 2 2" xfId="7125" xr:uid="{00000000-0005-0000-0000-0000B11B0000}"/>
    <cellStyle name="20% - Accent5 2 5 2 5 3" xfId="7126" xr:uid="{00000000-0005-0000-0000-0000B21B0000}"/>
    <cellStyle name="20% - Accent5 2 5 2 5 3 2" xfId="7127" xr:uid="{00000000-0005-0000-0000-0000B31B0000}"/>
    <cellStyle name="20% - Accent5 2 5 2 5 4" xfId="7128" xr:uid="{00000000-0005-0000-0000-0000B41B0000}"/>
    <cellStyle name="20% - Accent5 2 5 2 6" xfId="7129" xr:uid="{00000000-0005-0000-0000-0000B51B0000}"/>
    <cellStyle name="20% - Accent5 2 5 2 6 2" xfId="7130" xr:uid="{00000000-0005-0000-0000-0000B61B0000}"/>
    <cellStyle name="20% - Accent5 2 5 2 7" xfId="7131" xr:uid="{00000000-0005-0000-0000-0000B71B0000}"/>
    <cellStyle name="20% - Accent5 2 5 2 7 2" xfId="7132" xr:uid="{00000000-0005-0000-0000-0000B81B0000}"/>
    <cellStyle name="20% - Accent5 2 5 2 8" xfId="7133" xr:uid="{00000000-0005-0000-0000-0000B91B0000}"/>
    <cellStyle name="20% - Accent5 2 5 3" xfId="7134" xr:uid="{00000000-0005-0000-0000-0000BA1B0000}"/>
    <cellStyle name="20% - Accent5 2 5 3 2" xfId="7135" xr:uid="{00000000-0005-0000-0000-0000BB1B0000}"/>
    <cellStyle name="20% - Accent5 2 5 3 2 2" xfId="7136" xr:uid="{00000000-0005-0000-0000-0000BC1B0000}"/>
    <cellStyle name="20% - Accent5 2 5 3 2 2 2" xfId="7137" xr:uid="{00000000-0005-0000-0000-0000BD1B0000}"/>
    <cellStyle name="20% - Accent5 2 5 3 2 3" xfId="7138" xr:uid="{00000000-0005-0000-0000-0000BE1B0000}"/>
    <cellStyle name="20% - Accent5 2 5 3 2 3 2" xfId="7139" xr:uid="{00000000-0005-0000-0000-0000BF1B0000}"/>
    <cellStyle name="20% - Accent5 2 5 3 2 4" xfId="7140" xr:uid="{00000000-0005-0000-0000-0000C01B0000}"/>
    <cellStyle name="20% - Accent5 2 5 3 3" xfId="7141" xr:uid="{00000000-0005-0000-0000-0000C11B0000}"/>
    <cellStyle name="20% - Accent5 2 5 3 3 2" xfId="7142" xr:uid="{00000000-0005-0000-0000-0000C21B0000}"/>
    <cellStyle name="20% - Accent5 2 5 3 3 2 2" xfId="7143" xr:uid="{00000000-0005-0000-0000-0000C31B0000}"/>
    <cellStyle name="20% - Accent5 2 5 3 3 3" xfId="7144" xr:uid="{00000000-0005-0000-0000-0000C41B0000}"/>
    <cellStyle name="20% - Accent5 2 5 3 3 3 2" xfId="7145" xr:uid="{00000000-0005-0000-0000-0000C51B0000}"/>
    <cellStyle name="20% - Accent5 2 5 3 3 4" xfId="7146" xr:uid="{00000000-0005-0000-0000-0000C61B0000}"/>
    <cellStyle name="20% - Accent5 2 5 3 4" xfId="7147" xr:uid="{00000000-0005-0000-0000-0000C71B0000}"/>
    <cellStyle name="20% - Accent5 2 5 3 4 2" xfId="7148" xr:uid="{00000000-0005-0000-0000-0000C81B0000}"/>
    <cellStyle name="20% - Accent5 2 5 3 4 2 2" xfId="7149" xr:uid="{00000000-0005-0000-0000-0000C91B0000}"/>
    <cellStyle name="20% - Accent5 2 5 3 4 3" xfId="7150" xr:uid="{00000000-0005-0000-0000-0000CA1B0000}"/>
    <cellStyle name="20% - Accent5 2 5 3 4 3 2" xfId="7151" xr:uid="{00000000-0005-0000-0000-0000CB1B0000}"/>
    <cellStyle name="20% - Accent5 2 5 3 4 4" xfId="7152" xr:uid="{00000000-0005-0000-0000-0000CC1B0000}"/>
    <cellStyle name="20% - Accent5 2 5 3 5" xfId="7153" xr:uid="{00000000-0005-0000-0000-0000CD1B0000}"/>
    <cellStyle name="20% - Accent5 2 5 3 5 2" xfId="7154" xr:uid="{00000000-0005-0000-0000-0000CE1B0000}"/>
    <cellStyle name="20% - Accent5 2 5 3 6" xfId="7155" xr:uid="{00000000-0005-0000-0000-0000CF1B0000}"/>
    <cellStyle name="20% - Accent5 2 5 3 6 2" xfId="7156" xr:uid="{00000000-0005-0000-0000-0000D01B0000}"/>
    <cellStyle name="20% - Accent5 2 5 3 7" xfId="7157" xr:uid="{00000000-0005-0000-0000-0000D11B0000}"/>
    <cellStyle name="20% - Accent5 2 5 4" xfId="7158" xr:uid="{00000000-0005-0000-0000-0000D21B0000}"/>
    <cellStyle name="20% - Accent5 2 5 4 2" xfId="7159" xr:uid="{00000000-0005-0000-0000-0000D31B0000}"/>
    <cellStyle name="20% - Accent5 2 5 4 2 2" xfId="7160" xr:uid="{00000000-0005-0000-0000-0000D41B0000}"/>
    <cellStyle name="20% - Accent5 2 5 4 3" xfId="7161" xr:uid="{00000000-0005-0000-0000-0000D51B0000}"/>
    <cellStyle name="20% - Accent5 2 5 4 3 2" xfId="7162" xr:uid="{00000000-0005-0000-0000-0000D61B0000}"/>
    <cellStyle name="20% - Accent5 2 5 4 4" xfId="7163" xr:uid="{00000000-0005-0000-0000-0000D71B0000}"/>
    <cellStyle name="20% - Accent5 2 5 5" xfId="7164" xr:uid="{00000000-0005-0000-0000-0000D81B0000}"/>
    <cellStyle name="20% - Accent5 2 5 5 2" xfId="7165" xr:uid="{00000000-0005-0000-0000-0000D91B0000}"/>
    <cellStyle name="20% - Accent5 2 5 5 2 2" xfId="7166" xr:uid="{00000000-0005-0000-0000-0000DA1B0000}"/>
    <cellStyle name="20% - Accent5 2 5 5 3" xfId="7167" xr:uid="{00000000-0005-0000-0000-0000DB1B0000}"/>
    <cellStyle name="20% - Accent5 2 5 5 3 2" xfId="7168" xr:uid="{00000000-0005-0000-0000-0000DC1B0000}"/>
    <cellStyle name="20% - Accent5 2 5 5 4" xfId="7169" xr:uid="{00000000-0005-0000-0000-0000DD1B0000}"/>
    <cellStyle name="20% - Accent5 2 5 6" xfId="7170" xr:uid="{00000000-0005-0000-0000-0000DE1B0000}"/>
    <cellStyle name="20% - Accent5 2 5 6 2" xfId="7171" xr:uid="{00000000-0005-0000-0000-0000DF1B0000}"/>
    <cellStyle name="20% - Accent5 2 5 6 2 2" xfId="7172" xr:uid="{00000000-0005-0000-0000-0000E01B0000}"/>
    <cellStyle name="20% - Accent5 2 5 6 3" xfId="7173" xr:uid="{00000000-0005-0000-0000-0000E11B0000}"/>
    <cellStyle name="20% - Accent5 2 5 6 3 2" xfId="7174" xr:uid="{00000000-0005-0000-0000-0000E21B0000}"/>
    <cellStyle name="20% - Accent5 2 5 6 4" xfId="7175" xr:uid="{00000000-0005-0000-0000-0000E31B0000}"/>
    <cellStyle name="20% - Accent5 2 5 7" xfId="7176" xr:uid="{00000000-0005-0000-0000-0000E41B0000}"/>
    <cellStyle name="20% - Accent5 2 5 7 2" xfId="7177" xr:uid="{00000000-0005-0000-0000-0000E51B0000}"/>
    <cellStyle name="20% - Accent5 2 5 8" xfId="7178" xr:uid="{00000000-0005-0000-0000-0000E61B0000}"/>
    <cellStyle name="20% - Accent5 2 5 8 2" xfId="7179" xr:uid="{00000000-0005-0000-0000-0000E71B0000}"/>
    <cellStyle name="20% - Accent5 2 5 9" xfId="7180" xr:uid="{00000000-0005-0000-0000-0000E81B0000}"/>
    <cellStyle name="20% - Accent5 2 6" xfId="7181" xr:uid="{00000000-0005-0000-0000-0000E91B0000}"/>
    <cellStyle name="20% - Accent5 2 6 2" xfId="7182" xr:uid="{00000000-0005-0000-0000-0000EA1B0000}"/>
    <cellStyle name="20% - Accent5 2 6 2 2" xfId="7183" xr:uid="{00000000-0005-0000-0000-0000EB1B0000}"/>
    <cellStyle name="20% - Accent5 2 6 2 2 2" xfId="7184" xr:uid="{00000000-0005-0000-0000-0000EC1B0000}"/>
    <cellStyle name="20% - Accent5 2 6 2 2 2 2" xfId="7185" xr:uid="{00000000-0005-0000-0000-0000ED1B0000}"/>
    <cellStyle name="20% - Accent5 2 6 2 2 2 2 2" xfId="7186" xr:uid="{00000000-0005-0000-0000-0000EE1B0000}"/>
    <cellStyle name="20% - Accent5 2 6 2 2 2 3" xfId="7187" xr:uid="{00000000-0005-0000-0000-0000EF1B0000}"/>
    <cellStyle name="20% - Accent5 2 6 2 2 2 3 2" xfId="7188" xr:uid="{00000000-0005-0000-0000-0000F01B0000}"/>
    <cellStyle name="20% - Accent5 2 6 2 2 2 4" xfId="7189" xr:uid="{00000000-0005-0000-0000-0000F11B0000}"/>
    <cellStyle name="20% - Accent5 2 6 2 2 3" xfId="7190" xr:uid="{00000000-0005-0000-0000-0000F21B0000}"/>
    <cellStyle name="20% - Accent5 2 6 2 2 3 2" xfId="7191" xr:uid="{00000000-0005-0000-0000-0000F31B0000}"/>
    <cellStyle name="20% - Accent5 2 6 2 2 3 2 2" xfId="7192" xr:uid="{00000000-0005-0000-0000-0000F41B0000}"/>
    <cellStyle name="20% - Accent5 2 6 2 2 3 3" xfId="7193" xr:uid="{00000000-0005-0000-0000-0000F51B0000}"/>
    <cellStyle name="20% - Accent5 2 6 2 2 3 3 2" xfId="7194" xr:uid="{00000000-0005-0000-0000-0000F61B0000}"/>
    <cellStyle name="20% - Accent5 2 6 2 2 3 4" xfId="7195" xr:uid="{00000000-0005-0000-0000-0000F71B0000}"/>
    <cellStyle name="20% - Accent5 2 6 2 2 4" xfId="7196" xr:uid="{00000000-0005-0000-0000-0000F81B0000}"/>
    <cellStyle name="20% - Accent5 2 6 2 2 4 2" xfId="7197" xr:uid="{00000000-0005-0000-0000-0000F91B0000}"/>
    <cellStyle name="20% - Accent5 2 6 2 2 4 2 2" xfId="7198" xr:uid="{00000000-0005-0000-0000-0000FA1B0000}"/>
    <cellStyle name="20% - Accent5 2 6 2 2 4 3" xfId="7199" xr:uid="{00000000-0005-0000-0000-0000FB1B0000}"/>
    <cellStyle name="20% - Accent5 2 6 2 2 4 3 2" xfId="7200" xr:uid="{00000000-0005-0000-0000-0000FC1B0000}"/>
    <cellStyle name="20% - Accent5 2 6 2 2 4 4" xfId="7201" xr:uid="{00000000-0005-0000-0000-0000FD1B0000}"/>
    <cellStyle name="20% - Accent5 2 6 2 2 5" xfId="7202" xr:uid="{00000000-0005-0000-0000-0000FE1B0000}"/>
    <cellStyle name="20% - Accent5 2 6 2 2 5 2" xfId="7203" xr:uid="{00000000-0005-0000-0000-0000FF1B0000}"/>
    <cellStyle name="20% - Accent5 2 6 2 2 6" xfId="7204" xr:uid="{00000000-0005-0000-0000-0000001C0000}"/>
    <cellStyle name="20% - Accent5 2 6 2 2 6 2" xfId="7205" xr:uid="{00000000-0005-0000-0000-0000011C0000}"/>
    <cellStyle name="20% - Accent5 2 6 2 2 7" xfId="7206" xr:uid="{00000000-0005-0000-0000-0000021C0000}"/>
    <cellStyle name="20% - Accent5 2 6 2 3" xfId="7207" xr:uid="{00000000-0005-0000-0000-0000031C0000}"/>
    <cellStyle name="20% - Accent5 2 6 2 3 2" xfId="7208" xr:uid="{00000000-0005-0000-0000-0000041C0000}"/>
    <cellStyle name="20% - Accent5 2 6 2 3 2 2" xfId="7209" xr:uid="{00000000-0005-0000-0000-0000051C0000}"/>
    <cellStyle name="20% - Accent5 2 6 2 3 3" xfId="7210" xr:uid="{00000000-0005-0000-0000-0000061C0000}"/>
    <cellStyle name="20% - Accent5 2 6 2 3 3 2" xfId="7211" xr:uid="{00000000-0005-0000-0000-0000071C0000}"/>
    <cellStyle name="20% - Accent5 2 6 2 3 4" xfId="7212" xr:uid="{00000000-0005-0000-0000-0000081C0000}"/>
    <cellStyle name="20% - Accent5 2 6 2 4" xfId="7213" xr:uid="{00000000-0005-0000-0000-0000091C0000}"/>
    <cellStyle name="20% - Accent5 2 6 2 4 2" xfId="7214" xr:uid="{00000000-0005-0000-0000-00000A1C0000}"/>
    <cellStyle name="20% - Accent5 2 6 2 4 2 2" xfId="7215" xr:uid="{00000000-0005-0000-0000-00000B1C0000}"/>
    <cellStyle name="20% - Accent5 2 6 2 4 3" xfId="7216" xr:uid="{00000000-0005-0000-0000-00000C1C0000}"/>
    <cellStyle name="20% - Accent5 2 6 2 4 3 2" xfId="7217" xr:uid="{00000000-0005-0000-0000-00000D1C0000}"/>
    <cellStyle name="20% - Accent5 2 6 2 4 4" xfId="7218" xr:uid="{00000000-0005-0000-0000-00000E1C0000}"/>
    <cellStyle name="20% - Accent5 2 6 2 5" xfId="7219" xr:uid="{00000000-0005-0000-0000-00000F1C0000}"/>
    <cellStyle name="20% - Accent5 2 6 2 5 2" xfId="7220" xr:uid="{00000000-0005-0000-0000-0000101C0000}"/>
    <cellStyle name="20% - Accent5 2 6 2 5 2 2" xfId="7221" xr:uid="{00000000-0005-0000-0000-0000111C0000}"/>
    <cellStyle name="20% - Accent5 2 6 2 5 3" xfId="7222" xr:uid="{00000000-0005-0000-0000-0000121C0000}"/>
    <cellStyle name="20% - Accent5 2 6 2 5 3 2" xfId="7223" xr:uid="{00000000-0005-0000-0000-0000131C0000}"/>
    <cellStyle name="20% - Accent5 2 6 2 5 4" xfId="7224" xr:uid="{00000000-0005-0000-0000-0000141C0000}"/>
    <cellStyle name="20% - Accent5 2 6 2 6" xfId="7225" xr:uid="{00000000-0005-0000-0000-0000151C0000}"/>
    <cellStyle name="20% - Accent5 2 6 2 6 2" xfId="7226" xr:uid="{00000000-0005-0000-0000-0000161C0000}"/>
    <cellStyle name="20% - Accent5 2 6 2 7" xfId="7227" xr:uid="{00000000-0005-0000-0000-0000171C0000}"/>
    <cellStyle name="20% - Accent5 2 6 2 7 2" xfId="7228" xr:uid="{00000000-0005-0000-0000-0000181C0000}"/>
    <cellStyle name="20% - Accent5 2 6 2 8" xfId="7229" xr:uid="{00000000-0005-0000-0000-0000191C0000}"/>
    <cellStyle name="20% - Accent5 2 6 3" xfId="7230" xr:uid="{00000000-0005-0000-0000-00001A1C0000}"/>
    <cellStyle name="20% - Accent5 2 6 3 2" xfId="7231" xr:uid="{00000000-0005-0000-0000-00001B1C0000}"/>
    <cellStyle name="20% - Accent5 2 6 3 2 2" xfId="7232" xr:uid="{00000000-0005-0000-0000-00001C1C0000}"/>
    <cellStyle name="20% - Accent5 2 6 3 2 2 2" xfId="7233" xr:uid="{00000000-0005-0000-0000-00001D1C0000}"/>
    <cellStyle name="20% - Accent5 2 6 3 2 3" xfId="7234" xr:uid="{00000000-0005-0000-0000-00001E1C0000}"/>
    <cellStyle name="20% - Accent5 2 6 3 2 3 2" xfId="7235" xr:uid="{00000000-0005-0000-0000-00001F1C0000}"/>
    <cellStyle name="20% - Accent5 2 6 3 2 4" xfId="7236" xr:uid="{00000000-0005-0000-0000-0000201C0000}"/>
    <cellStyle name="20% - Accent5 2 6 3 3" xfId="7237" xr:uid="{00000000-0005-0000-0000-0000211C0000}"/>
    <cellStyle name="20% - Accent5 2 6 3 3 2" xfId="7238" xr:uid="{00000000-0005-0000-0000-0000221C0000}"/>
    <cellStyle name="20% - Accent5 2 6 3 3 2 2" xfId="7239" xr:uid="{00000000-0005-0000-0000-0000231C0000}"/>
    <cellStyle name="20% - Accent5 2 6 3 3 3" xfId="7240" xr:uid="{00000000-0005-0000-0000-0000241C0000}"/>
    <cellStyle name="20% - Accent5 2 6 3 3 3 2" xfId="7241" xr:uid="{00000000-0005-0000-0000-0000251C0000}"/>
    <cellStyle name="20% - Accent5 2 6 3 3 4" xfId="7242" xr:uid="{00000000-0005-0000-0000-0000261C0000}"/>
    <cellStyle name="20% - Accent5 2 6 3 4" xfId="7243" xr:uid="{00000000-0005-0000-0000-0000271C0000}"/>
    <cellStyle name="20% - Accent5 2 6 3 4 2" xfId="7244" xr:uid="{00000000-0005-0000-0000-0000281C0000}"/>
    <cellStyle name="20% - Accent5 2 6 3 4 2 2" xfId="7245" xr:uid="{00000000-0005-0000-0000-0000291C0000}"/>
    <cellStyle name="20% - Accent5 2 6 3 4 3" xfId="7246" xr:uid="{00000000-0005-0000-0000-00002A1C0000}"/>
    <cellStyle name="20% - Accent5 2 6 3 4 3 2" xfId="7247" xr:uid="{00000000-0005-0000-0000-00002B1C0000}"/>
    <cellStyle name="20% - Accent5 2 6 3 4 4" xfId="7248" xr:uid="{00000000-0005-0000-0000-00002C1C0000}"/>
    <cellStyle name="20% - Accent5 2 6 3 5" xfId="7249" xr:uid="{00000000-0005-0000-0000-00002D1C0000}"/>
    <cellStyle name="20% - Accent5 2 6 3 5 2" xfId="7250" xr:uid="{00000000-0005-0000-0000-00002E1C0000}"/>
    <cellStyle name="20% - Accent5 2 6 3 6" xfId="7251" xr:uid="{00000000-0005-0000-0000-00002F1C0000}"/>
    <cellStyle name="20% - Accent5 2 6 3 6 2" xfId="7252" xr:uid="{00000000-0005-0000-0000-0000301C0000}"/>
    <cellStyle name="20% - Accent5 2 6 3 7" xfId="7253" xr:uid="{00000000-0005-0000-0000-0000311C0000}"/>
    <cellStyle name="20% - Accent5 2 6 4" xfId="7254" xr:uid="{00000000-0005-0000-0000-0000321C0000}"/>
    <cellStyle name="20% - Accent5 2 6 4 2" xfId="7255" xr:uid="{00000000-0005-0000-0000-0000331C0000}"/>
    <cellStyle name="20% - Accent5 2 6 4 2 2" xfId="7256" xr:uid="{00000000-0005-0000-0000-0000341C0000}"/>
    <cellStyle name="20% - Accent5 2 6 4 3" xfId="7257" xr:uid="{00000000-0005-0000-0000-0000351C0000}"/>
    <cellStyle name="20% - Accent5 2 6 4 3 2" xfId="7258" xr:uid="{00000000-0005-0000-0000-0000361C0000}"/>
    <cellStyle name="20% - Accent5 2 6 4 4" xfId="7259" xr:uid="{00000000-0005-0000-0000-0000371C0000}"/>
    <cellStyle name="20% - Accent5 2 6 5" xfId="7260" xr:uid="{00000000-0005-0000-0000-0000381C0000}"/>
    <cellStyle name="20% - Accent5 2 6 5 2" xfId="7261" xr:uid="{00000000-0005-0000-0000-0000391C0000}"/>
    <cellStyle name="20% - Accent5 2 6 5 2 2" xfId="7262" xr:uid="{00000000-0005-0000-0000-00003A1C0000}"/>
    <cellStyle name="20% - Accent5 2 6 5 3" xfId="7263" xr:uid="{00000000-0005-0000-0000-00003B1C0000}"/>
    <cellStyle name="20% - Accent5 2 6 5 3 2" xfId="7264" xr:uid="{00000000-0005-0000-0000-00003C1C0000}"/>
    <cellStyle name="20% - Accent5 2 6 5 4" xfId="7265" xr:uid="{00000000-0005-0000-0000-00003D1C0000}"/>
    <cellStyle name="20% - Accent5 2 6 6" xfId="7266" xr:uid="{00000000-0005-0000-0000-00003E1C0000}"/>
    <cellStyle name="20% - Accent5 2 6 6 2" xfId="7267" xr:uid="{00000000-0005-0000-0000-00003F1C0000}"/>
    <cellStyle name="20% - Accent5 2 6 6 2 2" xfId="7268" xr:uid="{00000000-0005-0000-0000-0000401C0000}"/>
    <cellStyle name="20% - Accent5 2 6 6 3" xfId="7269" xr:uid="{00000000-0005-0000-0000-0000411C0000}"/>
    <cellStyle name="20% - Accent5 2 6 6 3 2" xfId="7270" xr:uid="{00000000-0005-0000-0000-0000421C0000}"/>
    <cellStyle name="20% - Accent5 2 6 6 4" xfId="7271" xr:uid="{00000000-0005-0000-0000-0000431C0000}"/>
    <cellStyle name="20% - Accent5 2 6 7" xfId="7272" xr:uid="{00000000-0005-0000-0000-0000441C0000}"/>
    <cellStyle name="20% - Accent5 2 6 7 2" xfId="7273" xr:uid="{00000000-0005-0000-0000-0000451C0000}"/>
    <cellStyle name="20% - Accent5 2 6 8" xfId="7274" xr:uid="{00000000-0005-0000-0000-0000461C0000}"/>
    <cellStyle name="20% - Accent5 2 6 8 2" xfId="7275" xr:uid="{00000000-0005-0000-0000-0000471C0000}"/>
    <cellStyle name="20% - Accent5 2 6 9" xfId="7276" xr:uid="{00000000-0005-0000-0000-0000481C0000}"/>
    <cellStyle name="20% - Accent5 2 7" xfId="7277" xr:uid="{00000000-0005-0000-0000-0000491C0000}"/>
    <cellStyle name="20% - Accent5 2 7 2" xfId="7278" xr:uid="{00000000-0005-0000-0000-00004A1C0000}"/>
    <cellStyle name="20% - Accent5 2 7 2 2" xfId="7279" xr:uid="{00000000-0005-0000-0000-00004B1C0000}"/>
    <cellStyle name="20% - Accent5 2 7 2 2 2" xfId="7280" xr:uid="{00000000-0005-0000-0000-00004C1C0000}"/>
    <cellStyle name="20% - Accent5 2 7 2 2 2 2" xfId="7281" xr:uid="{00000000-0005-0000-0000-00004D1C0000}"/>
    <cellStyle name="20% - Accent5 2 7 2 2 2 2 2" xfId="7282" xr:uid="{00000000-0005-0000-0000-00004E1C0000}"/>
    <cellStyle name="20% - Accent5 2 7 2 2 2 3" xfId="7283" xr:uid="{00000000-0005-0000-0000-00004F1C0000}"/>
    <cellStyle name="20% - Accent5 2 7 2 2 2 3 2" xfId="7284" xr:uid="{00000000-0005-0000-0000-0000501C0000}"/>
    <cellStyle name="20% - Accent5 2 7 2 2 2 4" xfId="7285" xr:uid="{00000000-0005-0000-0000-0000511C0000}"/>
    <cellStyle name="20% - Accent5 2 7 2 2 3" xfId="7286" xr:uid="{00000000-0005-0000-0000-0000521C0000}"/>
    <cellStyle name="20% - Accent5 2 7 2 2 3 2" xfId="7287" xr:uid="{00000000-0005-0000-0000-0000531C0000}"/>
    <cellStyle name="20% - Accent5 2 7 2 2 3 2 2" xfId="7288" xr:uid="{00000000-0005-0000-0000-0000541C0000}"/>
    <cellStyle name="20% - Accent5 2 7 2 2 3 3" xfId="7289" xr:uid="{00000000-0005-0000-0000-0000551C0000}"/>
    <cellStyle name="20% - Accent5 2 7 2 2 3 3 2" xfId="7290" xr:uid="{00000000-0005-0000-0000-0000561C0000}"/>
    <cellStyle name="20% - Accent5 2 7 2 2 3 4" xfId="7291" xr:uid="{00000000-0005-0000-0000-0000571C0000}"/>
    <cellStyle name="20% - Accent5 2 7 2 2 4" xfId="7292" xr:uid="{00000000-0005-0000-0000-0000581C0000}"/>
    <cellStyle name="20% - Accent5 2 7 2 2 4 2" xfId="7293" xr:uid="{00000000-0005-0000-0000-0000591C0000}"/>
    <cellStyle name="20% - Accent5 2 7 2 2 4 2 2" xfId="7294" xr:uid="{00000000-0005-0000-0000-00005A1C0000}"/>
    <cellStyle name="20% - Accent5 2 7 2 2 4 3" xfId="7295" xr:uid="{00000000-0005-0000-0000-00005B1C0000}"/>
    <cellStyle name="20% - Accent5 2 7 2 2 4 3 2" xfId="7296" xr:uid="{00000000-0005-0000-0000-00005C1C0000}"/>
    <cellStyle name="20% - Accent5 2 7 2 2 4 4" xfId="7297" xr:uid="{00000000-0005-0000-0000-00005D1C0000}"/>
    <cellStyle name="20% - Accent5 2 7 2 2 5" xfId="7298" xr:uid="{00000000-0005-0000-0000-00005E1C0000}"/>
    <cellStyle name="20% - Accent5 2 7 2 2 5 2" xfId="7299" xr:uid="{00000000-0005-0000-0000-00005F1C0000}"/>
    <cellStyle name="20% - Accent5 2 7 2 2 6" xfId="7300" xr:uid="{00000000-0005-0000-0000-0000601C0000}"/>
    <cellStyle name="20% - Accent5 2 7 2 2 6 2" xfId="7301" xr:uid="{00000000-0005-0000-0000-0000611C0000}"/>
    <cellStyle name="20% - Accent5 2 7 2 2 7" xfId="7302" xr:uid="{00000000-0005-0000-0000-0000621C0000}"/>
    <cellStyle name="20% - Accent5 2 7 2 3" xfId="7303" xr:uid="{00000000-0005-0000-0000-0000631C0000}"/>
    <cellStyle name="20% - Accent5 2 7 2 3 2" xfId="7304" xr:uid="{00000000-0005-0000-0000-0000641C0000}"/>
    <cellStyle name="20% - Accent5 2 7 2 3 2 2" xfId="7305" xr:uid="{00000000-0005-0000-0000-0000651C0000}"/>
    <cellStyle name="20% - Accent5 2 7 2 3 3" xfId="7306" xr:uid="{00000000-0005-0000-0000-0000661C0000}"/>
    <cellStyle name="20% - Accent5 2 7 2 3 3 2" xfId="7307" xr:uid="{00000000-0005-0000-0000-0000671C0000}"/>
    <cellStyle name="20% - Accent5 2 7 2 3 4" xfId="7308" xr:uid="{00000000-0005-0000-0000-0000681C0000}"/>
    <cellStyle name="20% - Accent5 2 7 2 4" xfId="7309" xr:uid="{00000000-0005-0000-0000-0000691C0000}"/>
    <cellStyle name="20% - Accent5 2 7 2 4 2" xfId="7310" xr:uid="{00000000-0005-0000-0000-00006A1C0000}"/>
    <cellStyle name="20% - Accent5 2 7 2 4 2 2" xfId="7311" xr:uid="{00000000-0005-0000-0000-00006B1C0000}"/>
    <cellStyle name="20% - Accent5 2 7 2 4 3" xfId="7312" xr:uid="{00000000-0005-0000-0000-00006C1C0000}"/>
    <cellStyle name="20% - Accent5 2 7 2 4 3 2" xfId="7313" xr:uid="{00000000-0005-0000-0000-00006D1C0000}"/>
    <cellStyle name="20% - Accent5 2 7 2 4 4" xfId="7314" xr:uid="{00000000-0005-0000-0000-00006E1C0000}"/>
    <cellStyle name="20% - Accent5 2 7 2 5" xfId="7315" xr:uid="{00000000-0005-0000-0000-00006F1C0000}"/>
    <cellStyle name="20% - Accent5 2 7 2 5 2" xfId="7316" xr:uid="{00000000-0005-0000-0000-0000701C0000}"/>
    <cellStyle name="20% - Accent5 2 7 2 5 2 2" xfId="7317" xr:uid="{00000000-0005-0000-0000-0000711C0000}"/>
    <cellStyle name="20% - Accent5 2 7 2 5 3" xfId="7318" xr:uid="{00000000-0005-0000-0000-0000721C0000}"/>
    <cellStyle name="20% - Accent5 2 7 2 5 3 2" xfId="7319" xr:uid="{00000000-0005-0000-0000-0000731C0000}"/>
    <cellStyle name="20% - Accent5 2 7 2 5 4" xfId="7320" xr:uid="{00000000-0005-0000-0000-0000741C0000}"/>
    <cellStyle name="20% - Accent5 2 7 2 6" xfId="7321" xr:uid="{00000000-0005-0000-0000-0000751C0000}"/>
    <cellStyle name="20% - Accent5 2 7 2 6 2" xfId="7322" xr:uid="{00000000-0005-0000-0000-0000761C0000}"/>
    <cellStyle name="20% - Accent5 2 7 2 7" xfId="7323" xr:uid="{00000000-0005-0000-0000-0000771C0000}"/>
    <cellStyle name="20% - Accent5 2 7 2 7 2" xfId="7324" xr:uid="{00000000-0005-0000-0000-0000781C0000}"/>
    <cellStyle name="20% - Accent5 2 7 2 8" xfId="7325" xr:uid="{00000000-0005-0000-0000-0000791C0000}"/>
    <cellStyle name="20% - Accent5 2 7 3" xfId="7326" xr:uid="{00000000-0005-0000-0000-00007A1C0000}"/>
    <cellStyle name="20% - Accent5 2 7 3 2" xfId="7327" xr:uid="{00000000-0005-0000-0000-00007B1C0000}"/>
    <cellStyle name="20% - Accent5 2 7 3 2 2" xfId="7328" xr:uid="{00000000-0005-0000-0000-00007C1C0000}"/>
    <cellStyle name="20% - Accent5 2 7 3 2 2 2" xfId="7329" xr:uid="{00000000-0005-0000-0000-00007D1C0000}"/>
    <cellStyle name="20% - Accent5 2 7 3 2 3" xfId="7330" xr:uid="{00000000-0005-0000-0000-00007E1C0000}"/>
    <cellStyle name="20% - Accent5 2 7 3 2 3 2" xfId="7331" xr:uid="{00000000-0005-0000-0000-00007F1C0000}"/>
    <cellStyle name="20% - Accent5 2 7 3 2 4" xfId="7332" xr:uid="{00000000-0005-0000-0000-0000801C0000}"/>
    <cellStyle name="20% - Accent5 2 7 3 3" xfId="7333" xr:uid="{00000000-0005-0000-0000-0000811C0000}"/>
    <cellStyle name="20% - Accent5 2 7 3 3 2" xfId="7334" xr:uid="{00000000-0005-0000-0000-0000821C0000}"/>
    <cellStyle name="20% - Accent5 2 7 3 3 2 2" xfId="7335" xr:uid="{00000000-0005-0000-0000-0000831C0000}"/>
    <cellStyle name="20% - Accent5 2 7 3 3 3" xfId="7336" xr:uid="{00000000-0005-0000-0000-0000841C0000}"/>
    <cellStyle name="20% - Accent5 2 7 3 3 3 2" xfId="7337" xr:uid="{00000000-0005-0000-0000-0000851C0000}"/>
    <cellStyle name="20% - Accent5 2 7 3 3 4" xfId="7338" xr:uid="{00000000-0005-0000-0000-0000861C0000}"/>
    <cellStyle name="20% - Accent5 2 7 3 4" xfId="7339" xr:uid="{00000000-0005-0000-0000-0000871C0000}"/>
    <cellStyle name="20% - Accent5 2 7 3 4 2" xfId="7340" xr:uid="{00000000-0005-0000-0000-0000881C0000}"/>
    <cellStyle name="20% - Accent5 2 7 3 4 2 2" xfId="7341" xr:uid="{00000000-0005-0000-0000-0000891C0000}"/>
    <cellStyle name="20% - Accent5 2 7 3 4 3" xfId="7342" xr:uid="{00000000-0005-0000-0000-00008A1C0000}"/>
    <cellStyle name="20% - Accent5 2 7 3 4 3 2" xfId="7343" xr:uid="{00000000-0005-0000-0000-00008B1C0000}"/>
    <cellStyle name="20% - Accent5 2 7 3 4 4" xfId="7344" xr:uid="{00000000-0005-0000-0000-00008C1C0000}"/>
    <cellStyle name="20% - Accent5 2 7 3 5" xfId="7345" xr:uid="{00000000-0005-0000-0000-00008D1C0000}"/>
    <cellStyle name="20% - Accent5 2 7 3 5 2" xfId="7346" xr:uid="{00000000-0005-0000-0000-00008E1C0000}"/>
    <cellStyle name="20% - Accent5 2 7 3 6" xfId="7347" xr:uid="{00000000-0005-0000-0000-00008F1C0000}"/>
    <cellStyle name="20% - Accent5 2 7 3 6 2" xfId="7348" xr:uid="{00000000-0005-0000-0000-0000901C0000}"/>
    <cellStyle name="20% - Accent5 2 7 3 7" xfId="7349" xr:uid="{00000000-0005-0000-0000-0000911C0000}"/>
    <cellStyle name="20% - Accent5 2 7 4" xfId="7350" xr:uid="{00000000-0005-0000-0000-0000921C0000}"/>
    <cellStyle name="20% - Accent5 2 7 4 2" xfId="7351" xr:uid="{00000000-0005-0000-0000-0000931C0000}"/>
    <cellStyle name="20% - Accent5 2 7 4 2 2" xfId="7352" xr:uid="{00000000-0005-0000-0000-0000941C0000}"/>
    <cellStyle name="20% - Accent5 2 7 4 3" xfId="7353" xr:uid="{00000000-0005-0000-0000-0000951C0000}"/>
    <cellStyle name="20% - Accent5 2 7 4 3 2" xfId="7354" xr:uid="{00000000-0005-0000-0000-0000961C0000}"/>
    <cellStyle name="20% - Accent5 2 7 4 4" xfId="7355" xr:uid="{00000000-0005-0000-0000-0000971C0000}"/>
    <cellStyle name="20% - Accent5 2 7 5" xfId="7356" xr:uid="{00000000-0005-0000-0000-0000981C0000}"/>
    <cellStyle name="20% - Accent5 2 7 5 2" xfId="7357" xr:uid="{00000000-0005-0000-0000-0000991C0000}"/>
    <cellStyle name="20% - Accent5 2 7 5 2 2" xfId="7358" xr:uid="{00000000-0005-0000-0000-00009A1C0000}"/>
    <cellStyle name="20% - Accent5 2 7 5 3" xfId="7359" xr:uid="{00000000-0005-0000-0000-00009B1C0000}"/>
    <cellStyle name="20% - Accent5 2 7 5 3 2" xfId="7360" xr:uid="{00000000-0005-0000-0000-00009C1C0000}"/>
    <cellStyle name="20% - Accent5 2 7 5 4" xfId="7361" xr:uid="{00000000-0005-0000-0000-00009D1C0000}"/>
    <cellStyle name="20% - Accent5 2 7 6" xfId="7362" xr:uid="{00000000-0005-0000-0000-00009E1C0000}"/>
    <cellStyle name="20% - Accent5 2 7 6 2" xfId="7363" xr:uid="{00000000-0005-0000-0000-00009F1C0000}"/>
    <cellStyle name="20% - Accent5 2 7 6 2 2" xfId="7364" xr:uid="{00000000-0005-0000-0000-0000A01C0000}"/>
    <cellStyle name="20% - Accent5 2 7 6 3" xfId="7365" xr:uid="{00000000-0005-0000-0000-0000A11C0000}"/>
    <cellStyle name="20% - Accent5 2 7 6 3 2" xfId="7366" xr:uid="{00000000-0005-0000-0000-0000A21C0000}"/>
    <cellStyle name="20% - Accent5 2 7 6 4" xfId="7367" xr:uid="{00000000-0005-0000-0000-0000A31C0000}"/>
    <cellStyle name="20% - Accent5 2 7 7" xfId="7368" xr:uid="{00000000-0005-0000-0000-0000A41C0000}"/>
    <cellStyle name="20% - Accent5 2 7 7 2" xfId="7369" xr:uid="{00000000-0005-0000-0000-0000A51C0000}"/>
    <cellStyle name="20% - Accent5 2 7 8" xfId="7370" xr:uid="{00000000-0005-0000-0000-0000A61C0000}"/>
    <cellStyle name="20% - Accent5 2 7 8 2" xfId="7371" xr:uid="{00000000-0005-0000-0000-0000A71C0000}"/>
    <cellStyle name="20% - Accent5 2 7 9" xfId="7372" xr:uid="{00000000-0005-0000-0000-0000A81C0000}"/>
    <cellStyle name="20% - Accent5 2 8" xfId="7373" xr:uid="{00000000-0005-0000-0000-0000A91C0000}"/>
    <cellStyle name="20% - Accent5 2 8 2" xfId="7374" xr:uid="{00000000-0005-0000-0000-0000AA1C0000}"/>
    <cellStyle name="20% - Accent5 2 8 2 2" xfId="7375" xr:uid="{00000000-0005-0000-0000-0000AB1C0000}"/>
    <cellStyle name="20% - Accent5 2 8 2 2 2" xfId="7376" xr:uid="{00000000-0005-0000-0000-0000AC1C0000}"/>
    <cellStyle name="20% - Accent5 2 8 2 2 2 2" xfId="7377" xr:uid="{00000000-0005-0000-0000-0000AD1C0000}"/>
    <cellStyle name="20% - Accent5 2 8 2 2 2 2 2" xfId="7378" xr:uid="{00000000-0005-0000-0000-0000AE1C0000}"/>
    <cellStyle name="20% - Accent5 2 8 2 2 2 3" xfId="7379" xr:uid="{00000000-0005-0000-0000-0000AF1C0000}"/>
    <cellStyle name="20% - Accent5 2 8 2 2 2 3 2" xfId="7380" xr:uid="{00000000-0005-0000-0000-0000B01C0000}"/>
    <cellStyle name="20% - Accent5 2 8 2 2 2 4" xfId="7381" xr:uid="{00000000-0005-0000-0000-0000B11C0000}"/>
    <cellStyle name="20% - Accent5 2 8 2 2 3" xfId="7382" xr:uid="{00000000-0005-0000-0000-0000B21C0000}"/>
    <cellStyle name="20% - Accent5 2 8 2 2 3 2" xfId="7383" xr:uid="{00000000-0005-0000-0000-0000B31C0000}"/>
    <cellStyle name="20% - Accent5 2 8 2 2 3 2 2" xfId="7384" xr:uid="{00000000-0005-0000-0000-0000B41C0000}"/>
    <cellStyle name="20% - Accent5 2 8 2 2 3 3" xfId="7385" xr:uid="{00000000-0005-0000-0000-0000B51C0000}"/>
    <cellStyle name="20% - Accent5 2 8 2 2 3 3 2" xfId="7386" xr:uid="{00000000-0005-0000-0000-0000B61C0000}"/>
    <cellStyle name="20% - Accent5 2 8 2 2 3 4" xfId="7387" xr:uid="{00000000-0005-0000-0000-0000B71C0000}"/>
    <cellStyle name="20% - Accent5 2 8 2 2 4" xfId="7388" xr:uid="{00000000-0005-0000-0000-0000B81C0000}"/>
    <cellStyle name="20% - Accent5 2 8 2 2 4 2" xfId="7389" xr:uid="{00000000-0005-0000-0000-0000B91C0000}"/>
    <cellStyle name="20% - Accent5 2 8 2 2 4 2 2" xfId="7390" xr:uid="{00000000-0005-0000-0000-0000BA1C0000}"/>
    <cellStyle name="20% - Accent5 2 8 2 2 4 3" xfId="7391" xr:uid="{00000000-0005-0000-0000-0000BB1C0000}"/>
    <cellStyle name="20% - Accent5 2 8 2 2 4 3 2" xfId="7392" xr:uid="{00000000-0005-0000-0000-0000BC1C0000}"/>
    <cellStyle name="20% - Accent5 2 8 2 2 4 4" xfId="7393" xr:uid="{00000000-0005-0000-0000-0000BD1C0000}"/>
    <cellStyle name="20% - Accent5 2 8 2 2 5" xfId="7394" xr:uid="{00000000-0005-0000-0000-0000BE1C0000}"/>
    <cellStyle name="20% - Accent5 2 8 2 2 5 2" xfId="7395" xr:uid="{00000000-0005-0000-0000-0000BF1C0000}"/>
    <cellStyle name="20% - Accent5 2 8 2 2 6" xfId="7396" xr:uid="{00000000-0005-0000-0000-0000C01C0000}"/>
    <cellStyle name="20% - Accent5 2 8 2 2 6 2" xfId="7397" xr:uid="{00000000-0005-0000-0000-0000C11C0000}"/>
    <cellStyle name="20% - Accent5 2 8 2 2 7" xfId="7398" xr:uid="{00000000-0005-0000-0000-0000C21C0000}"/>
    <cellStyle name="20% - Accent5 2 8 2 3" xfId="7399" xr:uid="{00000000-0005-0000-0000-0000C31C0000}"/>
    <cellStyle name="20% - Accent5 2 8 2 3 2" xfId="7400" xr:uid="{00000000-0005-0000-0000-0000C41C0000}"/>
    <cellStyle name="20% - Accent5 2 8 2 3 2 2" xfId="7401" xr:uid="{00000000-0005-0000-0000-0000C51C0000}"/>
    <cellStyle name="20% - Accent5 2 8 2 3 3" xfId="7402" xr:uid="{00000000-0005-0000-0000-0000C61C0000}"/>
    <cellStyle name="20% - Accent5 2 8 2 3 3 2" xfId="7403" xr:uid="{00000000-0005-0000-0000-0000C71C0000}"/>
    <cellStyle name="20% - Accent5 2 8 2 3 4" xfId="7404" xr:uid="{00000000-0005-0000-0000-0000C81C0000}"/>
    <cellStyle name="20% - Accent5 2 8 2 4" xfId="7405" xr:uid="{00000000-0005-0000-0000-0000C91C0000}"/>
    <cellStyle name="20% - Accent5 2 8 2 4 2" xfId="7406" xr:uid="{00000000-0005-0000-0000-0000CA1C0000}"/>
    <cellStyle name="20% - Accent5 2 8 2 4 2 2" xfId="7407" xr:uid="{00000000-0005-0000-0000-0000CB1C0000}"/>
    <cellStyle name="20% - Accent5 2 8 2 4 3" xfId="7408" xr:uid="{00000000-0005-0000-0000-0000CC1C0000}"/>
    <cellStyle name="20% - Accent5 2 8 2 4 3 2" xfId="7409" xr:uid="{00000000-0005-0000-0000-0000CD1C0000}"/>
    <cellStyle name="20% - Accent5 2 8 2 4 4" xfId="7410" xr:uid="{00000000-0005-0000-0000-0000CE1C0000}"/>
    <cellStyle name="20% - Accent5 2 8 2 5" xfId="7411" xr:uid="{00000000-0005-0000-0000-0000CF1C0000}"/>
    <cellStyle name="20% - Accent5 2 8 2 5 2" xfId="7412" xr:uid="{00000000-0005-0000-0000-0000D01C0000}"/>
    <cellStyle name="20% - Accent5 2 8 2 5 2 2" xfId="7413" xr:uid="{00000000-0005-0000-0000-0000D11C0000}"/>
    <cellStyle name="20% - Accent5 2 8 2 5 3" xfId="7414" xr:uid="{00000000-0005-0000-0000-0000D21C0000}"/>
    <cellStyle name="20% - Accent5 2 8 2 5 3 2" xfId="7415" xr:uid="{00000000-0005-0000-0000-0000D31C0000}"/>
    <cellStyle name="20% - Accent5 2 8 2 5 4" xfId="7416" xr:uid="{00000000-0005-0000-0000-0000D41C0000}"/>
    <cellStyle name="20% - Accent5 2 8 2 6" xfId="7417" xr:uid="{00000000-0005-0000-0000-0000D51C0000}"/>
    <cellStyle name="20% - Accent5 2 8 2 6 2" xfId="7418" xr:uid="{00000000-0005-0000-0000-0000D61C0000}"/>
    <cellStyle name="20% - Accent5 2 8 2 7" xfId="7419" xr:uid="{00000000-0005-0000-0000-0000D71C0000}"/>
    <cellStyle name="20% - Accent5 2 8 2 7 2" xfId="7420" xr:uid="{00000000-0005-0000-0000-0000D81C0000}"/>
    <cellStyle name="20% - Accent5 2 8 2 8" xfId="7421" xr:uid="{00000000-0005-0000-0000-0000D91C0000}"/>
    <cellStyle name="20% - Accent5 2 8 3" xfId="7422" xr:uid="{00000000-0005-0000-0000-0000DA1C0000}"/>
    <cellStyle name="20% - Accent5 2 8 3 2" xfId="7423" xr:uid="{00000000-0005-0000-0000-0000DB1C0000}"/>
    <cellStyle name="20% - Accent5 2 8 3 2 2" xfId="7424" xr:uid="{00000000-0005-0000-0000-0000DC1C0000}"/>
    <cellStyle name="20% - Accent5 2 8 3 2 2 2" xfId="7425" xr:uid="{00000000-0005-0000-0000-0000DD1C0000}"/>
    <cellStyle name="20% - Accent5 2 8 3 2 3" xfId="7426" xr:uid="{00000000-0005-0000-0000-0000DE1C0000}"/>
    <cellStyle name="20% - Accent5 2 8 3 2 3 2" xfId="7427" xr:uid="{00000000-0005-0000-0000-0000DF1C0000}"/>
    <cellStyle name="20% - Accent5 2 8 3 2 4" xfId="7428" xr:uid="{00000000-0005-0000-0000-0000E01C0000}"/>
    <cellStyle name="20% - Accent5 2 8 3 3" xfId="7429" xr:uid="{00000000-0005-0000-0000-0000E11C0000}"/>
    <cellStyle name="20% - Accent5 2 8 3 3 2" xfId="7430" xr:uid="{00000000-0005-0000-0000-0000E21C0000}"/>
    <cellStyle name="20% - Accent5 2 8 3 3 2 2" xfId="7431" xr:uid="{00000000-0005-0000-0000-0000E31C0000}"/>
    <cellStyle name="20% - Accent5 2 8 3 3 3" xfId="7432" xr:uid="{00000000-0005-0000-0000-0000E41C0000}"/>
    <cellStyle name="20% - Accent5 2 8 3 3 3 2" xfId="7433" xr:uid="{00000000-0005-0000-0000-0000E51C0000}"/>
    <cellStyle name="20% - Accent5 2 8 3 3 4" xfId="7434" xr:uid="{00000000-0005-0000-0000-0000E61C0000}"/>
    <cellStyle name="20% - Accent5 2 8 3 4" xfId="7435" xr:uid="{00000000-0005-0000-0000-0000E71C0000}"/>
    <cellStyle name="20% - Accent5 2 8 3 4 2" xfId="7436" xr:uid="{00000000-0005-0000-0000-0000E81C0000}"/>
    <cellStyle name="20% - Accent5 2 8 3 4 2 2" xfId="7437" xr:uid="{00000000-0005-0000-0000-0000E91C0000}"/>
    <cellStyle name="20% - Accent5 2 8 3 4 3" xfId="7438" xr:uid="{00000000-0005-0000-0000-0000EA1C0000}"/>
    <cellStyle name="20% - Accent5 2 8 3 4 3 2" xfId="7439" xr:uid="{00000000-0005-0000-0000-0000EB1C0000}"/>
    <cellStyle name="20% - Accent5 2 8 3 4 4" xfId="7440" xr:uid="{00000000-0005-0000-0000-0000EC1C0000}"/>
    <cellStyle name="20% - Accent5 2 8 3 5" xfId="7441" xr:uid="{00000000-0005-0000-0000-0000ED1C0000}"/>
    <cellStyle name="20% - Accent5 2 8 3 5 2" xfId="7442" xr:uid="{00000000-0005-0000-0000-0000EE1C0000}"/>
    <cellStyle name="20% - Accent5 2 8 3 6" xfId="7443" xr:uid="{00000000-0005-0000-0000-0000EF1C0000}"/>
    <cellStyle name="20% - Accent5 2 8 3 6 2" xfId="7444" xr:uid="{00000000-0005-0000-0000-0000F01C0000}"/>
    <cellStyle name="20% - Accent5 2 8 3 7" xfId="7445" xr:uid="{00000000-0005-0000-0000-0000F11C0000}"/>
    <cellStyle name="20% - Accent5 2 8 4" xfId="7446" xr:uid="{00000000-0005-0000-0000-0000F21C0000}"/>
    <cellStyle name="20% - Accent5 2 8 4 2" xfId="7447" xr:uid="{00000000-0005-0000-0000-0000F31C0000}"/>
    <cellStyle name="20% - Accent5 2 8 4 2 2" xfId="7448" xr:uid="{00000000-0005-0000-0000-0000F41C0000}"/>
    <cellStyle name="20% - Accent5 2 8 4 3" xfId="7449" xr:uid="{00000000-0005-0000-0000-0000F51C0000}"/>
    <cellStyle name="20% - Accent5 2 8 4 3 2" xfId="7450" xr:uid="{00000000-0005-0000-0000-0000F61C0000}"/>
    <cellStyle name="20% - Accent5 2 8 4 4" xfId="7451" xr:uid="{00000000-0005-0000-0000-0000F71C0000}"/>
    <cellStyle name="20% - Accent5 2 8 5" xfId="7452" xr:uid="{00000000-0005-0000-0000-0000F81C0000}"/>
    <cellStyle name="20% - Accent5 2 8 5 2" xfId="7453" xr:uid="{00000000-0005-0000-0000-0000F91C0000}"/>
    <cellStyle name="20% - Accent5 2 8 5 2 2" xfId="7454" xr:uid="{00000000-0005-0000-0000-0000FA1C0000}"/>
    <cellStyle name="20% - Accent5 2 8 5 3" xfId="7455" xr:uid="{00000000-0005-0000-0000-0000FB1C0000}"/>
    <cellStyle name="20% - Accent5 2 8 5 3 2" xfId="7456" xr:uid="{00000000-0005-0000-0000-0000FC1C0000}"/>
    <cellStyle name="20% - Accent5 2 8 5 4" xfId="7457" xr:uid="{00000000-0005-0000-0000-0000FD1C0000}"/>
    <cellStyle name="20% - Accent5 2 8 6" xfId="7458" xr:uid="{00000000-0005-0000-0000-0000FE1C0000}"/>
    <cellStyle name="20% - Accent5 2 8 6 2" xfId="7459" xr:uid="{00000000-0005-0000-0000-0000FF1C0000}"/>
    <cellStyle name="20% - Accent5 2 8 6 2 2" xfId="7460" xr:uid="{00000000-0005-0000-0000-0000001D0000}"/>
    <cellStyle name="20% - Accent5 2 8 6 3" xfId="7461" xr:uid="{00000000-0005-0000-0000-0000011D0000}"/>
    <cellStyle name="20% - Accent5 2 8 6 3 2" xfId="7462" xr:uid="{00000000-0005-0000-0000-0000021D0000}"/>
    <cellStyle name="20% - Accent5 2 8 6 4" xfId="7463" xr:uid="{00000000-0005-0000-0000-0000031D0000}"/>
    <cellStyle name="20% - Accent5 2 8 7" xfId="7464" xr:uid="{00000000-0005-0000-0000-0000041D0000}"/>
    <cellStyle name="20% - Accent5 2 8 7 2" xfId="7465" xr:uid="{00000000-0005-0000-0000-0000051D0000}"/>
    <cellStyle name="20% - Accent5 2 8 8" xfId="7466" xr:uid="{00000000-0005-0000-0000-0000061D0000}"/>
    <cellStyle name="20% - Accent5 2 8 8 2" xfId="7467" xr:uid="{00000000-0005-0000-0000-0000071D0000}"/>
    <cellStyle name="20% - Accent5 2 8 9" xfId="7468" xr:uid="{00000000-0005-0000-0000-0000081D0000}"/>
    <cellStyle name="20% - Accent5 2 9" xfId="7469" xr:uid="{00000000-0005-0000-0000-0000091D0000}"/>
    <cellStyle name="20% - Accent5 2 9 2" xfId="7470" xr:uid="{00000000-0005-0000-0000-00000A1D0000}"/>
    <cellStyle name="20% - Accent5 2 9 2 2" xfId="7471" xr:uid="{00000000-0005-0000-0000-00000B1D0000}"/>
    <cellStyle name="20% - Accent5 2 9 2 2 2" xfId="7472" xr:uid="{00000000-0005-0000-0000-00000C1D0000}"/>
    <cellStyle name="20% - Accent5 2 9 2 2 2 2" xfId="7473" xr:uid="{00000000-0005-0000-0000-00000D1D0000}"/>
    <cellStyle name="20% - Accent5 2 9 2 2 2 2 2" xfId="7474" xr:uid="{00000000-0005-0000-0000-00000E1D0000}"/>
    <cellStyle name="20% - Accent5 2 9 2 2 2 3" xfId="7475" xr:uid="{00000000-0005-0000-0000-00000F1D0000}"/>
    <cellStyle name="20% - Accent5 2 9 2 2 2 3 2" xfId="7476" xr:uid="{00000000-0005-0000-0000-0000101D0000}"/>
    <cellStyle name="20% - Accent5 2 9 2 2 2 4" xfId="7477" xr:uid="{00000000-0005-0000-0000-0000111D0000}"/>
    <cellStyle name="20% - Accent5 2 9 2 2 3" xfId="7478" xr:uid="{00000000-0005-0000-0000-0000121D0000}"/>
    <cellStyle name="20% - Accent5 2 9 2 2 3 2" xfId="7479" xr:uid="{00000000-0005-0000-0000-0000131D0000}"/>
    <cellStyle name="20% - Accent5 2 9 2 2 3 2 2" xfId="7480" xr:uid="{00000000-0005-0000-0000-0000141D0000}"/>
    <cellStyle name="20% - Accent5 2 9 2 2 3 3" xfId="7481" xr:uid="{00000000-0005-0000-0000-0000151D0000}"/>
    <cellStyle name="20% - Accent5 2 9 2 2 3 3 2" xfId="7482" xr:uid="{00000000-0005-0000-0000-0000161D0000}"/>
    <cellStyle name="20% - Accent5 2 9 2 2 3 4" xfId="7483" xr:uid="{00000000-0005-0000-0000-0000171D0000}"/>
    <cellStyle name="20% - Accent5 2 9 2 2 4" xfId="7484" xr:uid="{00000000-0005-0000-0000-0000181D0000}"/>
    <cellStyle name="20% - Accent5 2 9 2 2 4 2" xfId="7485" xr:uid="{00000000-0005-0000-0000-0000191D0000}"/>
    <cellStyle name="20% - Accent5 2 9 2 2 4 2 2" xfId="7486" xr:uid="{00000000-0005-0000-0000-00001A1D0000}"/>
    <cellStyle name="20% - Accent5 2 9 2 2 4 3" xfId="7487" xr:uid="{00000000-0005-0000-0000-00001B1D0000}"/>
    <cellStyle name="20% - Accent5 2 9 2 2 4 3 2" xfId="7488" xr:uid="{00000000-0005-0000-0000-00001C1D0000}"/>
    <cellStyle name="20% - Accent5 2 9 2 2 4 4" xfId="7489" xr:uid="{00000000-0005-0000-0000-00001D1D0000}"/>
    <cellStyle name="20% - Accent5 2 9 2 2 5" xfId="7490" xr:uid="{00000000-0005-0000-0000-00001E1D0000}"/>
    <cellStyle name="20% - Accent5 2 9 2 2 5 2" xfId="7491" xr:uid="{00000000-0005-0000-0000-00001F1D0000}"/>
    <cellStyle name="20% - Accent5 2 9 2 2 6" xfId="7492" xr:uid="{00000000-0005-0000-0000-0000201D0000}"/>
    <cellStyle name="20% - Accent5 2 9 2 2 6 2" xfId="7493" xr:uid="{00000000-0005-0000-0000-0000211D0000}"/>
    <cellStyle name="20% - Accent5 2 9 2 2 7" xfId="7494" xr:uid="{00000000-0005-0000-0000-0000221D0000}"/>
    <cellStyle name="20% - Accent5 2 9 2 3" xfId="7495" xr:uid="{00000000-0005-0000-0000-0000231D0000}"/>
    <cellStyle name="20% - Accent5 2 9 2 3 2" xfId="7496" xr:uid="{00000000-0005-0000-0000-0000241D0000}"/>
    <cellStyle name="20% - Accent5 2 9 2 3 2 2" xfId="7497" xr:uid="{00000000-0005-0000-0000-0000251D0000}"/>
    <cellStyle name="20% - Accent5 2 9 2 3 3" xfId="7498" xr:uid="{00000000-0005-0000-0000-0000261D0000}"/>
    <cellStyle name="20% - Accent5 2 9 2 3 3 2" xfId="7499" xr:uid="{00000000-0005-0000-0000-0000271D0000}"/>
    <cellStyle name="20% - Accent5 2 9 2 3 4" xfId="7500" xr:uid="{00000000-0005-0000-0000-0000281D0000}"/>
    <cellStyle name="20% - Accent5 2 9 2 4" xfId="7501" xr:uid="{00000000-0005-0000-0000-0000291D0000}"/>
    <cellStyle name="20% - Accent5 2 9 2 4 2" xfId="7502" xr:uid="{00000000-0005-0000-0000-00002A1D0000}"/>
    <cellStyle name="20% - Accent5 2 9 2 4 2 2" xfId="7503" xr:uid="{00000000-0005-0000-0000-00002B1D0000}"/>
    <cellStyle name="20% - Accent5 2 9 2 4 3" xfId="7504" xr:uid="{00000000-0005-0000-0000-00002C1D0000}"/>
    <cellStyle name="20% - Accent5 2 9 2 4 3 2" xfId="7505" xr:uid="{00000000-0005-0000-0000-00002D1D0000}"/>
    <cellStyle name="20% - Accent5 2 9 2 4 4" xfId="7506" xr:uid="{00000000-0005-0000-0000-00002E1D0000}"/>
    <cellStyle name="20% - Accent5 2 9 2 5" xfId="7507" xr:uid="{00000000-0005-0000-0000-00002F1D0000}"/>
    <cellStyle name="20% - Accent5 2 9 2 5 2" xfId="7508" xr:uid="{00000000-0005-0000-0000-0000301D0000}"/>
    <cellStyle name="20% - Accent5 2 9 2 5 2 2" xfId="7509" xr:uid="{00000000-0005-0000-0000-0000311D0000}"/>
    <cellStyle name="20% - Accent5 2 9 2 5 3" xfId="7510" xr:uid="{00000000-0005-0000-0000-0000321D0000}"/>
    <cellStyle name="20% - Accent5 2 9 2 5 3 2" xfId="7511" xr:uid="{00000000-0005-0000-0000-0000331D0000}"/>
    <cellStyle name="20% - Accent5 2 9 2 5 4" xfId="7512" xr:uid="{00000000-0005-0000-0000-0000341D0000}"/>
    <cellStyle name="20% - Accent5 2 9 2 6" xfId="7513" xr:uid="{00000000-0005-0000-0000-0000351D0000}"/>
    <cellStyle name="20% - Accent5 2 9 2 6 2" xfId="7514" xr:uid="{00000000-0005-0000-0000-0000361D0000}"/>
    <cellStyle name="20% - Accent5 2 9 2 7" xfId="7515" xr:uid="{00000000-0005-0000-0000-0000371D0000}"/>
    <cellStyle name="20% - Accent5 2 9 2 7 2" xfId="7516" xr:uid="{00000000-0005-0000-0000-0000381D0000}"/>
    <cellStyle name="20% - Accent5 2 9 2 8" xfId="7517" xr:uid="{00000000-0005-0000-0000-0000391D0000}"/>
    <cellStyle name="20% - Accent5 2 9 3" xfId="7518" xr:uid="{00000000-0005-0000-0000-00003A1D0000}"/>
    <cellStyle name="20% - Accent5 2 9 3 2" xfId="7519" xr:uid="{00000000-0005-0000-0000-00003B1D0000}"/>
    <cellStyle name="20% - Accent5 2 9 3 2 2" xfId="7520" xr:uid="{00000000-0005-0000-0000-00003C1D0000}"/>
    <cellStyle name="20% - Accent5 2 9 3 2 2 2" xfId="7521" xr:uid="{00000000-0005-0000-0000-00003D1D0000}"/>
    <cellStyle name="20% - Accent5 2 9 3 2 3" xfId="7522" xr:uid="{00000000-0005-0000-0000-00003E1D0000}"/>
    <cellStyle name="20% - Accent5 2 9 3 2 3 2" xfId="7523" xr:uid="{00000000-0005-0000-0000-00003F1D0000}"/>
    <cellStyle name="20% - Accent5 2 9 3 2 4" xfId="7524" xr:uid="{00000000-0005-0000-0000-0000401D0000}"/>
    <cellStyle name="20% - Accent5 2 9 3 3" xfId="7525" xr:uid="{00000000-0005-0000-0000-0000411D0000}"/>
    <cellStyle name="20% - Accent5 2 9 3 3 2" xfId="7526" xr:uid="{00000000-0005-0000-0000-0000421D0000}"/>
    <cellStyle name="20% - Accent5 2 9 3 3 2 2" xfId="7527" xr:uid="{00000000-0005-0000-0000-0000431D0000}"/>
    <cellStyle name="20% - Accent5 2 9 3 3 3" xfId="7528" xr:uid="{00000000-0005-0000-0000-0000441D0000}"/>
    <cellStyle name="20% - Accent5 2 9 3 3 3 2" xfId="7529" xr:uid="{00000000-0005-0000-0000-0000451D0000}"/>
    <cellStyle name="20% - Accent5 2 9 3 3 4" xfId="7530" xr:uid="{00000000-0005-0000-0000-0000461D0000}"/>
    <cellStyle name="20% - Accent5 2 9 3 4" xfId="7531" xr:uid="{00000000-0005-0000-0000-0000471D0000}"/>
    <cellStyle name="20% - Accent5 2 9 3 4 2" xfId="7532" xr:uid="{00000000-0005-0000-0000-0000481D0000}"/>
    <cellStyle name="20% - Accent5 2 9 3 4 2 2" xfId="7533" xr:uid="{00000000-0005-0000-0000-0000491D0000}"/>
    <cellStyle name="20% - Accent5 2 9 3 4 3" xfId="7534" xr:uid="{00000000-0005-0000-0000-00004A1D0000}"/>
    <cellStyle name="20% - Accent5 2 9 3 4 3 2" xfId="7535" xr:uid="{00000000-0005-0000-0000-00004B1D0000}"/>
    <cellStyle name="20% - Accent5 2 9 3 4 4" xfId="7536" xr:uid="{00000000-0005-0000-0000-00004C1D0000}"/>
    <cellStyle name="20% - Accent5 2 9 3 5" xfId="7537" xr:uid="{00000000-0005-0000-0000-00004D1D0000}"/>
    <cellStyle name="20% - Accent5 2 9 3 5 2" xfId="7538" xr:uid="{00000000-0005-0000-0000-00004E1D0000}"/>
    <cellStyle name="20% - Accent5 2 9 3 6" xfId="7539" xr:uid="{00000000-0005-0000-0000-00004F1D0000}"/>
    <cellStyle name="20% - Accent5 2 9 3 6 2" xfId="7540" xr:uid="{00000000-0005-0000-0000-0000501D0000}"/>
    <cellStyle name="20% - Accent5 2 9 3 7" xfId="7541" xr:uid="{00000000-0005-0000-0000-0000511D0000}"/>
    <cellStyle name="20% - Accent5 2 9 4" xfId="7542" xr:uid="{00000000-0005-0000-0000-0000521D0000}"/>
    <cellStyle name="20% - Accent5 2 9 4 2" xfId="7543" xr:uid="{00000000-0005-0000-0000-0000531D0000}"/>
    <cellStyle name="20% - Accent5 2 9 4 2 2" xfId="7544" xr:uid="{00000000-0005-0000-0000-0000541D0000}"/>
    <cellStyle name="20% - Accent5 2 9 4 3" xfId="7545" xr:uid="{00000000-0005-0000-0000-0000551D0000}"/>
    <cellStyle name="20% - Accent5 2 9 4 3 2" xfId="7546" xr:uid="{00000000-0005-0000-0000-0000561D0000}"/>
    <cellStyle name="20% - Accent5 2 9 4 4" xfId="7547" xr:uid="{00000000-0005-0000-0000-0000571D0000}"/>
    <cellStyle name="20% - Accent5 2 9 5" xfId="7548" xr:uid="{00000000-0005-0000-0000-0000581D0000}"/>
    <cellStyle name="20% - Accent5 2 9 5 2" xfId="7549" xr:uid="{00000000-0005-0000-0000-0000591D0000}"/>
    <cellStyle name="20% - Accent5 2 9 5 2 2" xfId="7550" xr:uid="{00000000-0005-0000-0000-00005A1D0000}"/>
    <cellStyle name="20% - Accent5 2 9 5 3" xfId="7551" xr:uid="{00000000-0005-0000-0000-00005B1D0000}"/>
    <cellStyle name="20% - Accent5 2 9 5 3 2" xfId="7552" xr:uid="{00000000-0005-0000-0000-00005C1D0000}"/>
    <cellStyle name="20% - Accent5 2 9 5 4" xfId="7553" xr:uid="{00000000-0005-0000-0000-00005D1D0000}"/>
    <cellStyle name="20% - Accent5 2 9 6" xfId="7554" xr:uid="{00000000-0005-0000-0000-00005E1D0000}"/>
    <cellStyle name="20% - Accent5 2 9 6 2" xfId="7555" xr:uid="{00000000-0005-0000-0000-00005F1D0000}"/>
    <cellStyle name="20% - Accent5 2 9 6 2 2" xfId="7556" xr:uid="{00000000-0005-0000-0000-0000601D0000}"/>
    <cellStyle name="20% - Accent5 2 9 6 3" xfId="7557" xr:uid="{00000000-0005-0000-0000-0000611D0000}"/>
    <cellStyle name="20% - Accent5 2 9 6 3 2" xfId="7558" xr:uid="{00000000-0005-0000-0000-0000621D0000}"/>
    <cellStyle name="20% - Accent5 2 9 6 4" xfId="7559" xr:uid="{00000000-0005-0000-0000-0000631D0000}"/>
    <cellStyle name="20% - Accent5 2 9 7" xfId="7560" xr:uid="{00000000-0005-0000-0000-0000641D0000}"/>
    <cellStyle name="20% - Accent5 2 9 7 2" xfId="7561" xr:uid="{00000000-0005-0000-0000-0000651D0000}"/>
    <cellStyle name="20% - Accent5 2 9 8" xfId="7562" xr:uid="{00000000-0005-0000-0000-0000661D0000}"/>
    <cellStyle name="20% - Accent5 2 9 8 2" xfId="7563" xr:uid="{00000000-0005-0000-0000-0000671D0000}"/>
    <cellStyle name="20% - Accent5 2 9 9" xfId="7564" xr:uid="{00000000-0005-0000-0000-0000681D0000}"/>
    <cellStyle name="20% - Accent5 20" xfId="7565" xr:uid="{00000000-0005-0000-0000-0000691D0000}"/>
    <cellStyle name="20% - Accent5 20 2" xfId="7566" xr:uid="{00000000-0005-0000-0000-00006A1D0000}"/>
    <cellStyle name="20% - Accent5 20 3" xfId="7567" xr:uid="{00000000-0005-0000-0000-00006B1D0000}"/>
    <cellStyle name="20% - Accent5 20 4" xfId="7568" xr:uid="{00000000-0005-0000-0000-00006C1D0000}"/>
    <cellStyle name="20% - Accent5 20 5" xfId="7569" xr:uid="{00000000-0005-0000-0000-00006D1D0000}"/>
    <cellStyle name="20% - Accent5 20 6" xfId="7570" xr:uid="{00000000-0005-0000-0000-00006E1D0000}"/>
    <cellStyle name="20% - Accent5 20 7" xfId="7571" xr:uid="{00000000-0005-0000-0000-00006F1D0000}"/>
    <cellStyle name="20% - Accent5 21" xfId="7572" xr:uid="{00000000-0005-0000-0000-0000701D0000}"/>
    <cellStyle name="20% - Accent5 21 2" xfId="7573" xr:uid="{00000000-0005-0000-0000-0000711D0000}"/>
    <cellStyle name="20% - Accent5 21 3" xfId="7574" xr:uid="{00000000-0005-0000-0000-0000721D0000}"/>
    <cellStyle name="20% - Accent5 21 4" xfId="7575" xr:uid="{00000000-0005-0000-0000-0000731D0000}"/>
    <cellStyle name="20% - Accent5 21 5" xfId="7576" xr:uid="{00000000-0005-0000-0000-0000741D0000}"/>
    <cellStyle name="20% - Accent5 21 6" xfId="7577" xr:uid="{00000000-0005-0000-0000-0000751D0000}"/>
    <cellStyle name="20% - Accent5 21 7" xfId="7578" xr:uid="{00000000-0005-0000-0000-0000761D0000}"/>
    <cellStyle name="20% - Accent5 22" xfId="7579" xr:uid="{00000000-0005-0000-0000-0000771D0000}"/>
    <cellStyle name="20% - Accent5 22 2" xfId="7580" xr:uid="{00000000-0005-0000-0000-0000781D0000}"/>
    <cellStyle name="20% - Accent5 22 3" xfId="7581" xr:uid="{00000000-0005-0000-0000-0000791D0000}"/>
    <cellStyle name="20% - Accent5 22 4" xfId="7582" xr:uid="{00000000-0005-0000-0000-00007A1D0000}"/>
    <cellStyle name="20% - Accent5 22 5" xfId="7583" xr:uid="{00000000-0005-0000-0000-00007B1D0000}"/>
    <cellStyle name="20% - Accent5 22 6" xfId="7584" xr:uid="{00000000-0005-0000-0000-00007C1D0000}"/>
    <cellStyle name="20% - Accent5 22 7" xfId="7585" xr:uid="{00000000-0005-0000-0000-00007D1D0000}"/>
    <cellStyle name="20% - Accent5 23" xfId="7586" xr:uid="{00000000-0005-0000-0000-00007E1D0000}"/>
    <cellStyle name="20% - Accent5 23 2" xfId="7587" xr:uid="{00000000-0005-0000-0000-00007F1D0000}"/>
    <cellStyle name="20% - Accent5 24" xfId="7588" xr:uid="{00000000-0005-0000-0000-0000801D0000}"/>
    <cellStyle name="20% - Accent5 24 2" xfId="7589" xr:uid="{00000000-0005-0000-0000-0000811D0000}"/>
    <cellStyle name="20% - Accent5 25" xfId="7590" xr:uid="{00000000-0005-0000-0000-0000821D0000}"/>
    <cellStyle name="20% - Accent5 25 2" xfId="7591" xr:uid="{00000000-0005-0000-0000-0000831D0000}"/>
    <cellStyle name="20% - Accent5 26" xfId="7592" xr:uid="{00000000-0005-0000-0000-0000841D0000}"/>
    <cellStyle name="20% - Accent5 26 2" xfId="7593" xr:uid="{00000000-0005-0000-0000-0000851D0000}"/>
    <cellStyle name="20% - Accent5 27" xfId="7594" xr:uid="{00000000-0005-0000-0000-0000861D0000}"/>
    <cellStyle name="20% - Accent5 27 2" xfId="7595" xr:uid="{00000000-0005-0000-0000-0000871D0000}"/>
    <cellStyle name="20% - Accent5 28" xfId="7596" xr:uid="{00000000-0005-0000-0000-0000881D0000}"/>
    <cellStyle name="20% - Accent5 28 2" xfId="7597" xr:uid="{00000000-0005-0000-0000-0000891D0000}"/>
    <cellStyle name="20% - Accent5 29" xfId="7598" xr:uid="{00000000-0005-0000-0000-00008A1D0000}"/>
    <cellStyle name="20% - Accent5 29 2" xfId="7599" xr:uid="{00000000-0005-0000-0000-00008B1D0000}"/>
    <cellStyle name="20% - Accent5 3" xfId="7600" xr:uid="{00000000-0005-0000-0000-00008C1D0000}"/>
    <cellStyle name="20% - Accent5 3 10" xfId="7601" xr:uid="{00000000-0005-0000-0000-00008D1D0000}"/>
    <cellStyle name="20% - Accent5 3 11" xfId="7602" xr:uid="{00000000-0005-0000-0000-00008E1D0000}"/>
    <cellStyle name="20% - Accent5 3 2" xfId="7603" xr:uid="{00000000-0005-0000-0000-00008F1D0000}"/>
    <cellStyle name="20% - Accent5 3 2 2" xfId="7604" xr:uid="{00000000-0005-0000-0000-0000901D0000}"/>
    <cellStyle name="20% - Accent5 3 2 2 2" xfId="7605" xr:uid="{00000000-0005-0000-0000-0000911D0000}"/>
    <cellStyle name="20% - Accent5 3 2 2 2 2" xfId="7606" xr:uid="{00000000-0005-0000-0000-0000921D0000}"/>
    <cellStyle name="20% - Accent5 3 2 2 2 3" xfId="7607" xr:uid="{00000000-0005-0000-0000-0000931D0000}"/>
    <cellStyle name="20% - Accent5 3 2 2 3" xfId="7608" xr:uid="{00000000-0005-0000-0000-0000941D0000}"/>
    <cellStyle name="20% - Accent5 3 2 2 4" xfId="7609" xr:uid="{00000000-0005-0000-0000-0000951D0000}"/>
    <cellStyle name="20% - Accent5 3 2 3" xfId="7610" xr:uid="{00000000-0005-0000-0000-0000961D0000}"/>
    <cellStyle name="20% - Accent5 3 2 3 2" xfId="7611" xr:uid="{00000000-0005-0000-0000-0000971D0000}"/>
    <cellStyle name="20% - Accent5 3 2 3 3" xfId="7612" xr:uid="{00000000-0005-0000-0000-0000981D0000}"/>
    <cellStyle name="20% - Accent5 3 2 4" xfId="7613" xr:uid="{00000000-0005-0000-0000-0000991D0000}"/>
    <cellStyle name="20% - Accent5 3 2 5" xfId="7614" xr:uid="{00000000-0005-0000-0000-00009A1D0000}"/>
    <cellStyle name="20% - Accent5 3 3" xfId="7615" xr:uid="{00000000-0005-0000-0000-00009B1D0000}"/>
    <cellStyle name="20% - Accent5 3 3 2" xfId="7616" xr:uid="{00000000-0005-0000-0000-00009C1D0000}"/>
    <cellStyle name="20% - Accent5 3 3 2 2" xfId="7617" xr:uid="{00000000-0005-0000-0000-00009D1D0000}"/>
    <cellStyle name="20% - Accent5 3 3 2 3" xfId="7618" xr:uid="{00000000-0005-0000-0000-00009E1D0000}"/>
    <cellStyle name="20% - Accent5 3 3 3" xfId="7619" xr:uid="{00000000-0005-0000-0000-00009F1D0000}"/>
    <cellStyle name="20% - Accent5 3 3 4" xfId="7620" xr:uid="{00000000-0005-0000-0000-0000A01D0000}"/>
    <cellStyle name="20% - Accent5 3 4" xfId="7621" xr:uid="{00000000-0005-0000-0000-0000A11D0000}"/>
    <cellStyle name="20% - Accent5 3 4 2" xfId="7622" xr:uid="{00000000-0005-0000-0000-0000A21D0000}"/>
    <cellStyle name="20% - Accent5 3 4 3" xfId="7623" xr:uid="{00000000-0005-0000-0000-0000A31D0000}"/>
    <cellStyle name="20% - Accent5 3 5" xfId="7624" xr:uid="{00000000-0005-0000-0000-0000A41D0000}"/>
    <cellStyle name="20% - Accent5 3 5 2" xfId="7625" xr:uid="{00000000-0005-0000-0000-0000A51D0000}"/>
    <cellStyle name="20% - Accent5 3 5 3" xfId="7626" xr:uid="{00000000-0005-0000-0000-0000A61D0000}"/>
    <cellStyle name="20% - Accent5 3 6" xfId="7627" xr:uid="{00000000-0005-0000-0000-0000A71D0000}"/>
    <cellStyle name="20% - Accent5 3 7" xfId="7628" xr:uid="{00000000-0005-0000-0000-0000A81D0000}"/>
    <cellStyle name="20% - Accent5 3 8" xfId="7629" xr:uid="{00000000-0005-0000-0000-0000A91D0000}"/>
    <cellStyle name="20% - Accent5 3 9" xfId="7630" xr:uid="{00000000-0005-0000-0000-0000AA1D0000}"/>
    <cellStyle name="20% - Accent5 30" xfId="7631" xr:uid="{00000000-0005-0000-0000-0000AB1D0000}"/>
    <cellStyle name="20% - Accent5 30 2" xfId="7632" xr:uid="{00000000-0005-0000-0000-0000AC1D0000}"/>
    <cellStyle name="20% - Accent5 31" xfId="7633" xr:uid="{00000000-0005-0000-0000-0000AD1D0000}"/>
    <cellStyle name="20% - Accent5 31 2" xfId="7634" xr:uid="{00000000-0005-0000-0000-0000AE1D0000}"/>
    <cellStyle name="20% - Accent5 32" xfId="7635" xr:uid="{00000000-0005-0000-0000-0000AF1D0000}"/>
    <cellStyle name="20% - Accent5 32 2" xfId="7636" xr:uid="{00000000-0005-0000-0000-0000B01D0000}"/>
    <cellStyle name="20% - Accent5 33" xfId="7637" xr:uid="{00000000-0005-0000-0000-0000B11D0000}"/>
    <cellStyle name="20% - Accent5 33 2" xfId="7638" xr:uid="{00000000-0005-0000-0000-0000B21D0000}"/>
    <cellStyle name="20% - Accent5 34" xfId="7639" xr:uid="{00000000-0005-0000-0000-0000B31D0000}"/>
    <cellStyle name="20% - Accent5 34 2" xfId="7640" xr:uid="{00000000-0005-0000-0000-0000B41D0000}"/>
    <cellStyle name="20% - Accent5 35" xfId="7641" xr:uid="{00000000-0005-0000-0000-0000B51D0000}"/>
    <cellStyle name="20% - Accent5 35 2" xfId="7642" xr:uid="{00000000-0005-0000-0000-0000B61D0000}"/>
    <cellStyle name="20% - Accent5 36" xfId="7643" xr:uid="{00000000-0005-0000-0000-0000B71D0000}"/>
    <cellStyle name="20% - Accent5 36 2" xfId="7644" xr:uid="{00000000-0005-0000-0000-0000B81D0000}"/>
    <cellStyle name="20% - Accent5 37" xfId="7645" xr:uid="{00000000-0005-0000-0000-0000B91D0000}"/>
    <cellStyle name="20% - Accent5 37 2" xfId="7646" xr:uid="{00000000-0005-0000-0000-0000BA1D0000}"/>
    <cellStyle name="20% - Accent5 38" xfId="7647" xr:uid="{00000000-0005-0000-0000-0000BB1D0000}"/>
    <cellStyle name="20% - Accent5 38 2" xfId="7648" xr:uid="{00000000-0005-0000-0000-0000BC1D0000}"/>
    <cellStyle name="20% - Accent5 39" xfId="7649" xr:uid="{00000000-0005-0000-0000-0000BD1D0000}"/>
    <cellStyle name="20% - Accent5 39 2" xfId="7650" xr:uid="{00000000-0005-0000-0000-0000BE1D0000}"/>
    <cellStyle name="20% - Accent5 4" xfId="7651" xr:uid="{00000000-0005-0000-0000-0000BF1D0000}"/>
    <cellStyle name="20% - Accent5 4 2" xfId="7652" xr:uid="{00000000-0005-0000-0000-0000C01D0000}"/>
    <cellStyle name="20% - Accent5 4 2 2" xfId="7653" xr:uid="{00000000-0005-0000-0000-0000C11D0000}"/>
    <cellStyle name="20% - Accent5 4 2 2 2" xfId="7654" xr:uid="{00000000-0005-0000-0000-0000C21D0000}"/>
    <cellStyle name="20% - Accent5 4 2 2 2 2" xfId="7655" xr:uid="{00000000-0005-0000-0000-0000C31D0000}"/>
    <cellStyle name="20% - Accent5 4 2 2 3" xfId="7656" xr:uid="{00000000-0005-0000-0000-0000C41D0000}"/>
    <cellStyle name="20% - Accent5 4 2 3" xfId="7657" xr:uid="{00000000-0005-0000-0000-0000C51D0000}"/>
    <cellStyle name="20% - Accent5 4 2 3 2" xfId="7658" xr:uid="{00000000-0005-0000-0000-0000C61D0000}"/>
    <cellStyle name="20% - Accent5 4 2 4" xfId="7659" xr:uid="{00000000-0005-0000-0000-0000C71D0000}"/>
    <cellStyle name="20% - Accent5 4 2 5" xfId="7660" xr:uid="{00000000-0005-0000-0000-0000C81D0000}"/>
    <cellStyle name="20% - Accent5 4 3" xfId="7661" xr:uid="{00000000-0005-0000-0000-0000C91D0000}"/>
    <cellStyle name="20% - Accent5 4 3 2" xfId="7662" xr:uid="{00000000-0005-0000-0000-0000CA1D0000}"/>
    <cellStyle name="20% - Accent5 4 3 2 2" xfId="7663" xr:uid="{00000000-0005-0000-0000-0000CB1D0000}"/>
    <cellStyle name="20% - Accent5 4 3 3" xfId="7664" xr:uid="{00000000-0005-0000-0000-0000CC1D0000}"/>
    <cellStyle name="20% - Accent5 4 4" xfId="7665" xr:uid="{00000000-0005-0000-0000-0000CD1D0000}"/>
    <cellStyle name="20% - Accent5 4 5" xfId="7666" xr:uid="{00000000-0005-0000-0000-0000CE1D0000}"/>
    <cellStyle name="20% - Accent5 4 6" xfId="7667" xr:uid="{00000000-0005-0000-0000-0000CF1D0000}"/>
    <cellStyle name="20% - Accent5 4 7" xfId="7668" xr:uid="{00000000-0005-0000-0000-0000D01D0000}"/>
    <cellStyle name="20% - Accent5 4 8" xfId="7669" xr:uid="{00000000-0005-0000-0000-0000D11D0000}"/>
    <cellStyle name="20% - Accent5 40" xfId="7670" xr:uid="{00000000-0005-0000-0000-0000D21D0000}"/>
    <cellStyle name="20% - Accent5 40 2" xfId="7671" xr:uid="{00000000-0005-0000-0000-0000D31D0000}"/>
    <cellStyle name="20% - Accent5 41" xfId="7672" xr:uid="{00000000-0005-0000-0000-0000D41D0000}"/>
    <cellStyle name="20% - Accent5 42" xfId="7673" xr:uid="{00000000-0005-0000-0000-0000D51D0000}"/>
    <cellStyle name="20% - Accent5 43" xfId="7674" xr:uid="{00000000-0005-0000-0000-0000D61D0000}"/>
    <cellStyle name="20% - Accent5 44" xfId="7675" xr:uid="{00000000-0005-0000-0000-0000D71D0000}"/>
    <cellStyle name="20% - Accent5 45" xfId="7676" xr:uid="{00000000-0005-0000-0000-0000D81D0000}"/>
    <cellStyle name="20% - Accent5 45 2" xfId="7677" xr:uid="{00000000-0005-0000-0000-0000D91D0000}"/>
    <cellStyle name="20% - Accent5 46" xfId="7678" xr:uid="{00000000-0005-0000-0000-0000DA1D0000}"/>
    <cellStyle name="20% - Accent5 46 2" xfId="7679" xr:uid="{00000000-0005-0000-0000-0000DB1D0000}"/>
    <cellStyle name="20% - Accent5 47" xfId="7680" xr:uid="{00000000-0005-0000-0000-0000DC1D0000}"/>
    <cellStyle name="20% - Accent5 47 2" xfId="7681" xr:uid="{00000000-0005-0000-0000-0000DD1D0000}"/>
    <cellStyle name="20% - Accent5 48" xfId="7682" xr:uid="{00000000-0005-0000-0000-0000DE1D0000}"/>
    <cellStyle name="20% - Accent5 48 2" xfId="7683" xr:uid="{00000000-0005-0000-0000-0000DF1D0000}"/>
    <cellStyle name="20% - Accent5 49" xfId="7684" xr:uid="{00000000-0005-0000-0000-0000E01D0000}"/>
    <cellStyle name="20% - Accent5 49 2" xfId="7685" xr:uid="{00000000-0005-0000-0000-0000E11D0000}"/>
    <cellStyle name="20% - Accent5 5" xfId="7686" xr:uid="{00000000-0005-0000-0000-0000E21D0000}"/>
    <cellStyle name="20% - Accent5 5 2" xfId="7687" xr:uid="{00000000-0005-0000-0000-0000E31D0000}"/>
    <cellStyle name="20% - Accent5 5 2 2" xfId="7688" xr:uid="{00000000-0005-0000-0000-0000E41D0000}"/>
    <cellStyle name="20% - Accent5 5 2 2 2" xfId="7689" xr:uid="{00000000-0005-0000-0000-0000E51D0000}"/>
    <cellStyle name="20% - Accent5 5 2 3" xfId="7690" xr:uid="{00000000-0005-0000-0000-0000E61D0000}"/>
    <cellStyle name="20% - Accent5 5 3" xfId="7691" xr:uid="{00000000-0005-0000-0000-0000E71D0000}"/>
    <cellStyle name="20% - Accent5 5 3 2" xfId="7692" xr:uid="{00000000-0005-0000-0000-0000E81D0000}"/>
    <cellStyle name="20% - Accent5 5 4" xfId="7693" xr:uid="{00000000-0005-0000-0000-0000E91D0000}"/>
    <cellStyle name="20% - Accent5 5 5" xfId="7694" xr:uid="{00000000-0005-0000-0000-0000EA1D0000}"/>
    <cellStyle name="20% - Accent5 5 6" xfId="7695" xr:uid="{00000000-0005-0000-0000-0000EB1D0000}"/>
    <cellStyle name="20% - Accent5 5 7" xfId="7696" xr:uid="{00000000-0005-0000-0000-0000EC1D0000}"/>
    <cellStyle name="20% - Accent5 5 8" xfId="7697" xr:uid="{00000000-0005-0000-0000-0000ED1D0000}"/>
    <cellStyle name="20% - Accent5 50" xfId="7698" xr:uid="{00000000-0005-0000-0000-0000EE1D0000}"/>
    <cellStyle name="20% - Accent5 50 2" xfId="7699" xr:uid="{00000000-0005-0000-0000-0000EF1D0000}"/>
    <cellStyle name="20% - Accent5 51" xfId="7700" xr:uid="{00000000-0005-0000-0000-0000F01D0000}"/>
    <cellStyle name="20% - Accent5 51 2" xfId="7701" xr:uid="{00000000-0005-0000-0000-0000F11D0000}"/>
    <cellStyle name="20% - Accent5 52" xfId="7702" xr:uid="{00000000-0005-0000-0000-0000F21D0000}"/>
    <cellStyle name="20% - Accent5 52 2" xfId="7703" xr:uid="{00000000-0005-0000-0000-0000F31D0000}"/>
    <cellStyle name="20% - Accent5 53" xfId="7704" xr:uid="{00000000-0005-0000-0000-0000F41D0000}"/>
    <cellStyle name="20% - Accent5 54" xfId="7705" xr:uid="{00000000-0005-0000-0000-0000F51D0000}"/>
    <cellStyle name="20% - Accent5 6" xfId="7706" xr:uid="{00000000-0005-0000-0000-0000F61D0000}"/>
    <cellStyle name="20% - Accent5 6 2" xfId="7707" xr:uid="{00000000-0005-0000-0000-0000F71D0000}"/>
    <cellStyle name="20% - Accent5 6 2 2" xfId="7708" xr:uid="{00000000-0005-0000-0000-0000F81D0000}"/>
    <cellStyle name="20% - Accent5 6 2 2 2" xfId="7709" xr:uid="{00000000-0005-0000-0000-0000F91D0000}"/>
    <cellStyle name="20% - Accent5 6 2 3" xfId="7710" xr:uid="{00000000-0005-0000-0000-0000FA1D0000}"/>
    <cellStyle name="20% - Accent5 6 3" xfId="7711" xr:uid="{00000000-0005-0000-0000-0000FB1D0000}"/>
    <cellStyle name="20% - Accent5 6 3 2" xfId="7712" xr:uid="{00000000-0005-0000-0000-0000FC1D0000}"/>
    <cellStyle name="20% - Accent5 6 4" xfId="7713" xr:uid="{00000000-0005-0000-0000-0000FD1D0000}"/>
    <cellStyle name="20% - Accent5 6 5" xfId="7714" xr:uid="{00000000-0005-0000-0000-0000FE1D0000}"/>
    <cellStyle name="20% - Accent5 6 6" xfId="7715" xr:uid="{00000000-0005-0000-0000-0000FF1D0000}"/>
    <cellStyle name="20% - Accent5 6 7" xfId="7716" xr:uid="{00000000-0005-0000-0000-0000001E0000}"/>
    <cellStyle name="20% - Accent5 7" xfId="7717" xr:uid="{00000000-0005-0000-0000-0000011E0000}"/>
    <cellStyle name="20% - Accent5 7 2" xfId="7718" xr:uid="{00000000-0005-0000-0000-0000021E0000}"/>
    <cellStyle name="20% - Accent5 7 2 2" xfId="7719" xr:uid="{00000000-0005-0000-0000-0000031E0000}"/>
    <cellStyle name="20% - Accent5 7 2 2 2" xfId="7720" xr:uid="{00000000-0005-0000-0000-0000041E0000}"/>
    <cellStyle name="20% - Accent5 7 2 3" xfId="7721" xr:uid="{00000000-0005-0000-0000-0000051E0000}"/>
    <cellStyle name="20% - Accent5 7 3" xfId="7722" xr:uid="{00000000-0005-0000-0000-0000061E0000}"/>
    <cellStyle name="20% - Accent5 7 3 2" xfId="7723" xr:uid="{00000000-0005-0000-0000-0000071E0000}"/>
    <cellStyle name="20% - Accent5 7 4" xfId="7724" xr:uid="{00000000-0005-0000-0000-0000081E0000}"/>
    <cellStyle name="20% - Accent5 7 5" xfId="7725" xr:uid="{00000000-0005-0000-0000-0000091E0000}"/>
    <cellStyle name="20% - Accent5 7 6" xfId="7726" xr:uid="{00000000-0005-0000-0000-00000A1E0000}"/>
    <cellStyle name="20% - Accent5 7 7" xfId="7727" xr:uid="{00000000-0005-0000-0000-00000B1E0000}"/>
    <cellStyle name="20% - Accent5 8" xfId="7728" xr:uid="{00000000-0005-0000-0000-00000C1E0000}"/>
    <cellStyle name="20% - Accent5 8 2" xfId="7729" xr:uid="{00000000-0005-0000-0000-00000D1E0000}"/>
    <cellStyle name="20% - Accent5 8 2 2" xfId="7730" xr:uid="{00000000-0005-0000-0000-00000E1E0000}"/>
    <cellStyle name="20% - Accent5 8 2 2 2" xfId="7731" xr:uid="{00000000-0005-0000-0000-00000F1E0000}"/>
    <cellStyle name="20% - Accent5 8 2 3" xfId="7732" xr:uid="{00000000-0005-0000-0000-0000101E0000}"/>
    <cellStyle name="20% - Accent5 8 3" xfId="7733" xr:uid="{00000000-0005-0000-0000-0000111E0000}"/>
    <cellStyle name="20% - Accent5 8 3 2" xfId="7734" xr:uid="{00000000-0005-0000-0000-0000121E0000}"/>
    <cellStyle name="20% - Accent5 8 4" xfId="7735" xr:uid="{00000000-0005-0000-0000-0000131E0000}"/>
    <cellStyle name="20% - Accent5 8 5" xfId="7736" xr:uid="{00000000-0005-0000-0000-0000141E0000}"/>
    <cellStyle name="20% - Accent5 8 6" xfId="7737" xr:uid="{00000000-0005-0000-0000-0000151E0000}"/>
    <cellStyle name="20% - Accent5 8 7" xfId="7738" xr:uid="{00000000-0005-0000-0000-0000161E0000}"/>
    <cellStyle name="20% - Accent5 9" xfId="7739" xr:uid="{00000000-0005-0000-0000-0000171E0000}"/>
    <cellStyle name="20% - Accent5 9 2" xfId="7740" xr:uid="{00000000-0005-0000-0000-0000181E0000}"/>
    <cellStyle name="20% - Accent5 9 2 2" xfId="7741" xr:uid="{00000000-0005-0000-0000-0000191E0000}"/>
    <cellStyle name="20% - Accent5 9 2 2 2" xfId="7742" xr:uid="{00000000-0005-0000-0000-00001A1E0000}"/>
    <cellStyle name="20% - Accent5 9 2 3" xfId="7743" xr:uid="{00000000-0005-0000-0000-00001B1E0000}"/>
    <cellStyle name="20% - Accent5 9 3" xfId="7744" xr:uid="{00000000-0005-0000-0000-00001C1E0000}"/>
    <cellStyle name="20% - Accent5 9 3 2" xfId="7745" xr:uid="{00000000-0005-0000-0000-00001D1E0000}"/>
    <cellStyle name="20% - Accent5 9 4" xfId="7746" xr:uid="{00000000-0005-0000-0000-00001E1E0000}"/>
    <cellStyle name="20% - Accent5 9 5" xfId="7747" xr:uid="{00000000-0005-0000-0000-00001F1E0000}"/>
    <cellStyle name="20% - Accent5 9 6" xfId="7748" xr:uid="{00000000-0005-0000-0000-0000201E0000}"/>
    <cellStyle name="20% - Accent5 9 7" xfId="7749" xr:uid="{00000000-0005-0000-0000-0000211E0000}"/>
    <cellStyle name="20% - Accent6 10" xfId="7750" xr:uid="{00000000-0005-0000-0000-0000221E0000}"/>
    <cellStyle name="20% - Accent6 10 2" xfId="7751" xr:uid="{00000000-0005-0000-0000-0000231E0000}"/>
    <cellStyle name="20% - Accent6 10 2 2" xfId="7752" xr:uid="{00000000-0005-0000-0000-0000241E0000}"/>
    <cellStyle name="20% - Accent6 10 2 2 2" xfId="7753" xr:uid="{00000000-0005-0000-0000-0000251E0000}"/>
    <cellStyle name="20% - Accent6 10 2 3" xfId="7754" xr:uid="{00000000-0005-0000-0000-0000261E0000}"/>
    <cellStyle name="20% - Accent6 10 3" xfId="7755" xr:uid="{00000000-0005-0000-0000-0000271E0000}"/>
    <cellStyle name="20% - Accent6 10 3 2" xfId="7756" xr:uid="{00000000-0005-0000-0000-0000281E0000}"/>
    <cellStyle name="20% - Accent6 10 4" xfId="7757" xr:uid="{00000000-0005-0000-0000-0000291E0000}"/>
    <cellStyle name="20% - Accent6 10 5" xfId="7758" xr:uid="{00000000-0005-0000-0000-00002A1E0000}"/>
    <cellStyle name="20% - Accent6 10 6" xfId="7759" xr:uid="{00000000-0005-0000-0000-00002B1E0000}"/>
    <cellStyle name="20% - Accent6 10 7" xfId="7760" xr:uid="{00000000-0005-0000-0000-00002C1E0000}"/>
    <cellStyle name="20% - Accent6 11" xfId="7761" xr:uid="{00000000-0005-0000-0000-00002D1E0000}"/>
    <cellStyle name="20% - Accent6 11 2" xfId="7762" xr:uid="{00000000-0005-0000-0000-00002E1E0000}"/>
    <cellStyle name="20% - Accent6 11 2 2" xfId="7763" xr:uid="{00000000-0005-0000-0000-00002F1E0000}"/>
    <cellStyle name="20% - Accent6 11 2 2 2" xfId="7764" xr:uid="{00000000-0005-0000-0000-0000301E0000}"/>
    <cellStyle name="20% - Accent6 11 2 3" xfId="7765" xr:uid="{00000000-0005-0000-0000-0000311E0000}"/>
    <cellStyle name="20% - Accent6 11 3" xfId="7766" xr:uid="{00000000-0005-0000-0000-0000321E0000}"/>
    <cellStyle name="20% - Accent6 11 3 2" xfId="7767" xr:uid="{00000000-0005-0000-0000-0000331E0000}"/>
    <cellStyle name="20% - Accent6 11 4" xfId="7768" xr:uid="{00000000-0005-0000-0000-0000341E0000}"/>
    <cellStyle name="20% - Accent6 11 5" xfId="7769" xr:uid="{00000000-0005-0000-0000-0000351E0000}"/>
    <cellStyle name="20% - Accent6 11 6" xfId="7770" xr:uid="{00000000-0005-0000-0000-0000361E0000}"/>
    <cellStyle name="20% - Accent6 11 7" xfId="7771" xr:uid="{00000000-0005-0000-0000-0000371E0000}"/>
    <cellStyle name="20% - Accent6 12" xfId="7772" xr:uid="{00000000-0005-0000-0000-0000381E0000}"/>
    <cellStyle name="20% - Accent6 12 2" xfId="7773" xr:uid="{00000000-0005-0000-0000-0000391E0000}"/>
    <cellStyle name="20% - Accent6 12 2 2" xfId="7774" xr:uid="{00000000-0005-0000-0000-00003A1E0000}"/>
    <cellStyle name="20% - Accent6 12 2 2 2" xfId="7775" xr:uid="{00000000-0005-0000-0000-00003B1E0000}"/>
    <cellStyle name="20% - Accent6 12 2 3" xfId="7776" xr:uid="{00000000-0005-0000-0000-00003C1E0000}"/>
    <cellStyle name="20% - Accent6 12 3" xfId="7777" xr:uid="{00000000-0005-0000-0000-00003D1E0000}"/>
    <cellStyle name="20% - Accent6 12 3 2" xfId="7778" xr:uid="{00000000-0005-0000-0000-00003E1E0000}"/>
    <cellStyle name="20% - Accent6 12 4" xfId="7779" xr:uid="{00000000-0005-0000-0000-00003F1E0000}"/>
    <cellStyle name="20% - Accent6 12 5" xfId="7780" xr:uid="{00000000-0005-0000-0000-0000401E0000}"/>
    <cellStyle name="20% - Accent6 12 6" xfId="7781" xr:uid="{00000000-0005-0000-0000-0000411E0000}"/>
    <cellStyle name="20% - Accent6 12 7" xfId="7782" xr:uid="{00000000-0005-0000-0000-0000421E0000}"/>
    <cellStyle name="20% - Accent6 13" xfId="7783" xr:uid="{00000000-0005-0000-0000-0000431E0000}"/>
    <cellStyle name="20% - Accent6 13 2" xfId="7784" xr:uid="{00000000-0005-0000-0000-0000441E0000}"/>
    <cellStyle name="20% - Accent6 13 2 2" xfId="7785" xr:uid="{00000000-0005-0000-0000-0000451E0000}"/>
    <cellStyle name="20% - Accent6 13 2 2 2" xfId="7786" xr:uid="{00000000-0005-0000-0000-0000461E0000}"/>
    <cellStyle name="20% - Accent6 13 3" xfId="7787" xr:uid="{00000000-0005-0000-0000-0000471E0000}"/>
    <cellStyle name="20% - Accent6 13 4" xfId="7788" xr:uid="{00000000-0005-0000-0000-0000481E0000}"/>
    <cellStyle name="20% - Accent6 13 5" xfId="7789" xr:uid="{00000000-0005-0000-0000-0000491E0000}"/>
    <cellStyle name="20% - Accent6 13 6" xfId="7790" xr:uid="{00000000-0005-0000-0000-00004A1E0000}"/>
    <cellStyle name="20% - Accent6 13 7" xfId="7791" xr:uid="{00000000-0005-0000-0000-00004B1E0000}"/>
    <cellStyle name="20% - Accent6 14" xfId="7792" xr:uid="{00000000-0005-0000-0000-00004C1E0000}"/>
    <cellStyle name="20% - Accent6 14 2" xfId="7793" xr:uid="{00000000-0005-0000-0000-00004D1E0000}"/>
    <cellStyle name="20% - Accent6 14 3" xfId="7794" xr:uid="{00000000-0005-0000-0000-00004E1E0000}"/>
    <cellStyle name="20% - Accent6 14 4" xfId="7795" xr:uid="{00000000-0005-0000-0000-00004F1E0000}"/>
    <cellStyle name="20% - Accent6 14 5" xfId="7796" xr:uid="{00000000-0005-0000-0000-0000501E0000}"/>
    <cellStyle name="20% - Accent6 14 6" xfId="7797" xr:uid="{00000000-0005-0000-0000-0000511E0000}"/>
    <cellStyle name="20% - Accent6 14 7" xfId="7798" xr:uid="{00000000-0005-0000-0000-0000521E0000}"/>
    <cellStyle name="20% - Accent6 15" xfId="7799" xr:uid="{00000000-0005-0000-0000-0000531E0000}"/>
    <cellStyle name="20% - Accent6 15 2" xfId="7800" xr:uid="{00000000-0005-0000-0000-0000541E0000}"/>
    <cellStyle name="20% - Accent6 15 3" xfId="7801" xr:uid="{00000000-0005-0000-0000-0000551E0000}"/>
    <cellStyle name="20% - Accent6 15 4" xfId="7802" xr:uid="{00000000-0005-0000-0000-0000561E0000}"/>
    <cellStyle name="20% - Accent6 15 5" xfId="7803" xr:uid="{00000000-0005-0000-0000-0000571E0000}"/>
    <cellStyle name="20% - Accent6 15 6" xfId="7804" xr:uid="{00000000-0005-0000-0000-0000581E0000}"/>
    <cellStyle name="20% - Accent6 15 7" xfId="7805" xr:uid="{00000000-0005-0000-0000-0000591E0000}"/>
    <cellStyle name="20% - Accent6 16" xfId="7806" xr:uid="{00000000-0005-0000-0000-00005A1E0000}"/>
    <cellStyle name="20% - Accent6 16 2" xfId="7807" xr:uid="{00000000-0005-0000-0000-00005B1E0000}"/>
    <cellStyle name="20% - Accent6 16 3" xfId="7808" xr:uid="{00000000-0005-0000-0000-00005C1E0000}"/>
    <cellStyle name="20% - Accent6 16 4" xfId="7809" xr:uid="{00000000-0005-0000-0000-00005D1E0000}"/>
    <cellStyle name="20% - Accent6 16 5" xfId="7810" xr:uid="{00000000-0005-0000-0000-00005E1E0000}"/>
    <cellStyle name="20% - Accent6 16 6" xfId="7811" xr:uid="{00000000-0005-0000-0000-00005F1E0000}"/>
    <cellStyle name="20% - Accent6 16 7" xfId="7812" xr:uid="{00000000-0005-0000-0000-0000601E0000}"/>
    <cellStyle name="20% - Accent6 17" xfId="7813" xr:uid="{00000000-0005-0000-0000-0000611E0000}"/>
    <cellStyle name="20% - Accent6 17 2" xfId="7814" xr:uid="{00000000-0005-0000-0000-0000621E0000}"/>
    <cellStyle name="20% - Accent6 17 3" xfId="7815" xr:uid="{00000000-0005-0000-0000-0000631E0000}"/>
    <cellStyle name="20% - Accent6 17 4" xfId="7816" xr:uid="{00000000-0005-0000-0000-0000641E0000}"/>
    <cellStyle name="20% - Accent6 17 5" xfId="7817" xr:uid="{00000000-0005-0000-0000-0000651E0000}"/>
    <cellStyle name="20% - Accent6 17 6" xfId="7818" xr:uid="{00000000-0005-0000-0000-0000661E0000}"/>
    <cellStyle name="20% - Accent6 17 7" xfId="7819" xr:uid="{00000000-0005-0000-0000-0000671E0000}"/>
    <cellStyle name="20% - Accent6 18" xfId="7820" xr:uid="{00000000-0005-0000-0000-0000681E0000}"/>
    <cellStyle name="20% - Accent6 18 2" xfId="7821" xr:uid="{00000000-0005-0000-0000-0000691E0000}"/>
    <cellStyle name="20% - Accent6 18 3" xfId="7822" xr:uid="{00000000-0005-0000-0000-00006A1E0000}"/>
    <cellStyle name="20% - Accent6 18 4" xfId="7823" xr:uid="{00000000-0005-0000-0000-00006B1E0000}"/>
    <cellStyle name="20% - Accent6 18 5" xfId="7824" xr:uid="{00000000-0005-0000-0000-00006C1E0000}"/>
    <cellStyle name="20% - Accent6 18 6" xfId="7825" xr:uid="{00000000-0005-0000-0000-00006D1E0000}"/>
    <cellStyle name="20% - Accent6 18 7" xfId="7826" xr:uid="{00000000-0005-0000-0000-00006E1E0000}"/>
    <cellStyle name="20% - Accent6 19" xfId="7827" xr:uid="{00000000-0005-0000-0000-00006F1E0000}"/>
    <cellStyle name="20% - Accent6 19 2" xfId="7828" xr:uid="{00000000-0005-0000-0000-0000701E0000}"/>
    <cellStyle name="20% - Accent6 19 3" xfId="7829" xr:uid="{00000000-0005-0000-0000-0000711E0000}"/>
    <cellStyle name="20% - Accent6 19 4" xfId="7830" xr:uid="{00000000-0005-0000-0000-0000721E0000}"/>
    <cellStyle name="20% - Accent6 19 5" xfId="7831" xr:uid="{00000000-0005-0000-0000-0000731E0000}"/>
    <cellStyle name="20% - Accent6 19 6" xfId="7832" xr:uid="{00000000-0005-0000-0000-0000741E0000}"/>
    <cellStyle name="20% - Accent6 19 7" xfId="7833" xr:uid="{00000000-0005-0000-0000-0000751E0000}"/>
    <cellStyle name="20% - Accent6 2" xfId="7834" xr:uid="{00000000-0005-0000-0000-0000761E0000}"/>
    <cellStyle name="20% - Accent6 2 10" xfId="7835" xr:uid="{00000000-0005-0000-0000-0000771E0000}"/>
    <cellStyle name="20% - Accent6 2 10 2" xfId="7836" xr:uid="{00000000-0005-0000-0000-0000781E0000}"/>
    <cellStyle name="20% - Accent6 2 10 2 2" xfId="7837" xr:uid="{00000000-0005-0000-0000-0000791E0000}"/>
    <cellStyle name="20% - Accent6 2 10 2 2 2" xfId="7838" xr:uid="{00000000-0005-0000-0000-00007A1E0000}"/>
    <cellStyle name="20% - Accent6 2 10 2 2 2 2" xfId="7839" xr:uid="{00000000-0005-0000-0000-00007B1E0000}"/>
    <cellStyle name="20% - Accent6 2 10 2 2 2 2 2" xfId="7840" xr:uid="{00000000-0005-0000-0000-00007C1E0000}"/>
    <cellStyle name="20% - Accent6 2 10 2 2 2 3" xfId="7841" xr:uid="{00000000-0005-0000-0000-00007D1E0000}"/>
    <cellStyle name="20% - Accent6 2 10 2 2 2 3 2" xfId="7842" xr:uid="{00000000-0005-0000-0000-00007E1E0000}"/>
    <cellStyle name="20% - Accent6 2 10 2 2 2 4" xfId="7843" xr:uid="{00000000-0005-0000-0000-00007F1E0000}"/>
    <cellStyle name="20% - Accent6 2 10 2 2 3" xfId="7844" xr:uid="{00000000-0005-0000-0000-0000801E0000}"/>
    <cellStyle name="20% - Accent6 2 10 2 2 3 2" xfId="7845" xr:uid="{00000000-0005-0000-0000-0000811E0000}"/>
    <cellStyle name="20% - Accent6 2 10 2 2 3 2 2" xfId="7846" xr:uid="{00000000-0005-0000-0000-0000821E0000}"/>
    <cellStyle name="20% - Accent6 2 10 2 2 3 3" xfId="7847" xr:uid="{00000000-0005-0000-0000-0000831E0000}"/>
    <cellStyle name="20% - Accent6 2 10 2 2 3 3 2" xfId="7848" xr:uid="{00000000-0005-0000-0000-0000841E0000}"/>
    <cellStyle name="20% - Accent6 2 10 2 2 3 4" xfId="7849" xr:uid="{00000000-0005-0000-0000-0000851E0000}"/>
    <cellStyle name="20% - Accent6 2 10 2 2 4" xfId="7850" xr:uid="{00000000-0005-0000-0000-0000861E0000}"/>
    <cellStyle name="20% - Accent6 2 10 2 2 4 2" xfId="7851" xr:uid="{00000000-0005-0000-0000-0000871E0000}"/>
    <cellStyle name="20% - Accent6 2 10 2 2 4 2 2" xfId="7852" xr:uid="{00000000-0005-0000-0000-0000881E0000}"/>
    <cellStyle name="20% - Accent6 2 10 2 2 4 3" xfId="7853" xr:uid="{00000000-0005-0000-0000-0000891E0000}"/>
    <cellStyle name="20% - Accent6 2 10 2 2 4 3 2" xfId="7854" xr:uid="{00000000-0005-0000-0000-00008A1E0000}"/>
    <cellStyle name="20% - Accent6 2 10 2 2 4 4" xfId="7855" xr:uid="{00000000-0005-0000-0000-00008B1E0000}"/>
    <cellStyle name="20% - Accent6 2 10 2 2 5" xfId="7856" xr:uid="{00000000-0005-0000-0000-00008C1E0000}"/>
    <cellStyle name="20% - Accent6 2 10 2 2 5 2" xfId="7857" xr:uid="{00000000-0005-0000-0000-00008D1E0000}"/>
    <cellStyle name="20% - Accent6 2 10 2 2 6" xfId="7858" xr:uid="{00000000-0005-0000-0000-00008E1E0000}"/>
    <cellStyle name="20% - Accent6 2 10 2 2 6 2" xfId="7859" xr:uid="{00000000-0005-0000-0000-00008F1E0000}"/>
    <cellStyle name="20% - Accent6 2 10 2 2 7" xfId="7860" xr:uid="{00000000-0005-0000-0000-0000901E0000}"/>
    <cellStyle name="20% - Accent6 2 10 2 3" xfId="7861" xr:uid="{00000000-0005-0000-0000-0000911E0000}"/>
    <cellStyle name="20% - Accent6 2 10 2 3 2" xfId="7862" xr:uid="{00000000-0005-0000-0000-0000921E0000}"/>
    <cellStyle name="20% - Accent6 2 10 2 3 2 2" xfId="7863" xr:uid="{00000000-0005-0000-0000-0000931E0000}"/>
    <cellStyle name="20% - Accent6 2 10 2 3 3" xfId="7864" xr:uid="{00000000-0005-0000-0000-0000941E0000}"/>
    <cellStyle name="20% - Accent6 2 10 2 3 3 2" xfId="7865" xr:uid="{00000000-0005-0000-0000-0000951E0000}"/>
    <cellStyle name="20% - Accent6 2 10 2 3 4" xfId="7866" xr:uid="{00000000-0005-0000-0000-0000961E0000}"/>
    <cellStyle name="20% - Accent6 2 10 2 4" xfId="7867" xr:uid="{00000000-0005-0000-0000-0000971E0000}"/>
    <cellStyle name="20% - Accent6 2 10 2 4 2" xfId="7868" xr:uid="{00000000-0005-0000-0000-0000981E0000}"/>
    <cellStyle name="20% - Accent6 2 10 2 4 2 2" xfId="7869" xr:uid="{00000000-0005-0000-0000-0000991E0000}"/>
    <cellStyle name="20% - Accent6 2 10 2 4 3" xfId="7870" xr:uid="{00000000-0005-0000-0000-00009A1E0000}"/>
    <cellStyle name="20% - Accent6 2 10 2 4 3 2" xfId="7871" xr:uid="{00000000-0005-0000-0000-00009B1E0000}"/>
    <cellStyle name="20% - Accent6 2 10 2 4 4" xfId="7872" xr:uid="{00000000-0005-0000-0000-00009C1E0000}"/>
    <cellStyle name="20% - Accent6 2 10 2 5" xfId="7873" xr:uid="{00000000-0005-0000-0000-00009D1E0000}"/>
    <cellStyle name="20% - Accent6 2 10 2 5 2" xfId="7874" xr:uid="{00000000-0005-0000-0000-00009E1E0000}"/>
    <cellStyle name="20% - Accent6 2 10 2 5 2 2" xfId="7875" xr:uid="{00000000-0005-0000-0000-00009F1E0000}"/>
    <cellStyle name="20% - Accent6 2 10 2 5 3" xfId="7876" xr:uid="{00000000-0005-0000-0000-0000A01E0000}"/>
    <cellStyle name="20% - Accent6 2 10 2 5 3 2" xfId="7877" xr:uid="{00000000-0005-0000-0000-0000A11E0000}"/>
    <cellStyle name="20% - Accent6 2 10 2 5 4" xfId="7878" xr:uid="{00000000-0005-0000-0000-0000A21E0000}"/>
    <cellStyle name="20% - Accent6 2 10 2 6" xfId="7879" xr:uid="{00000000-0005-0000-0000-0000A31E0000}"/>
    <cellStyle name="20% - Accent6 2 10 2 6 2" xfId="7880" xr:uid="{00000000-0005-0000-0000-0000A41E0000}"/>
    <cellStyle name="20% - Accent6 2 10 2 7" xfId="7881" xr:uid="{00000000-0005-0000-0000-0000A51E0000}"/>
    <cellStyle name="20% - Accent6 2 10 2 7 2" xfId="7882" xr:uid="{00000000-0005-0000-0000-0000A61E0000}"/>
    <cellStyle name="20% - Accent6 2 10 2 8" xfId="7883" xr:uid="{00000000-0005-0000-0000-0000A71E0000}"/>
    <cellStyle name="20% - Accent6 2 10 3" xfId="7884" xr:uid="{00000000-0005-0000-0000-0000A81E0000}"/>
    <cellStyle name="20% - Accent6 2 10 3 2" xfId="7885" xr:uid="{00000000-0005-0000-0000-0000A91E0000}"/>
    <cellStyle name="20% - Accent6 2 10 3 2 2" xfId="7886" xr:uid="{00000000-0005-0000-0000-0000AA1E0000}"/>
    <cellStyle name="20% - Accent6 2 10 3 2 2 2" xfId="7887" xr:uid="{00000000-0005-0000-0000-0000AB1E0000}"/>
    <cellStyle name="20% - Accent6 2 10 3 2 3" xfId="7888" xr:uid="{00000000-0005-0000-0000-0000AC1E0000}"/>
    <cellStyle name="20% - Accent6 2 10 3 2 3 2" xfId="7889" xr:uid="{00000000-0005-0000-0000-0000AD1E0000}"/>
    <cellStyle name="20% - Accent6 2 10 3 2 4" xfId="7890" xr:uid="{00000000-0005-0000-0000-0000AE1E0000}"/>
    <cellStyle name="20% - Accent6 2 10 3 3" xfId="7891" xr:uid="{00000000-0005-0000-0000-0000AF1E0000}"/>
    <cellStyle name="20% - Accent6 2 10 3 3 2" xfId="7892" xr:uid="{00000000-0005-0000-0000-0000B01E0000}"/>
    <cellStyle name="20% - Accent6 2 10 3 3 2 2" xfId="7893" xr:uid="{00000000-0005-0000-0000-0000B11E0000}"/>
    <cellStyle name="20% - Accent6 2 10 3 3 3" xfId="7894" xr:uid="{00000000-0005-0000-0000-0000B21E0000}"/>
    <cellStyle name="20% - Accent6 2 10 3 3 3 2" xfId="7895" xr:uid="{00000000-0005-0000-0000-0000B31E0000}"/>
    <cellStyle name="20% - Accent6 2 10 3 3 4" xfId="7896" xr:uid="{00000000-0005-0000-0000-0000B41E0000}"/>
    <cellStyle name="20% - Accent6 2 10 3 4" xfId="7897" xr:uid="{00000000-0005-0000-0000-0000B51E0000}"/>
    <cellStyle name="20% - Accent6 2 10 3 4 2" xfId="7898" xr:uid="{00000000-0005-0000-0000-0000B61E0000}"/>
    <cellStyle name="20% - Accent6 2 10 3 4 2 2" xfId="7899" xr:uid="{00000000-0005-0000-0000-0000B71E0000}"/>
    <cellStyle name="20% - Accent6 2 10 3 4 3" xfId="7900" xr:uid="{00000000-0005-0000-0000-0000B81E0000}"/>
    <cellStyle name="20% - Accent6 2 10 3 4 3 2" xfId="7901" xr:uid="{00000000-0005-0000-0000-0000B91E0000}"/>
    <cellStyle name="20% - Accent6 2 10 3 4 4" xfId="7902" xr:uid="{00000000-0005-0000-0000-0000BA1E0000}"/>
    <cellStyle name="20% - Accent6 2 10 3 5" xfId="7903" xr:uid="{00000000-0005-0000-0000-0000BB1E0000}"/>
    <cellStyle name="20% - Accent6 2 10 3 5 2" xfId="7904" xr:uid="{00000000-0005-0000-0000-0000BC1E0000}"/>
    <cellStyle name="20% - Accent6 2 10 3 6" xfId="7905" xr:uid="{00000000-0005-0000-0000-0000BD1E0000}"/>
    <cellStyle name="20% - Accent6 2 10 3 6 2" xfId="7906" xr:uid="{00000000-0005-0000-0000-0000BE1E0000}"/>
    <cellStyle name="20% - Accent6 2 10 3 7" xfId="7907" xr:uid="{00000000-0005-0000-0000-0000BF1E0000}"/>
    <cellStyle name="20% - Accent6 2 10 4" xfId="7908" xr:uid="{00000000-0005-0000-0000-0000C01E0000}"/>
    <cellStyle name="20% - Accent6 2 10 4 2" xfId="7909" xr:uid="{00000000-0005-0000-0000-0000C11E0000}"/>
    <cellStyle name="20% - Accent6 2 10 4 2 2" xfId="7910" xr:uid="{00000000-0005-0000-0000-0000C21E0000}"/>
    <cellStyle name="20% - Accent6 2 10 4 3" xfId="7911" xr:uid="{00000000-0005-0000-0000-0000C31E0000}"/>
    <cellStyle name="20% - Accent6 2 10 4 3 2" xfId="7912" xr:uid="{00000000-0005-0000-0000-0000C41E0000}"/>
    <cellStyle name="20% - Accent6 2 10 4 4" xfId="7913" xr:uid="{00000000-0005-0000-0000-0000C51E0000}"/>
    <cellStyle name="20% - Accent6 2 10 5" xfId="7914" xr:uid="{00000000-0005-0000-0000-0000C61E0000}"/>
    <cellStyle name="20% - Accent6 2 10 5 2" xfId="7915" xr:uid="{00000000-0005-0000-0000-0000C71E0000}"/>
    <cellStyle name="20% - Accent6 2 10 5 2 2" xfId="7916" xr:uid="{00000000-0005-0000-0000-0000C81E0000}"/>
    <cellStyle name="20% - Accent6 2 10 5 3" xfId="7917" xr:uid="{00000000-0005-0000-0000-0000C91E0000}"/>
    <cellStyle name="20% - Accent6 2 10 5 3 2" xfId="7918" xr:uid="{00000000-0005-0000-0000-0000CA1E0000}"/>
    <cellStyle name="20% - Accent6 2 10 5 4" xfId="7919" xr:uid="{00000000-0005-0000-0000-0000CB1E0000}"/>
    <cellStyle name="20% - Accent6 2 10 6" xfId="7920" xr:uid="{00000000-0005-0000-0000-0000CC1E0000}"/>
    <cellStyle name="20% - Accent6 2 10 6 2" xfId="7921" xr:uid="{00000000-0005-0000-0000-0000CD1E0000}"/>
    <cellStyle name="20% - Accent6 2 10 6 2 2" xfId="7922" xr:uid="{00000000-0005-0000-0000-0000CE1E0000}"/>
    <cellStyle name="20% - Accent6 2 10 6 3" xfId="7923" xr:uid="{00000000-0005-0000-0000-0000CF1E0000}"/>
    <cellStyle name="20% - Accent6 2 10 6 3 2" xfId="7924" xr:uid="{00000000-0005-0000-0000-0000D01E0000}"/>
    <cellStyle name="20% - Accent6 2 10 6 4" xfId="7925" xr:uid="{00000000-0005-0000-0000-0000D11E0000}"/>
    <cellStyle name="20% - Accent6 2 10 7" xfId="7926" xr:uid="{00000000-0005-0000-0000-0000D21E0000}"/>
    <cellStyle name="20% - Accent6 2 10 7 2" xfId="7927" xr:uid="{00000000-0005-0000-0000-0000D31E0000}"/>
    <cellStyle name="20% - Accent6 2 10 8" xfId="7928" xr:uid="{00000000-0005-0000-0000-0000D41E0000}"/>
    <cellStyle name="20% - Accent6 2 10 8 2" xfId="7929" xr:uid="{00000000-0005-0000-0000-0000D51E0000}"/>
    <cellStyle name="20% - Accent6 2 10 9" xfId="7930" xr:uid="{00000000-0005-0000-0000-0000D61E0000}"/>
    <cellStyle name="20% - Accent6 2 11" xfId="7931" xr:uid="{00000000-0005-0000-0000-0000D71E0000}"/>
    <cellStyle name="20% - Accent6 2 11 2" xfId="7932" xr:uid="{00000000-0005-0000-0000-0000D81E0000}"/>
    <cellStyle name="20% - Accent6 2 11 2 2" xfId="7933" xr:uid="{00000000-0005-0000-0000-0000D91E0000}"/>
    <cellStyle name="20% - Accent6 2 11 2 2 2" xfId="7934" xr:uid="{00000000-0005-0000-0000-0000DA1E0000}"/>
    <cellStyle name="20% - Accent6 2 11 2 2 2 2" xfId="7935" xr:uid="{00000000-0005-0000-0000-0000DB1E0000}"/>
    <cellStyle name="20% - Accent6 2 11 2 2 2 2 2" xfId="7936" xr:uid="{00000000-0005-0000-0000-0000DC1E0000}"/>
    <cellStyle name="20% - Accent6 2 11 2 2 2 3" xfId="7937" xr:uid="{00000000-0005-0000-0000-0000DD1E0000}"/>
    <cellStyle name="20% - Accent6 2 11 2 2 2 3 2" xfId="7938" xr:uid="{00000000-0005-0000-0000-0000DE1E0000}"/>
    <cellStyle name="20% - Accent6 2 11 2 2 2 4" xfId="7939" xr:uid="{00000000-0005-0000-0000-0000DF1E0000}"/>
    <cellStyle name="20% - Accent6 2 11 2 2 3" xfId="7940" xr:uid="{00000000-0005-0000-0000-0000E01E0000}"/>
    <cellStyle name="20% - Accent6 2 11 2 2 3 2" xfId="7941" xr:uid="{00000000-0005-0000-0000-0000E11E0000}"/>
    <cellStyle name="20% - Accent6 2 11 2 2 3 2 2" xfId="7942" xr:uid="{00000000-0005-0000-0000-0000E21E0000}"/>
    <cellStyle name="20% - Accent6 2 11 2 2 3 3" xfId="7943" xr:uid="{00000000-0005-0000-0000-0000E31E0000}"/>
    <cellStyle name="20% - Accent6 2 11 2 2 3 3 2" xfId="7944" xr:uid="{00000000-0005-0000-0000-0000E41E0000}"/>
    <cellStyle name="20% - Accent6 2 11 2 2 3 4" xfId="7945" xr:uid="{00000000-0005-0000-0000-0000E51E0000}"/>
    <cellStyle name="20% - Accent6 2 11 2 2 4" xfId="7946" xr:uid="{00000000-0005-0000-0000-0000E61E0000}"/>
    <cellStyle name="20% - Accent6 2 11 2 2 4 2" xfId="7947" xr:uid="{00000000-0005-0000-0000-0000E71E0000}"/>
    <cellStyle name="20% - Accent6 2 11 2 2 4 2 2" xfId="7948" xr:uid="{00000000-0005-0000-0000-0000E81E0000}"/>
    <cellStyle name="20% - Accent6 2 11 2 2 4 3" xfId="7949" xr:uid="{00000000-0005-0000-0000-0000E91E0000}"/>
    <cellStyle name="20% - Accent6 2 11 2 2 4 3 2" xfId="7950" xr:uid="{00000000-0005-0000-0000-0000EA1E0000}"/>
    <cellStyle name="20% - Accent6 2 11 2 2 4 4" xfId="7951" xr:uid="{00000000-0005-0000-0000-0000EB1E0000}"/>
    <cellStyle name="20% - Accent6 2 11 2 2 5" xfId="7952" xr:uid="{00000000-0005-0000-0000-0000EC1E0000}"/>
    <cellStyle name="20% - Accent6 2 11 2 2 5 2" xfId="7953" xr:uid="{00000000-0005-0000-0000-0000ED1E0000}"/>
    <cellStyle name="20% - Accent6 2 11 2 2 6" xfId="7954" xr:uid="{00000000-0005-0000-0000-0000EE1E0000}"/>
    <cellStyle name="20% - Accent6 2 11 2 2 6 2" xfId="7955" xr:uid="{00000000-0005-0000-0000-0000EF1E0000}"/>
    <cellStyle name="20% - Accent6 2 11 2 2 7" xfId="7956" xr:uid="{00000000-0005-0000-0000-0000F01E0000}"/>
    <cellStyle name="20% - Accent6 2 11 2 3" xfId="7957" xr:uid="{00000000-0005-0000-0000-0000F11E0000}"/>
    <cellStyle name="20% - Accent6 2 11 2 3 2" xfId="7958" xr:uid="{00000000-0005-0000-0000-0000F21E0000}"/>
    <cellStyle name="20% - Accent6 2 11 2 3 2 2" xfId="7959" xr:uid="{00000000-0005-0000-0000-0000F31E0000}"/>
    <cellStyle name="20% - Accent6 2 11 2 3 3" xfId="7960" xr:uid="{00000000-0005-0000-0000-0000F41E0000}"/>
    <cellStyle name="20% - Accent6 2 11 2 3 3 2" xfId="7961" xr:uid="{00000000-0005-0000-0000-0000F51E0000}"/>
    <cellStyle name="20% - Accent6 2 11 2 3 4" xfId="7962" xr:uid="{00000000-0005-0000-0000-0000F61E0000}"/>
    <cellStyle name="20% - Accent6 2 11 2 4" xfId="7963" xr:uid="{00000000-0005-0000-0000-0000F71E0000}"/>
    <cellStyle name="20% - Accent6 2 11 2 4 2" xfId="7964" xr:uid="{00000000-0005-0000-0000-0000F81E0000}"/>
    <cellStyle name="20% - Accent6 2 11 2 4 2 2" xfId="7965" xr:uid="{00000000-0005-0000-0000-0000F91E0000}"/>
    <cellStyle name="20% - Accent6 2 11 2 4 3" xfId="7966" xr:uid="{00000000-0005-0000-0000-0000FA1E0000}"/>
    <cellStyle name="20% - Accent6 2 11 2 4 3 2" xfId="7967" xr:uid="{00000000-0005-0000-0000-0000FB1E0000}"/>
    <cellStyle name="20% - Accent6 2 11 2 4 4" xfId="7968" xr:uid="{00000000-0005-0000-0000-0000FC1E0000}"/>
    <cellStyle name="20% - Accent6 2 11 2 5" xfId="7969" xr:uid="{00000000-0005-0000-0000-0000FD1E0000}"/>
    <cellStyle name="20% - Accent6 2 11 2 5 2" xfId="7970" xr:uid="{00000000-0005-0000-0000-0000FE1E0000}"/>
    <cellStyle name="20% - Accent6 2 11 2 5 2 2" xfId="7971" xr:uid="{00000000-0005-0000-0000-0000FF1E0000}"/>
    <cellStyle name="20% - Accent6 2 11 2 5 3" xfId="7972" xr:uid="{00000000-0005-0000-0000-0000001F0000}"/>
    <cellStyle name="20% - Accent6 2 11 2 5 3 2" xfId="7973" xr:uid="{00000000-0005-0000-0000-0000011F0000}"/>
    <cellStyle name="20% - Accent6 2 11 2 5 4" xfId="7974" xr:uid="{00000000-0005-0000-0000-0000021F0000}"/>
    <cellStyle name="20% - Accent6 2 11 2 6" xfId="7975" xr:uid="{00000000-0005-0000-0000-0000031F0000}"/>
    <cellStyle name="20% - Accent6 2 11 2 6 2" xfId="7976" xr:uid="{00000000-0005-0000-0000-0000041F0000}"/>
    <cellStyle name="20% - Accent6 2 11 2 7" xfId="7977" xr:uid="{00000000-0005-0000-0000-0000051F0000}"/>
    <cellStyle name="20% - Accent6 2 11 2 7 2" xfId="7978" xr:uid="{00000000-0005-0000-0000-0000061F0000}"/>
    <cellStyle name="20% - Accent6 2 11 2 8" xfId="7979" xr:uid="{00000000-0005-0000-0000-0000071F0000}"/>
    <cellStyle name="20% - Accent6 2 11 3" xfId="7980" xr:uid="{00000000-0005-0000-0000-0000081F0000}"/>
    <cellStyle name="20% - Accent6 2 11 3 2" xfId="7981" xr:uid="{00000000-0005-0000-0000-0000091F0000}"/>
    <cellStyle name="20% - Accent6 2 11 3 2 2" xfId="7982" xr:uid="{00000000-0005-0000-0000-00000A1F0000}"/>
    <cellStyle name="20% - Accent6 2 11 3 2 2 2" xfId="7983" xr:uid="{00000000-0005-0000-0000-00000B1F0000}"/>
    <cellStyle name="20% - Accent6 2 11 3 2 3" xfId="7984" xr:uid="{00000000-0005-0000-0000-00000C1F0000}"/>
    <cellStyle name="20% - Accent6 2 11 3 2 3 2" xfId="7985" xr:uid="{00000000-0005-0000-0000-00000D1F0000}"/>
    <cellStyle name="20% - Accent6 2 11 3 2 4" xfId="7986" xr:uid="{00000000-0005-0000-0000-00000E1F0000}"/>
    <cellStyle name="20% - Accent6 2 11 3 3" xfId="7987" xr:uid="{00000000-0005-0000-0000-00000F1F0000}"/>
    <cellStyle name="20% - Accent6 2 11 3 3 2" xfId="7988" xr:uid="{00000000-0005-0000-0000-0000101F0000}"/>
    <cellStyle name="20% - Accent6 2 11 3 3 2 2" xfId="7989" xr:uid="{00000000-0005-0000-0000-0000111F0000}"/>
    <cellStyle name="20% - Accent6 2 11 3 3 3" xfId="7990" xr:uid="{00000000-0005-0000-0000-0000121F0000}"/>
    <cellStyle name="20% - Accent6 2 11 3 3 3 2" xfId="7991" xr:uid="{00000000-0005-0000-0000-0000131F0000}"/>
    <cellStyle name="20% - Accent6 2 11 3 3 4" xfId="7992" xr:uid="{00000000-0005-0000-0000-0000141F0000}"/>
    <cellStyle name="20% - Accent6 2 11 3 4" xfId="7993" xr:uid="{00000000-0005-0000-0000-0000151F0000}"/>
    <cellStyle name="20% - Accent6 2 11 3 4 2" xfId="7994" xr:uid="{00000000-0005-0000-0000-0000161F0000}"/>
    <cellStyle name="20% - Accent6 2 11 3 4 2 2" xfId="7995" xr:uid="{00000000-0005-0000-0000-0000171F0000}"/>
    <cellStyle name="20% - Accent6 2 11 3 4 3" xfId="7996" xr:uid="{00000000-0005-0000-0000-0000181F0000}"/>
    <cellStyle name="20% - Accent6 2 11 3 4 3 2" xfId="7997" xr:uid="{00000000-0005-0000-0000-0000191F0000}"/>
    <cellStyle name="20% - Accent6 2 11 3 4 4" xfId="7998" xr:uid="{00000000-0005-0000-0000-00001A1F0000}"/>
    <cellStyle name="20% - Accent6 2 11 3 5" xfId="7999" xr:uid="{00000000-0005-0000-0000-00001B1F0000}"/>
    <cellStyle name="20% - Accent6 2 11 3 5 2" xfId="8000" xr:uid="{00000000-0005-0000-0000-00001C1F0000}"/>
    <cellStyle name="20% - Accent6 2 11 3 6" xfId="8001" xr:uid="{00000000-0005-0000-0000-00001D1F0000}"/>
    <cellStyle name="20% - Accent6 2 11 3 6 2" xfId="8002" xr:uid="{00000000-0005-0000-0000-00001E1F0000}"/>
    <cellStyle name="20% - Accent6 2 11 3 7" xfId="8003" xr:uid="{00000000-0005-0000-0000-00001F1F0000}"/>
    <cellStyle name="20% - Accent6 2 11 4" xfId="8004" xr:uid="{00000000-0005-0000-0000-0000201F0000}"/>
    <cellStyle name="20% - Accent6 2 11 4 2" xfId="8005" xr:uid="{00000000-0005-0000-0000-0000211F0000}"/>
    <cellStyle name="20% - Accent6 2 11 4 2 2" xfId="8006" xr:uid="{00000000-0005-0000-0000-0000221F0000}"/>
    <cellStyle name="20% - Accent6 2 11 4 3" xfId="8007" xr:uid="{00000000-0005-0000-0000-0000231F0000}"/>
    <cellStyle name="20% - Accent6 2 11 4 3 2" xfId="8008" xr:uid="{00000000-0005-0000-0000-0000241F0000}"/>
    <cellStyle name="20% - Accent6 2 11 4 4" xfId="8009" xr:uid="{00000000-0005-0000-0000-0000251F0000}"/>
    <cellStyle name="20% - Accent6 2 11 5" xfId="8010" xr:uid="{00000000-0005-0000-0000-0000261F0000}"/>
    <cellStyle name="20% - Accent6 2 11 5 2" xfId="8011" xr:uid="{00000000-0005-0000-0000-0000271F0000}"/>
    <cellStyle name="20% - Accent6 2 11 5 2 2" xfId="8012" xr:uid="{00000000-0005-0000-0000-0000281F0000}"/>
    <cellStyle name="20% - Accent6 2 11 5 3" xfId="8013" xr:uid="{00000000-0005-0000-0000-0000291F0000}"/>
    <cellStyle name="20% - Accent6 2 11 5 3 2" xfId="8014" xr:uid="{00000000-0005-0000-0000-00002A1F0000}"/>
    <cellStyle name="20% - Accent6 2 11 5 4" xfId="8015" xr:uid="{00000000-0005-0000-0000-00002B1F0000}"/>
    <cellStyle name="20% - Accent6 2 11 6" xfId="8016" xr:uid="{00000000-0005-0000-0000-00002C1F0000}"/>
    <cellStyle name="20% - Accent6 2 11 6 2" xfId="8017" xr:uid="{00000000-0005-0000-0000-00002D1F0000}"/>
    <cellStyle name="20% - Accent6 2 11 6 2 2" xfId="8018" xr:uid="{00000000-0005-0000-0000-00002E1F0000}"/>
    <cellStyle name="20% - Accent6 2 11 6 3" xfId="8019" xr:uid="{00000000-0005-0000-0000-00002F1F0000}"/>
    <cellStyle name="20% - Accent6 2 11 6 3 2" xfId="8020" xr:uid="{00000000-0005-0000-0000-0000301F0000}"/>
    <cellStyle name="20% - Accent6 2 11 6 4" xfId="8021" xr:uid="{00000000-0005-0000-0000-0000311F0000}"/>
    <cellStyle name="20% - Accent6 2 11 7" xfId="8022" xr:uid="{00000000-0005-0000-0000-0000321F0000}"/>
    <cellStyle name="20% - Accent6 2 11 7 2" xfId="8023" xr:uid="{00000000-0005-0000-0000-0000331F0000}"/>
    <cellStyle name="20% - Accent6 2 11 8" xfId="8024" xr:uid="{00000000-0005-0000-0000-0000341F0000}"/>
    <cellStyle name="20% - Accent6 2 11 8 2" xfId="8025" xr:uid="{00000000-0005-0000-0000-0000351F0000}"/>
    <cellStyle name="20% - Accent6 2 11 9" xfId="8026" xr:uid="{00000000-0005-0000-0000-0000361F0000}"/>
    <cellStyle name="20% - Accent6 2 12" xfId="8027" xr:uid="{00000000-0005-0000-0000-0000371F0000}"/>
    <cellStyle name="20% - Accent6 2 12 2" xfId="8028" xr:uid="{00000000-0005-0000-0000-0000381F0000}"/>
    <cellStyle name="20% - Accent6 2 12 2 2" xfId="8029" xr:uid="{00000000-0005-0000-0000-0000391F0000}"/>
    <cellStyle name="20% - Accent6 2 12 2 2 2" xfId="8030" xr:uid="{00000000-0005-0000-0000-00003A1F0000}"/>
    <cellStyle name="20% - Accent6 2 12 2 2 2 2" xfId="8031" xr:uid="{00000000-0005-0000-0000-00003B1F0000}"/>
    <cellStyle name="20% - Accent6 2 12 2 2 2 2 2" xfId="8032" xr:uid="{00000000-0005-0000-0000-00003C1F0000}"/>
    <cellStyle name="20% - Accent6 2 12 2 2 2 3" xfId="8033" xr:uid="{00000000-0005-0000-0000-00003D1F0000}"/>
    <cellStyle name="20% - Accent6 2 12 2 2 2 3 2" xfId="8034" xr:uid="{00000000-0005-0000-0000-00003E1F0000}"/>
    <cellStyle name="20% - Accent6 2 12 2 2 2 4" xfId="8035" xr:uid="{00000000-0005-0000-0000-00003F1F0000}"/>
    <cellStyle name="20% - Accent6 2 12 2 2 3" xfId="8036" xr:uid="{00000000-0005-0000-0000-0000401F0000}"/>
    <cellStyle name="20% - Accent6 2 12 2 2 3 2" xfId="8037" xr:uid="{00000000-0005-0000-0000-0000411F0000}"/>
    <cellStyle name="20% - Accent6 2 12 2 2 3 2 2" xfId="8038" xr:uid="{00000000-0005-0000-0000-0000421F0000}"/>
    <cellStyle name="20% - Accent6 2 12 2 2 3 3" xfId="8039" xr:uid="{00000000-0005-0000-0000-0000431F0000}"/>
    <cellStyle name="20% - Accent6 2 12 2 2 3 3 2" xfId="8040" xr:uid="{00000000-0005-0000-0000-0000441F0000}"/>
    <cellStyle name="20% - Accent6 2 12 2 2 3 4" xfId="8041" xr:uid="{00000000-0005-0000-0000-0000451F0000}"/>
    <cellStyle name="20% - Accent6 2 12 2 2 4" xfId="8042" xr:uid="{00000000-0005-0000-0000-0000461F0000}"/>
    <cellStyle name="20% - Accent6 2 12 2 2 4 2" xfId="8043" xr:uid="{00000000-0005-0000-0000-0000471F0000}"/>
    <cellStyle name="20% - Accent6 2 12 2 2 4 2 2" xfId="8044" xr:uid="{00000000-0005-0000-0000-0000481F0000}"/>
    <cellStyle name="20% - Accent6 2 12 2 2 4 3" xfId="8045" xr:uid="{00000000-0005-0000-0000-0000491F0000}"/>
    <cellStyle name="20% - Accent6 2 12 2 2 4 3 2" xfId="8046" xr:uid="{00000000-0005-0000-0000-00004A1F0000}"/>
    <cellStyle name="20% - Accent6 2 12 2 2 4 4" xfId="8047" xr:uid="{00000000-0005-0000-0000-00004B1F0000}"/>
    <cellStyle name="20% - Accent6 2 12 2 2 5" xfId="8048" xr:uid="{00000000-0005-0000-0000-00004C1F0000}"/>
    <cellStyle name="20% - Accent6 2 12 2 2 5 2" xfId="8049" xr:uid="{00000000-0005-0000-0000-00004D1F0000}"/>
    <cellStyle name="20% - Accent6 2 12 2 2 6" xfId="8050" xr:uid="{00000000-0005-0000-0000-00004E1F0000}"/>
    <cellStyle name="20% - Accent6 2 12 2 2 6 2" xfId="8051" xr:uid="{00000000-0005-0000-0000-00004F1F0000}"/>
    <cellStyle name="20% - Accent6 2 12 2 2 7" xfId="8052" xr:uid="{00000000-0005-0000-0000-0000501F0000}"/>
    <cellStyle name="20% - Accent6 2 12 2 3" xfId="8053" xr:uid="{00000000-0005-0000-0000-0000511F0000}"/>
    <cellStyle name="20% - Accent6 2 12 2 3 2" xfId="8054" xr:uid="{00000000-0005-0000-0000-0000521F0000}"/>
    <cellStyle name="20% - Accent6 2 12 2 3 2 2" xfId="8055" xr:uid="{00000000-0005-0000-0000-0000531F0000}"/>
    <cellStyle name="20% - Accent6 2 12 2 3 3" xfId="8056" xr:uid="{00000000-0005-0000-0000-0000541F0000}"/>
    <cellStyle name="20% - Accent6 2 12 2 3 3 2" xfId="8057" xr:uid="{00000000-0005-0000-0000-0000551F0000}"/>
    <cellStyle name="20% - Accent6 2 12 2 3 4" xfId="8058" xr:uid="{00000000-0005-0000-0000-0000561F0000}"/>
    <cellStyle name="20% - Accent6 2 12 2 4" xfId="8059" xr:uid="{00000000-0005-0000-0000-0000571F0000}"/>
    <cellStyle name="20% - Accent6 2 12 2 4 2" xfId="8060" xr:uid="{00000000-0005-0000-0000-0000581F0000}"/>
    <cellStyle name="20% - Accent6 2 12 2 4 2 2" xfId="8061" xr:uid="{00000000-0005-0000-0000-0000591F0000}"/>
    <cellStyle name="20% - Accent6 2 12 2 4 3" xfId="8062" xr:uid="{00000000-0005-0000-0000-00005A1F0000}"/>
    <cellStyle name="20% - Accent6 2 12 2 4 3 2" xfId="8063" xr:uid="{00000000-0005-0000-0000-00005B1F0000}"/>
    <cellStyle name="20% - Accent6 2 12 2 4 4" xfId="8064" xr:uid="{00000000-0005-0000-0000-00005C1F0000}"/>
    <cellStyle name="20% - Accent6 2 12 2 5" xfId="8065" xr:uid="{00000000-0005-0000-0000-00005D1F0000}"/>
    <cellStyle name="20% - Accent6 2 12 2 5 2" xfId="8066" xr:uid="{00000000-0005-0000-0000-00005E1F0000}"/>
    <cellStyle name="20% - Accent6 2 12 2 5 2 2" xfId="8067" xr:uid="{00000000-0005-0000-0000-00005F1F0000}"/>
    <cellStyle name="20% - Accent6 2 12 2 5 3" xfId="8068" xr:uid="{00000000-0005-0000-0000-0000601F0000}"/>
    <cellStyle name="20% - Accent6 2 12 2 5 3 2" xfId="8069" xr:uid="{00000000-0005-0000-0000-0000611F0000}"/>
    <cellStyle name="20% - Accent6 2 12 2 5 4" xfId="8070" xr:uid="{00000000-0005-0000-0000-0000621F0000}"/>
    <cellStyle name="20% - Accent6 2 12 2 6" xfId="8071" xr:uid="{00000000-0005-0000-0000-0000631F0000}"/>
    <cellStyle name="20% - Accent6 2 12 2 6 2" xfId="8072" xr:uid="{00000000-0005-0000-0000-0000641F0000}"/>
    <cellStyle name="20% - Accent6 2 12 2 7" xfId="8073" xr:uid="{00000000-0005-0000-0000-0000651F0000}"/>
    <cellStyle name="20% - Accent6 2 12 2 7 2" xfId="8074" xr:uid="{00000000-0005-0000-0000-0000661F0000}"/>
    <cellStyle name="20% - Accent6 2 12 2 8" xfId="8075" xr:uid="{00000000-0005-0000-0000-0000671F0000}"/>
    <cellStyle name="20% - Accent6 2 12 3" xfId="8076" xr:uid="{00000000-0005-0000-0000-0000681F0000}"/>
    <cellStyle name="20% - Accent6 2 12 3 2" xfId="8077" xr:uid="{00000000-0005-0000-0000-0000691F0000}"/>
    <cellStyle name="20% - Accent6 2 12 3 2 2" xfId="8078" xr:uid="{00000000-0005-0000-0000-00006A1F0000}"/>
    <cellStyle name="20% - Accent6 2 12 3 2 2 2" xfId="8079" xr:uid="{00000000-0005-0000-0000-00006B1F0000}"/>
    <cellStyle name="20% - Accent6 2 12 3 2 3" xfId="8080" xr:uid="{00000000-0005-0000-0000-00006C1F0000}"/>
    <cellStyle name="20% - Accent6 2 12 3 2 3 2" xfId="8081" xr:uid="{00000000-0005-0000-0000-00006D1F0000}"/>
    <cellStyle name="20% - Accent6 2 12 3 2 4" xfId="8082" xr:uid="{00000000-0005-0000-0000-00006E1F0000}"/>
    <cellStyle name="20% - Accent6 2 12 3 3" xfId="8083" xr:uid="{00000000-0005-0000-0000-00006F1F0000}"/>
    <cellStyle name="20% - Accent6 2 12 3 3 2" xfId="8084" xr:uid="{00000000-0005-0000-0000-0000701F0000}"/>
    <cellStyle name="20% - Accent6 2 12 3 3 2 2" xfId="8085" xr:uid="{00000000-0005-0000-0000-0000711F0000}"/>
    <cellStyle name="20% - Accent6 2 12 3 3 3" xfId="8086" xr:uid="{00000000-0005-0000-0000-0000721F0000}"/>
    <cellStyle name="20% - Accent6 2 12 3 3 3 2" xfId="8087" xr:uid="{00000000-0005-0000-0000-0000731F0000}"/>
    <cellStyle name="20% - Accent6 2 12 3 3 4" xfId="8088" xr:uid="{00000000-0005-0000-0000-0000741F0000}"/>
    <cellStyle name="20% - Accent6 2 12 3 4" xfId="8089" xr:uid="{00000000-0005-0000-0000-0000751F0000}"/>
    <cellStyle name="20% - Accent6 2 12 3 4 2" xfId="8090" xr:uid="{00000000-0005-0000-0000-0000761F0000}"/>
    <cellStyle name="20% - Accent6 2 12 3 4 2 2" xfId="8091" xr:uid="{00000000-0005-0000-0000-0000771F0000}"/>
    <cellStyle name="20% - Accent6 2 12 3 4 3" xfId="8092" xr:uid="{00000000-0005-0000-0000-0000781F0000}"/>
    <cellStyle name="20% - Accent6 2 12 3 4 3 2" xfId="8093" xr:uid="{00000000-0005-0000-0000-0000791F0000}"/>
    <cellStyle name="20% - Accent6 2 12 3 4 4" xfId="8094" xr:uid="{00000000-0005-0000-0000-00007A1F0000}"/>
    <cellStyle name="20% - Accent6 2 12 3 5" xfId="8095" xr:uid="{00000000-0005-0000-0000-00007B1F0000}"/>
    <cellStyle name="20% - Accent6 2 12 3 5 2" xfId="8096" xr:uid="{00000000-0005-0000-0000-00007C1F0000}"/>
    <cellStyle name="20% - Accent6 2 12 3 6" xfId="8097" xr:uid="{00000000-0005-0000-0000-00007D1F0000}"/>
    <cellStyle name="20% - Accent6 2 12 3 6 2" xfId="8098" xr:uid="{00000000-0005-0000-0000-00007E1F0000}"/>
    <cellStyle name="20% - Accent6 2 12 3 7" xfId="8099" xr:uid="{00000000-0005-0000-0000-00007F1F0000}"/>
    <cellStyle name="20% - Accent6 2 12 4" xfId="8100" xr:uid="{00000000-0005-0000-0000-0000801F0000}"/>
    <cellStyle name="20% - Accent6 2 12 4 2" xfId="8101" xr:uid="{00000000-0005-0000-0000-0000811F0000}"/>
    <cellStyle name="20% - Accent6 2 12 4 2 2" xfId="8102" xr:uid="{00000000-0005-0000-0000-0000821F0000}"/>
    <cellStyle name="20% - Accent6 2 12 4 3" xfId="8103" xr:uid="{00000000-0005-0000-0000-0000831F0000}"/>
    <cellStyle name="20% - Accent6 2 12 4 3 2" xfId="8104" xr:uid="{00000000-0005-0000-0000-0000841F0000}"/>
    <cellStyle name="20% - Accent6 2 12 4 4" xfId="8105" xr:uid="{00000000-0005-0000-0000-0000851F0000}"/>
    <cellStyle name="20% - Accent6 2 12 5" xfId="8106" xr:uid="{00000000-0005-0000-0000-0000861F0000}"/>
    <cellStyle name="20% - Accent6 2 12 5 2" xfId="8107" xr:uid="{00000000-0005-0000-0000-0000871F0000}"/>
    <cellStyle name="20% - Accent6 2 12 5 2 2" xfId="8108" xr:uid="{00000000-0005-0000-0000-0000881F0000}"/>
    <cellStyle name="20% - Accent6 2 12 5 3" xfId="8109" xr:uid="{00000000-0005-0000-0000-0000891F0000}"/>
    <cellStyle name="20% - Accent6 2 12 5 3 2" xfId="8110" xr:uid="{00000000-0005-0000-0000-00008A1F0000}"/>
    <cellStyle name="20% - Accent6 2 12 5 4" xfId="8111" xr:uid="{00000000-0005-0000-0000-00008B1F0000}"/>
    <cellStyle name="20% - Accent6 2 12 6" xfId="8112" xr:uid="{00000000-0005-0000-0000-00008C1F0000}"/>
    <cellStyle name="20% - Accent6 2 12 6 2" xfId="8113" xr:uid="{00000000-0005-0000-0000-00008D1F0000}"/>
    <cellStyle name="20% - Accent6 2 12 6 2 2" xfId="8114" xr:uid="{00000000-0005-0000-0000-00008E1F0000}"/>
    <cellStyle name="20% - Accent6 2 12 6 3" xfId="8115" xr:uid="{00000000-0005-0000-0000-00008F1F0000}"/>
    <cellStyle name="20% - Accent6 2 12 6 3 2" xfId="8116" xr:uid="{00000000-0005-0000-0000-0000901F0000}"/>
    <cellStyle name="20% - Accent6 2 12 6 4" xfId="8117" xr:uid="{00000000-0005-0000-0000-0000911F0000}"/>
    <cellStyle name="20% - Accent6 2 12 7" xfId="8118" xr:uid="{00000000-0005-0000-0000-0000921F0000}"/>
    <cellStyle name="20% - Accent6 2 12 7 2" xfId="8119" xr:uid="{00000000-0005-0000-0000-0000931F0000}"/>
    <cellStyle name="20% - Accent6 2 12 8" xfId="8120" xr:uid="{00000000-0005-0000-0000-0000941F0000}"/>
    <cellStyle name="20% - Accent6 2 12 8 2" xfId="8121" xr:uid="{00000000-0005-0000-0000-0000951F0000}"/>
    <cellStyle name="20% - Accent6 2 12 9" xfId="8122" xr:uid="{00000000-0005-0000-0000-0000961F0000}"/>
    <cellStyle name="20% - Accent6 2 13" xfId="8123" xr:uid="{00000000-0005-0000-0000-0000971F0000}"/>
    <cellStyle name="20% - Accent6 2 13 2" xfId="8124" xr:uid="{00000000-0005-0000-0000-0000981F0000}"/>
    <cellStyle name="20% - Accent6 2 13 2 2" xfId="8125" xr:uid="{00000000-0005-0000-0000-0000991F0000}"/>
    <cellStyle name="20% - Accent6 2 13 2 2 2" xfId="8126" xr:uid="{00000000-0005-0000-0000-00009A1F0000}"/>
    <cellStyle name="20% - Accent6 2 13 2 2 2 2" xfId="8127" xr:uid="{00000000-0005-0000-0000-00009B1F0000}"/>
    <cellStyle name="20% - Accent6 2 13 2 2 2 2 2" xfId="8128" xr:uid="{00000000-0005-0000-0000-00009C1F0000}"/>
    <cellStyle name="20% - Accent6 2 13 2 2 2 3" xfId="8129" xr:uid="{00000000-0005-0000-0000-00009D1F0000}"/>
    <cellStyle name="20% - Accent6 2 13 2 2 2 3 2" xfId="8130" xr:uid="{00000000-0005-0000-0000-00009E1F0000}"/>
    <cellStyle name="20% - Accent6 2 13 2 2 2 4" xfId="8131" xr:uid="{00000000-0005-0000-0000-00009F1F0000}"/>
    <cellStyle name="20% - Accent6 2 13 2 2 3" xfId="8132" xr:uid="{00000000-0005-0000-0000-0000A01F0000}"/>
    <cellStyle name="20% - Accent6 2 13 2 2 3 2" xfId="8133" xr:uid="{00000000-0005-0000-0000-0000A11F0000}"/>
    <cellStyle name="20% - Accent6 2 13 2 2 3 2 2" xfId="8134" xr:uid="{00000000-0005-0000-0000-0000A21F0000}"/>
    <cellStyle name="20% - Accent6 2 13 2 2 3 3" xfId="8135" xr:uid="{00000000-0005-0000-0000-0000A31F0000}"/>
    <cellStyle name="20% - Accent6 2 13 2 2 3 3 2" xfId="8136" xr:uid="{00000000-0005-0000-0000-0000A41F0000}"/>
    <cellStyle name="20% - Accent6 2 13 2 2 3 4" xfId="8137" xr:uid="{00000000-0005-0000-0000-0000A51F0000}"/>
    <cellStyle name="20% - Accent6 2 13 2 2 4" xfId="8138" xr:uid="{00000000-0005-0000-0000-0000A61F0000}"/>
    <cellStyle name="20% - Accent6 2 13 2 2 4 2" xfId="8139" xr:uid="{00000000-0005-0000-0000-0000A71F0000}"/>
    <cellStyle name="20% - Accent6 2 13 2 2 4 2 2" xfId="8140" xr:uid="{00000000-0005-0000-0000-0000A81F0000}"/>
    <cellStyle name="20% - Accent6 2 13 2 2 4 3" xfId="8141" xr:uid="{00000000-0005-0000-0000-0000A91F0000}"/>
    <cellStyle name="20% - Accent6 2 13 2 2 4 3 2" xfId="8142" xr:uid="{00000000-0005-0000-0000-0000AA1F0000}"/>
    <cellStyle name="20% - Accent6 2 13 2 2 4 4" xfId="8143" xr:uid="{00000000-0005-0000-0000-0000AB1F0000}"/>
    <cellStyle name="20% - Accent6 2 13 2 2 5" xfId="8144" xr:uid="{00000000-0005-0000-0000-0000AC1F0000}"/>
    <cellStyle name="20% - Accent6 2 13 2 2 5 2" xfId="8145" xr:uid="{00000000-0005-0000-0000-0000AD1F0000}"/>
    <cellStyle name="20% - Accent6 2 13 2 2 6" xfId="8146" xr:uid="{00000000-0005-0000-0000-0000AE1F0000}"/>
    <cellStyle name="20% - Accent6 2 13 2 2 6 2" xfId="8147" xr:uid="{00000000-0005-0000-0000-0000AF1F0000}"/>
    <cellStyle name="20% - Accent6 2 13 2 2 7" xfId="8148" xr:uid="{00000000-0005-0000-0000-0000B01F0000}"/>
    <cellStyle name="20% - Accent6 2 13 2 3" xfId="8149" xr:uid="{00000000-0005-0000-0000-0000B11F0000}"/>
    <cellStyle name="20% - Accent6 2 13 2 3 2" xfId="8150" xr:uid="{00000000-0005-0000-0000-0000B21F0000}"/>
    <cellStyle name="20% - Accent6 2 13 2 3 2 2" xfId="8151" xr:uid="{00000000-0005-0000-0000-0000B31F0000}"/>
    <cellStyle name="20% - Accent6 2 13 2 3 3" xfId="8152" xr:uid="{00000000-0005-0000-0000-0000B41F0000}"/>
    <cellStyle name="20% - Accent6 2 13 2 3 3 2" xfId="8153" xr:uid="{00000000-0005-0000-0000-0000B51F0000}"/>
    <cellStyle name="20% - Accent6 2 13 2 3 4" xfId="8154" xr:uid="{00000000-0005-0000-0000-0000B61F0000}"/>
    <cellStyle name="20% - Accent6 2 13 2 4" xfId="8155" xr:uid="{00000000-0005-0000-0000-0000B71F0000}"/>
    <cellStyle name="20% - Accent6 2 13 2 4 2" xfId="8156" xr:uid="{00000000-0005-0000-0000-0000B81F0000}"/>
    <cellStyle name="20% - Accent6 2 13 2 4 2 2" xfId="8157" xr:uid="{00000000-0005-0000-0000-0000B91F0000}"/>
    <cellStyle name="20% - Accent6 2 13 2 4 3" xfId="8158" xr:uid="{00000000-0005-0000-0000-0000BA1F0000}"/>
    <cellStyle name="20% - Accent6 2 13 2 4 3 2" xfId="8159" xr:uid="{00000000-0005-0000-0000-0000BB1F0000}"/>
    <cellStyle name="20% - Accent6 2 13 2 4 4" xfId="8160" xr:uid="{00000000-0005-0000-0000-0000BC1F0000}"/>
    <cellStyle name="20% - Accent6 2 13 2 5" xfId="8161" xr:uid="{00000000-0005-0000-0000-0000BD1F0000}"/>
    <cellStyle name="20% - Accent6 2 13 2 5 2" xfId="8162" xr:uid="{00000000-0005-0000-0000-0000BE1F0000}"/>
    <cellStyle name="20% - Accent6 2 13 2 5 2 2" xfId="8163" xr:uid="{00000000-0005-0000-0000-0000BF1F0000}"/>
    <cellStyle name="20% - Accent6 2 13 2 5 3" xfId="8164" xr:uid="{00000000-0005-0000-0000-0000C01F0000}"/>
    <cellStyle name="20% - Accent6 2 13 2 5 3 2" xfId="8165" xr:uid="{00000000-0005-0000-0000-0000C11F0000}"/>
    <cellStyle name="20% - Accent6 2 13 2 5 4" xfId="8166" xr:uid="{00000000-0005-0000-0000-0000C21F0000}"/>
    <cellStyle name="20% - Accent6 2 13 2 6" xfId="8167" xr:uid="{00000000-0005-0000-0000-0000C31F0000}"/>
    <cellStyle name="20% - Accent6 2 13 2 6 2" xfId="8168" xr:uid="{00000000-0005-0000-0000-0000C41F0000}"/>
    <cellStyle name="20% - Accent6 2 13 2 7" xfId="8169" xr:uid="{00000000-0005-0000-0000-0000C51F0000}"/>
    <cellStyle name="20% - Accent6 2 13 2 7 2" xfId="8170" xr:uid="{00000000-0005-0000-0000-0000C61F0000}"/>
    <cellStyle name="20% - Accent6 2 13 2 8" xfId="8171" xr:uid="{00000000-0005-0000-0000-0000C71F0000}"/>
    <cellStyle name="20% - Accent6 2 13 3" xfId="8172" xr:uid="{00000000-0005-0000-0000-0000C81F0000}"/>
    <cellStyle name="20% - Accent6 2 13 3 2" xfId="8173" xr:uid="{00000000-0005-0000-0000-0000C91F0000}"/>
    <cellStyle name="20% - Accent6 2 13 3 2 2" xfId="8174" xr:uid="{00000000-0005-0000-0000-0000CA1F0000}"/>
    <cellStyle name="20% - Accent6 2 13 3 2 2 2" xfId="8175" xr:uid="{00000000-0005-0000-0000-0000CB1F0000}"/>
    <cellStyle name="20% - Accent6 2 13 3 2 3" xfId="8176" xr:uid="{00000000-0005-0000-0000-0000CC1F0000}"/>
    <cellStyle name="20% - Accent6 2 13 3 2 3 2" xfId="8177" xr:uid="{00000000-0005-0000-0000-0000CD1F0000}"/>
    <cellStyle name="20% - Accent6 2 13 3 2 4" xfId="8178" xr:uid="{00000000-0005-0000-0000-0000CE1F0000}"/>
    <cellStyle name="20% - Accent6 2 13 3 3" xfId="8179" xr:uid="{00000000-0005-0000-0000-0000CF1F0000}"/>
    <cellStyle name="20% - Accent6 2 13 3 3 2" xfId="8180" xr:uid="{00000000-0005-0000-0000-0000D01F0000}"/>
    <cellStyle name="20% - Accent6 2 13 3 3 2 2" xfId="8181" xr:uid="{00000000-0005-0000-0000-0000D11F0000}"/>
    <cellStyle name="20% - Accent6 2 13 3 3 3" xfId="8182" xr:uid="{00000000-0005-0000-0000-0000D21F0000}"/>
    <cellStyle name="20% - Accent6 2 13 3 3 3 2" xfId="8183" xr:uid="{00000000-0005-0000-0000-0000D31F0000}"/>
    <cellStyle name="20% - Accent6 2 13 3 3 4" xfId="8184" xr:uid="{00000000-0005-0000-0000-0000D41F0000}"/>
    <cellStyle name="20% - Accent6 2 13 3 4" xfId="8185" xr:uid="{00000000-0005-0000-0000-0000D51F0000}"/>
    <cellStyle name="20% - Accent6 2 13 3 4 2" xfId="8186" xr:uid="{00000000-0005-0000-0000-0000D61F0000}"/>
    <cellStyle name="20% - Accent6 2 13 3 4 2 2" xfId="8187" xr:uid="{00000000-0005-0000-0000-0000D71F0000}"/>
    <cellStyle name="20% - Accent6 2 13 3 4 3" xfId="8188" xr:uid="{00000000-0005-0000-0000-0000D81F0000}"/>
    <cellStyle name="20% - Accent6 2 13 3 4 3 2" xfId="8189" xr:uid="{00000000-0005-0000-0000-0000D91F0000}"/>
    <cellStyle name="20% - Accent6 2 13 3 4 4" xfId="8190" xr:uid="{00000000-0005-0000-0000-0000DA1F0000}"/>
    <cellStyle name="20% - Accent6 2 13 3 5" xfId="8191" xr:uid="{00000000-0005-0000-0000-0000DB1F0000}"/>
    <cellStyle name="20% - Accent6 2 13 3 5 2" xfId="8192" xr:uid="{00000000-0005-0000-0000-0000DC1F0000}"/>
    <cellStyle name="20% - Accent6 2 13 3 6" xfId="8193" xr:uid="{00000000-0005-0000-0000-0000DD1F0000}"/>
    <cellStyle name="20% - Accent6 2 13 3 6 2" xfId="8194" xr:uid="{00000000-0005-0000-0000-0000DE1F0000}"/>
    <cellStyle name="20% - Accent6 2 13 3 7" xfId="8195" xr:uid="{00000000-0005-0000-0000-0000DF1F0000}"/>
    <cellStyle name="20% - Accent6 2 13 4" xfId="8196" xr:uid="{00000000-0005-0000-0000-0000E01F0000}"/>
    <cellStyle name="20% - Accent6 2 13 4 2" xfId="8197" xr:uid="{00000000-0005-0000-0000-0000E11F0000}"/>
    <cellStyle name="20% - Accent6 2 13 4 2 2" xfId="8198" xr:uid="{00000000-0005-0000-0000-0000E21F0000}"/>
    <cellStyle name="20% - Accent6 2 13 4 3" xfId="8199" xr:uid="{00000000-0005-0000-0000-0000E31F0000}"/>
    <cellStyle name="20% - Accent6 2 13 4 3 2" xfId="8200" xr:uid="{00000000-0005-0000-0000-0000E41F0000}"/>
    <cellStyle name="20% - Accent6 2 13 4 4" xfId="8201" xr:uid="{00000000-0005-0000-0000-0000E51F0000}"/>
    <cellStyle name="20% - Accent6 2 13 5" xfId="8202" xr:uid="{00000000-0005-0000-0000-0000E61F0000}"/>
    <cellStyle name="20% - Accent6 2 13 5 2" xfId="8203" xr:uid="{00000000-0005-0000-0000-0000E71F0000}"/>
    <cellStyle name="20% - Accent6 2 13 5 2 2" xfId="8204" xr:uid="{00000000-0005-0000-0000-0000E81F0000}"/>
    <cellStyle name="20% - Accent6 2 13 5 3" xfId="8205" xr:uid="{00000000-0005-0000-0000-0000E91F0000}"/>
    <cellStyle name="20% - Accent6 2 13 5 3 2" xfId="8206" xr:uid="{00000000-0005-0000-0000-0000EA1F0000}"/>
    <cellStyle name="20% - Accent6 2 13 5 4" xfId="8207" xr:uid="{00000000-0005-0000-0000-0000EB1F0000}"/>
    <cellStyle name="20% - Accent6 2 13 6" xfId="8208" xr:uid="{00000000-0005-0000-0000-0000EC1F0000}"/>
    <cellStyle name="20% - Accent6 2 13 6 2" xfId="8209" xr:uid="{00000000-0005-0000-0000-0000ED1F0000}"/>
    <cellStyle name="20% - Accent6 2 13 6 2 2" xfId="8210" xr:uid="{00000000-0005-0000-0000-0000EE1F0000}"/>
    <cellStyle name="20% - Accent6 2 13 6 3" xfId="8211" xr:uid="{00000000-0005-0000-0000-0000EF1F0000}"/>
    <cellStyle name="20% - Accent6 2 13 6 3 2" xfId="8212" xr:uid="{00000000-0005-0000-0000-0000F01F0000}"/>
    <cellStyle name="20% - Accent6 2 13 6 4" xfId="8213" xr:uid="{00000000-0005-0000-0000-0000F11F0000}"/>
    <cellStyle name="20% - Accent6 2 13 7" xfId="8214" xr:uid="{00000000-0005-0000-0000-0000F21F0000}"/>
    <cellStyle name="20% - Accent6 2 13 7 2" xfId="8215" xr:uid="{00000000-0005-0000-0000-0000F31F0000}"/>
    <cellStyle name="20% - Accent6 2 13 8" xfId="8216" xr:uid="{00000000-0005-0000-0000-0000F41F0000}"/>
    <cellStyle name="20% - Accent6 2 13 8 2" xfId="8217" xr:uid="{00000000-0005-0000-0000-0000F51F0000}"/>
    <cellStyle name="20% - Accent6 2 13 9" xfId="8218" xr:uid="{00000000-0005-0000-0000-0000F61F0000}"/>
    <cellStyle name="20% - Accent6 2 14" xfId="8219" xr:uid="{00000000-0005-0000-0000-0000F71F0000}"/>
    <cellStyle name="20% - Accent6 2 14 2" xfId="8220" xr:uid="{00000000-0005-0000-0000-0000F81F0000}"/>
    <cellStyle name="20% - Accent6 2 14 2 2" xfId="8221" xr:uid="{00000000-0005-0000-0000-0000F91F0000}"/>
    <cellStyle name="20% - Accent6 2 14 2 2 2" xfId="8222" xr:uid="{00000000-0005-0000-0000-0000FA1F0000}"/>
    <cellStyle name="20% - Accent6 2 14 2 2 2 2" xfId="8223" xr:uid="{00000000-0005-0000-0000-0000FB1F0000}"/>
    <cellStyle name="20% - Accent6 2 14 2 2 3" xfId="8224" xr:uid="{00000000-0005-0000-0000-0000FC1F0000}"/>
    <cellStyle name="20% - Accent6 2 14 2 2 3 2" xfId="8225" xr:uid="{00000000-0005-0000-0000-0000FD1F0000}"/>
    <cellStyle name="20% - Accent6 2 14 2 2 4" xfId="8226" xr:uid="{00000000-0005-0000-0000-0000FE1F0000}"/>
    <cellStyle name="20% - Accent6 2 14 2 3" xfId="8227" xr:uid="{00000000-0005-0000-0000-0000FF1F0000}"/>
    <cellStyle name="20% - Accent6 2 14 2 3 2" xfId="8228" xr:uid="{00000000-0005-0000-0000-000000200000}"/>
    <cellStyle name="20% - Accent6 2 14 2 3 2 2" xfId="8229" xr:uid="{00000000-0005-0000-0000-000001200000}"/>
    <cellStyle name="20% - Accent6 2 14 2 3 3" xfId="8230" xr:uid="{00000000-0005-0000-0000-000002200000}"/>
    <cellStyle name="20% - Accent6 2 14 2 3 3 2" xfId="8231" xr:uid="{00000000-0005-0000-0000-000003200000}"/>
    <cellStyle name="20% - Accent6 2 14 2 3 4" xfId="8232" xr:uid="{00000000-0005-0000-0000-000004200000}"/>
    <cellStyle name="20% - Accent6 2 14 2 4" xfId="8233" xr:uid="{00000000-0005-0000-0000-000005200000}"/>
    <cellStyle name="20% - Accent6 2 14 2 4 2" xfId="8234" xr:uid="{00000000-0005-0000-0000-000006200000}"/>
    <cellStyle name="20% - Accent6 2 14 2 4 2 2" xfId="8235" xr:uid="{00000000-0005-0000-0000-000007200000}"/>
    <cellStyle name="20% - Accent6 2 14 2 4 3" xfId="8236" xr:uid="{00000000-0005-0000-0000-000008200000}"/>
    <cellStyle name="20% - Accent6 2 14 2 4 3 2" xfId="8237" xr:uid="{00000000-0005-0000-0000-000009200000}"/>
    <cellStyle name="20% - Accent6 2 14 2 4 4" xfId="8238" xr:uid="{00000000-0005-0000-0000-00000A200000}"/>
    <cellStyle name="20% - Accent6 2 14 2 5" xfId="8239" xr:uid="{00000000-0005-0000-0000-00000B200000}"/>
    <cellStyle name="20% - Accent6 2 14 2 5 2" xfId="8240" xr:uid="{00000000-0005-0000-0000-00000C200000}"/>
    <cellStyle name="20% - Accent6 2 14 2 6" xfId="8241" xr:uid="{00000000-0005-0000-0000-00000D200000}"/>
    <cellStyle name="20% - Accent6 2 14 2 6 2" xfId="8242" xr:uid="{00000000-0005-0000-0000-00000E200000}"/>
    <cellStyle name="20% - Accent6 2 14 2 7" xfId="8243" xr:uid="{00000000-0005-0000-0000-00000F200000}"/>
    <cellStyle name="20% - Accent6 2 14 3" xfId="8244" xr:uid="{00000000-0005-0000-0000-000010200000}"/>
    <cellStyle name="20% - Accent6 2 14 3 2" xfId="8245" xr:uid="{00000000-0005-0000-0000-000011200000}"/>
    <cellStyle name="20% - Accent6 2 14 3 2 2" xfId="8246" xr:uid="{00000000-0005-0000-0000-000012200000}"/>
    <cellStyle name="20% - Accent6 2 14 3 3" xfId="8247" xr:uid="{00000000-0005-0000-0000-000013200000}"/>
    <cellStyle name="20% - Accent6 2 14 3 3 2" xfId="8248" xr:uid="{00000000-0005-0000-0000-000014200000}"/>
    <cellStyle name="20% - Accent6 2 14 3 4" xfId="8249" xr:uid="{00000000-0005-0000-0000-000015200000}"/>
    <cellStyle name="20% - Accent6 2 14 4" xfId="8250" xr:uid="{00000000-0005-0000-0000-000016200000}"/>
    <cellStyle name="20% - Accent6 2 14 4 2" xfId="8251" xr:uid="{00000000-0005-0000-0000-000017200000}"/>
    <cellStyle name="20% - Accent6 2 14 4 2 2" xfId="8252" xr:uid="{00000000-0005-0000-0000-000018200000}"/>
    <cellStyle name="20% - Accent6 2 14 4 3" xfId="8253" xr:uid="{00000000-0005-0000-0000-000019200000}"/>
    <cellStyle name="20% - Accent6 2 14 4 3 2" xfId="8254" xr:uid="{00000000-0005-0000-0000-00001A200000}"/>
    <cellStyle name="20% - Accent6 2 14 4 4" xfId="8255" xr:uid="{00000000-0005-0000-0000-00001B200000}"/>
    <cellStyle name="20% - Accent6 2 14 5" xfId="8256" xr:uid="{00000000-0005-0000-0000-00001C200000}"/>
    <cellStyle name="20% - Accent6 2 14 5 2" xfId="8257" xr:uid="{00000000-0005-0000-0000-00001D200000}"/>
    <cellStyle name="20% - Accent6 2 14 5 2 2" xfId="8258" xr:uid="{00000000-0005-0000-0000-00001E200000}"/>
    <cellStyle name="20% - Accent6 2 14 5 3" xfId="8259" xr:uid="{00000000-0005-0000-0000-00001F200000}"/>
    <cellStyle name="20% - Accent6 2 14 5 3 2" xfId="8260" xr:uid="{00000000-0005-0000-0000-000020200000}"/>
    <cellStyle name="20% - Accent6 2 14 5 4" xfId="8261" xr:uid="{00000000-0005-0000-0000-000021200000}"/>
    <cellStyle name="20% - Accent6 2 14 6" xfId="8262" xr:uid="{00000000-0005-0000-0000-000022200000}"/>
    <cellStyle name="20% - Accent6 2 14 6 2" xfId="8263" xr:uid="{00000000-0005-0000-0000-000023200000}"/>
    <cellStyle name="20% - Accent6 2 14 7" xfId="8264" xr:uid="{00000000-0005-0000-0000-000024200000}"/>
    <cellStyle name="20% - Accent6 2 14 7 2" xfId="8265" xr:uid="{00000000-0005-0000-0000-000025200000}"/>
    <cellStyle name="20% - Accent6 2 14 8" xfId="8266" xr:uid="{00000000-0005-0000-0000-000026200000}"/>
    <cellStyle name="20% - Accent6 2 15" xfId="8267" xr:uid="{00000000-0005-0000-0000-000027200000}"/>
    <cellStyle name="20% - Accent6 2 15 2" xfId="8268" xr:uid="{00000000-0005-0000-0000-000028200000}"/>
    <cellStyle name="20% - Accent6 2 15 2 2" xfId="8269" xr:uid="{00000000-0005-0000-0000-000029200000}"/>
    <cellStyle name="20% - Accent6 2 15 2 2 2" xfId="8270" xr:uid="{00000000-0005-0000-0000-00002A200000}"/>
    <cellStyle name="20% - Accent6 2 15 2 3" xfId="8271" xr:uid="{00000000-0005-0000-0000-00002B200000}"/>
    <cellStyle name="20% - Accent6 2 15 2 3 2" xfId="8272" xr:uid="{00000000-0005-0000-0000-00002C200000}"/>
    <cellStyle name="20% - Accent6 2 15 2 4" xfId="8273" xr:uid="{00000000-0005-0000-0000-00002D200000}"/>
    <cellStyle name="20% - Accent6 2 15 3" xfId="8274" xr:uid="{00000000-0005-0000-0000-00002E200000}"/>
    <cellStyle name="20% - Accent6 2 15 3 2" xfId="8275" xr:uid="{00000000-0005-0000-0000-00002F200000}"/>
    <cellStyle name="20% - Accent6 2 15 3 2 2" xfId="8276" xr:uid="{00000000-0005-0000-0000-000030200000}"/>
    <cellStyle name="20% - Accent6 2 15 3 3" xfId="8277" xr:uid="{00000000-0005-0000-0000-000031200000}"/>
    <cellStyle name="20% - Accent6 2 15 3 3 2" xfId="8278" xr:uid="{00000000-0005-0000-0000-000032200000}"/>
    <cellStyle name="20% - Accent6 2 15 3 4" xfId="8279" xr:uid="{00000000-0005-0000-0000-000033200000}"/>
    <cellStyle name="20% - Accent6 2 15 4" xfId="8280" xr:uid="{00000000-0005-0000-0000-000034200000}"/>
    <cellStyle name="20% - Accent6 2 15 4 2" xfId="8281" xr:uid="{00000000-0005-0000-0000-000035200000}"/>
    <cellStyle name="20% - Accent6 2 15 4 2 2" xfId="8282" xr:uid="{00000000-0005-0000-0000-000036200000}"/>
    <cellStyle name="20% - Accent6 2 15 4 3" xfId="8283" xr:uid="{00000000-0005-0000-0000-000037200000}"/>
    <cellStyle name="20% - Accent6 2 15 4 3 2" xfId="8284" xr:uid="{00000000-0005-0000-0000-000038200000}"/>
    <cellStyle name="20% - Accent6 2 15 4 4" xfId="8285" xr:uid="{00000000-0005-0000-0000-000039200000}"/>
    <cellStyle name="20% - Accent6 2 15 5" xfId="8286" xr:uid="{00000000-0005-0000-0000-00003A200000}"/>
    <cellStyle name="20% - Accent6 2 15 5 2" xfId="8287" xr:uid="{00000000-0005-0000-0000-00003B200000}"/>
    <cellStyle name="20% - Accent6 2 15 6" xfId="8288" xr:uid="{00000000-0005-0000-0000-00003C200000}"/>
    <cellStyle name="20% - Accent6 2 15 6 2" xfId="8289" xr:uid="{00000000-0005-0000-0000-00003D200000}"/>
    <cellStyle name="20% - Accent6 2 15 7" xfId="8290" xr:uid="{00000000-0005-0000-0000-00003E200000}"/>
    <cellStyle name="20% - Accent6 2 16" xfId="8291" xr:uid="{00000000-0005-0000-0000-00003F200000}"/>
    <cellStyle name="20% - Accent6 2 16 2" xfId="8292" xr:uid="{00000000-0005-0000-0000-000040200000}"/>
    <cellStyle name="20% - Accent6 2 16 2 2" xfId="8293" xr:uid="{00000000-0005-0000-0000-000041200000}"/>
    <cellStyle name="20% - Accent6 2 16 3" xfId="8294" xr:uid="{00000000-0005-0000-0000-000042200000}"/>
    <cellStyle name="20% - Accent6 2 16 3 2" xfId="8295" xr:uid="{00000000-0005-0000-0000-000043200000}"/>
    <cellStyle name="20% - Accent6 2 16 4" xfId="8296" xr:uid="{00000000-0005-0000-0000-000044200000}"/>
    <cellStyle name="20% - Accent6 2 17" xfId="8297" xr:uid="{00000000-0005-0000-0000-000045200000}"/>
    <cellStyle name="20% - Accent6 2 17 2" xfId="8298" xr:uid="{00000000-0005-0000-0000-000046200000}"/>
    <cellStyle name="20% - Accent6 2 17 2 2" xfId="8299" xr:uid="{00000000-0005-0000-0000-000047200000}"/>
    <cellStyle name="20% - Accent6 2 17 3" xfId="8300" xr:uid="{00000000-0005-0000-0000-000048200000}"/>
    <cellStyle name="20% - Accent6 2 17 3 2" xfId="8301" xr:uid="{00000000-0005-0000-0000-000049200000}"/>
    <cellStyle name="20% - Accent6 2 17 4" xfId="8302" xr:uid="{00000000-0005-0000-0000-00004A200000}"/>
    <cellStyle name="20% - Accent6 2 18" xfId="8303" xr:uid="{00000000-0005-0000-0000-00004B200000}"/>
    <cellStyle name="20% - Accent6 2 18 2" xfId="8304" xr:uid="{00000000-0005-0000-0000-00004C200000}"/>
    <cellStyle name="20% - Accent6 2 18 2 2" xfId="8305" xr:uid="{00000000-0005-0000-0000-00004D200000}"/>
    <cellStyle name="20% - Accent6 2 18 3" xfId="8306" xr:uid="{00000000-0005-0000-0000-00004E200000}"/>
    <cellStyle name="20% - Accent6 2 18 3 2" xfId="8307" xr:uid="{00000000-0005-0000-0000-00004F200000}"/>
    <cellStyle name="20% - Accent6 2 18 4" xfId="8308" xr:uid="{00000000-0005-0000-0000-000050200000}"/>
    <cellStyle name="20% - Accent6 2 19" xfId="8309" xr:uid="{00000000-0005-0000-0000-000051200000}"/>
    <cellStyle name="20% - Accent6 2 19 2" xfId="8310" xr:uid="{00000000-0005-0000-0000-000052200000}"/>
    <cellStyle name="20% - Accent6 2 2" xfId="8311" xr:uid="{00000000-0005-0000-0000-000053200000}"/>
    <cellStyle name="20% - Accent6 2 2 10" xfId="8312" xr:uid="{00000000-0005-0000-0000-000054200000}"/>
    <cellStyle name="20% - Accent6 2 2 11" xfId="8313" xr:uid="{00000000-0005-0000-0000-000055200000}"/>
    <cellStyle name="20% - Accent6 2 2 2" xfId="8314" xr:uid="{00000000-0005-0000-0000-000056200000}"/>
    <cellStyle name="20% - Accent6 2 2 2 2" xfId="8315" xr:uid="{00000000-0005-0000-0000-000057200000}"/>
    <cellStyle name="20% - Accent6 2 2 2 2 2" xfId="8316" xr:uid="{00000000-0005-0000-0000-000058200000}"/>
    <cellStyle name="20% - Accent6 2 2 2 2 2 2" xfId="8317" xr:uid="{00000000-0005-0000-0000-000059200000}"/>
    <cellStyle name="20% - Accent6 2 2 2 2 2 2 2" xfId="8318" xr:uid="{00000000-0005-0000-0000-00005A200000}"/>
    <cellStyle name="20% - Accent6 2 2 2 2 2 3" xfId="8319" xr:uid="{00000000-0005-0000-0000-00005B200000}"/>
    <cellStyle name="20% - Accent6 2 2 2 2 2 3 2" xfId="8320" xr:uid="{00000000-0005-0000-0000-00005C200000}"/>
    <cellStyle name="20% - Accent6 2 2 2 2 2 4" xfId="8321" xr:uid="{00000000-0005-0000-0000-00005D200000}"/>
    <cellStyle name="20% - Accent6 2 2 2 2 3" xfId="8322" xr:uid="{00000000-0005-0000-0000-00005E200000}"/>
    <cellStyle name="20% - Accent6 2 2 2 2 3 2" xfId="8323" xr:uid="{00000000-0005-0000-0000-00005F200000}"/>
    <cellStyle name="20% - Accent6 2 2 2 2 3 2 2" xfId="8324" xr:uid="{00000000-0005-0000-0000-000060200000}"/>
    <cellStyle name="20% - Accent6 2 2 2 2 3 3" xfId="8325" xr:uid="{00000000-0005-0000-0000-000061200000}"/>
    <cellStyle name="20% - Accent6 2 2 2 2 3 3 2" xfId="8326" xr:uid="{00000000-0005-0000-0000-000062200000}"/>
    <cellStyle name="20% - Accent6 2 2 2 2 3 4" xfId="8327" xr:uid="{00000000-0005-0000-0000-000063200000}"/>
    <cellStyle name="20% - Accent6 2 2 2 2 4" xfId="8328" xr:uid="{00000000-0005-0000-0000-000064200000}"/>
    <cellStyle name="20% - Accent6 2 2 2 2 4 2" xfId="8329" xr:uid="{00000000-0005-0000-0000-000065200000}"/>
    <cellStyle name="20% - Accent6 2 2 2 2 4 2 2" xfId="8330" xr:uid="{00000000-0005-0000-0000-000066200000}"/>
    <cellStyle name="20% - Accent6 2 2 2 2 4 3" xfId="8331" xr:uid="{00000000-0005-0000-0000-000067200000}"/>
    <cellStyle name="20% - Accent6 2 2 2 2 4 3 2" xfId="8332" xr:uid="{00000000-0005-0000-0000-000068200000}"/>
    <cellStyle name="20% - Accent6 2 2 2 2 4 4" xfId="8333" xr:uid="{00000000-0005-0000-0000-000069200000}"/>
    <cellStyle name="20% - Accent6 2 2 2 2 5" xfId="8334" xr:uid="{00000000-0005-0000-0000-00006A200000}"/>
    <cellStyle name="20% - Accent6 2 2 2 2 5 2" xfId="8335" xr:uid="{00000000-0005-0000-0000-00006B200000}"/>
    <cellStyle name="20% - Accent6 2 2 2 2 6" xfId="8336" xr:uid="{00000000-0005-0000-0000-00006C200000}"/>
    <cellStyle name="20% - Accent6 2 2 2 2 6 2" xfId="8337" xr:uid="{00000000-0005-0000-0000-00006D200000}"/>
    <cellStyle name="20% - Accent6 2 2 2 2 7" xfId="8338" xr:uid="{00000000-0005-0000-0000-00006E200000}"/>
    <cellStyle name="20% - Accent6 2 2 2 2 8" xfId="8339" xr:uid="{00000000-0005-0000-0000-00006F200000}"/>
    <cellStyle name="20% - Accent6 2 2 2 3" xfId="8340" xr:uid="{00000000-0005-0000-0000-000070200000}"/>
    <cellStyle name="20% - Accent6 2 2 2 3 2" xfId="8341" xr:uid="{00000000-0005-0000-0000-000071200000}"/>
    <cellStyle name="20% - Accent6 2 2 2 3 2 2" xfId="8342" xr:uid="{00000000-0005-0000-0000-000072200000}"/>
    <cellStyle name="20% - Accent6 2 2 2 3 3" xfId="8343" xr:uid="{00000000-0005-0000-0000-000073200000}"/>
    <cellStyle name="20% - Accent6 2 2 2 3 3 2" xfId="8344" xr:uid="{00000000-0005-0000-0000-000074200000}"/>
    <cellStyle name="20% - Accent6 2 2 2 3 4" xfId="8345" xr:uid="{00000000-0005-0000-0000-000075200000}"/>
    <cellStyle name="20% - Accent6 2 2 2 4" xfId="8346" xr:uid="{00000000-0005-0000-0000-000076200000}"/>
    <cellStyle name="20% - Accent6 2 2 2 4 2" xfId="8347" xr:uid="{00000000-0005-0000-0000-000077200000}"/>
    <cellStyle name="20% - Accent6 2 2 2 4 2 2" xfId="8348" xr:uid="{00000000-0005-0000-0000-000078200000}"/>
    <cellStyle name="20% - Accent6 2 2 2 4 3" xfId="8349" xr:uid="{00000000-0005-0000-0000-000079200000}"/>
    <cellStyle name="20% - Accent6 2 2 2 4 3 2" xfId="8350" xr:uid="{00000000-0005-0000-0000-00007A200000}"/>
    <cellStyle name="20% - Accent6 2 2 2 4 4" xfId="8351" xr:uid="{00000000-0005-0000-0000-00007B200000}"/>
    <cellStyle name="20% - Accent6 2 2 2 5" xfId="8352" xr:uid="{00000000-0005-0000-0000-00007C200000}"/>
    <cellStyle name="20% - Accent6 2 2 2 5 2" xfId="8353" xr:uid="{00000000-0005-0000-0000-00007D200000}"/>
    <cellStyle name="20% - Accent6 2 2 2 5 2 2" xfId="8354" xr:uid="{00000000-0005-0000-0000-00007E200000}"/>
    <cellStyle name="20% - Accent6 2 2 2 5 3" xfId="8355" xr:uid="{00000000-0005-0000-0000-00007F200000}"/>
    <cellStyle name="20% - Accent6 2 2 2 5 3 2" xfId="8356" xr:uid="{00000000-0005-0000-0000-000080200000}"/>
    <cellStyle name="20% - Accent6 2 2 2 5 4" xfId="8357" xr:uid="{00000000-0005-0000-0000-000081200000}"/>
    <cellStyle name="20% - Accent6 2 2 2 6" xfId="8358" xr:uid="{00000000-0005-0000-0000-000082200000}"/>
    <cellStyle name="20% - Accent6 2 2 2 6 2" xfId="8359" xr:uid="{00000000-0005-0000-0000-000083200000}"/>
    <cellStyle name="20% - Accent6 2 2 2 7" xfId="8360" xr:uid="{00000000-0005-0000-0000-000084200000}"/>
    <cellStyle name="20% - Accent6 2 2 2 7 2" xfId="8361" xr:uid="{00000000-0005-0000-0000-000085200000}"/>
    <cellStyle name="20% - Accent6 2 2 2 8" xfId="8362" xr:uid="{00000000-0005-0000-0000-000086200000}"/>
    <cellStyle name="20% - Accent6 2 2 2 9" xfId="8363" xr:uid="{00000000-0005-0000-0000-000087200000}"/>
    <cellStyle name="20% - Accent6 2 2 3" xfId="8364" xr:uid="{00000000-0005-0000-0000-000088200000}"/>
    <cellStyle name="20% - Accent6 2 2 3 2" xfId="8365" xr:uid="{00000000-0005-0000-0000-000089200000}"/>
    <cellStyle name="20% - Accent6 2 2 3 2 2" xfId="8366" xr:uid="{00000000-0005-0000-0000-00008A200000}"/>
    <cellStyle name="20% - Accent6 2 2 3 2 2 2" xfId="8367" xr:uid="{00000000-0005-0000-0000-00008B200000}"/>
    <cellStyle name="20% - Accent6 2 2 3 2 3" xfId="8368" xr:uid="{00000000-0005-0000-0000-00008C200000}"/>
    <cellStyle name="20% - Accent6 2 2 3 2 3 2" xfId="8369" xr:uid="{00000000-0005-0000-0000-00008D200000}"/>
    <cellStyle name="20% - Accent6 2 2 3 2 4" xfId="8370" xr:uid="{00000000-0005-0000-0000-00008E200000}"/>
    <cellStyle name="20% - Accent6 2 2 3 3" xfId="8371" xr:uid="{00000000-0005-0000-0000-00008F200000}"/>
    <cellStyle name="20% - Accent6 2 2 3 3 2" xfId="8372" xr:uid="{00000000-0005-0000-0000-000090200000}"/>
    <cellStyle name="20% - Accent6 2 2 3 3 2 2" xfId="8373" xr:uid="{00000000-0005-0000-0000-000091200000}"/>
    <cellStyle name="20% - Accent6 2 2 3 3 3" xfId="8374" xr:uid="{00000000-0005-0000-0000-000092200000}"/>
    <cellStyle name="20% - Accent6 2 2 3 3 3 2" xfId="8375" xr:uid="{00000000-0005-0000-0000-000093200000}"/>
    <cellStyle name="20% - Accent6 2 2 3 3 4" xfId="8376" xr:uid="{00000000-0005-0000-0000-000094200000}"/>
    <cellStyle name="20% - Accent6 2 2 3 4" xfId="8377" xr:uid="{00000000-0005-0000-0000-000095200000}"/>
    <cellStyle name="20% - Accent6 2 2 3 4 2" xfId="8378" xr:uid="{00000000-0005-0000-0000-000096200000}"/>
    <cellStyle name="20% - Accent6 2 2 3 4 2 2" xfId="8379" xr:uid="{00000000-0005-0000-0000-000097200000}"/>
    <cellStyle name="20% - Accent6 2 2 3 4 3" xfId="8380" xr:uid="{00000000-0005-0000-0000-000098200000}"/>
    <cellStyle name="20% - Accent6 2 2 3 4 3 2" xfId="8381" xr:uid="{00000000-0005-0000-0000-000099200000}"/>
    <cellStyle name="20% - Accent6 2 2 3 4 4" xfId="8382" xr:uid="{00000000-0005-0000-0000-00009A200000}"/>
    <cellStyle name="20% - Accent6 2 2 3 5" xfId="8383" xr:uid="{00000000-0005-0000-0000-00009B200000}"/>
    <cellStyle name="20% - Accent6 2 2 3 5 2" xfId="8384" xr:uid="{00000000-0005-0000-0000-00009C200000}"/>
    <cellStyle name="20% - Accent6 2 2 3 6" xfId="8385" xr:uid="{00000000-0005-0000-0000-00009D200000}"/>
    <cellStyle name="20% - Accent6 2 2 3 6 2" xfId="8386" xr:uid="{00000000-0005-0000-0000-00009E200000}"/>
    <cellStyle name="20% - Accent6 2 2 3 7" xfId="8387" xr:uid="{00000000-0005-0000-0000-00009F200000}"/>
    <cellStyle name="20% - Accent6 2 2 3 8" xfId="8388" xr:uid="{00000000-0005-0000-0000-0000A0200000}"/>
    <cellStyle name="20% - Accent6 2 2 4" xfId="8389" xr:uid="{00000000-0005-0000-0000-0000A1200000}"/>
    <cellStyle name="20% - Accent6 2 2 4 2" xfId="8390" xr:uid="{00000000-0005-0000-0000-0000A2200000}"/>
    <cellStyle name="20% - Accent6 2 2 4 2 2" xfId="8391" xr:uid="{00000000-0005-0000-0000-0000A3200000}"/>
    <cellStyle name="20% - Accent6 2 2 4 3" xfId="8392" xr:uid="{00000000-0005-0000-0000-0000A4200000}"/>
    <cellStyle name="20% - Accent6 2 2 4 3 2" xfId="8393" xr:uid="{00000000-0005-0000-0000-0000A5200000}"/>
    <cellStyle name="20% - Accent6 2 2 4 4" xfId="8394" xr:uid="{00000000-0005-0000-0000-0000A6200000}"/>
    <cellStyle name="20% - Accent6 2 2 5" xfId="8395" xr:uid="{00000000-0005-0000-0000-0000A7200000}"/>
    <cellStyle name="20% - Accent6 2 2 5 2" xfId="8396" xr:uid="{00000000-0005-0000-0000-0000A8200000}"/>
    <cellStyle name="20% - Accent6 2 2 5 2 2" xfId="8397" xr:uid="{00000000-0005-0000-0000-0000A9200000}"/>
    <cellStyle name="20% - Accent6 2 2 5 3" xfId="8398" xr:uid="{00000000-0005-0000-0000-0000AA200000}"/>
    <cellStyle name="20% - Accent6 2 2 5 3 2" xfId="8399" xr:uid="{00000000-0005-0000-0000-0000AB200000}"/>
    <cellStyle name="20% - Accent6 2 2 5 4" xfId="8400" xr:uid="{00000000-0005-0000-0000-0000AC200000}"/>
    <cellStyle name="20% - Accent6 2 2 6" xfId="8401" xr:uid="{00000000-0005-0000-0000-0000AD200000}"/>
    <cellStyle name="20% - Accent6 2 2 6 2" xfId="8402" xr:uid="{00000000-0005-0000-0000-0000AE200000}"/>
    <cellStyle name="20% - Accent6 2 2 6 2 2" xfId="8403" xr:uid="{00000000-0005-0000-0000-0000AF200000}"/>
    <cellStyle name="20% - Accent6 2 2 6 3" xfId="8404" xr:uid="{00000000-0005-0000-0000-0000B0200000}"/>
    <cellStyle name="20% - Accent6 2 2 6 3 2" xfId="8405" xr:uid="{00000000-0005-0000-0000-0000B1200000}"/>
    <cellStyle name="20% - Accent6 2 2 6 4" xfId="8406" xr:uid="{00000000-0005-0000-0000-0000B2200000}"/>
    <cellStyle name="20% - Accent6 2 2 7" xfId="8407" xr:uid="{00000000-0005-0000-0000-0000B3200000}"/>
    <cellStyle name="20% - Accent6 2 2 7 2" xfId="8408" xr:uid="{00000000-0005-0000-0000-0000B4200000}"/>
    <cellStyle name="20% - Accent6 2 2 8" xfId="8409" xr:uid="{00000000-0005-0000-0000-0000B5200000}"/>
    <cellStyle name="20% - Accent6 2 2 8 2" xfId="8410" xr:uid="{00000000-0005-0000-0000-0000B6200000}"/>
    <cellStyle name="20% - Accent6 2 2 9" xfId="8411" xr:uid="{00000000-0005-0000-0000-0000B7200000}"/>
    <cellStyle name="20% - Accent6 2 20" xfId="8412" xr:uid="{00000000-0005-0000-0000-0000B8200000}"/>
    <cellStyle name="20% - Accent6 2 20 2" xfId="8413" xr:uid="{00000000-0005-0000-0000-0000B9200000}"/>
    <cellStyle name="20% - Accent6 2 21" xfId="8414" xr:uid="{00000000-0005-0000-0000-0000BA200000}"/>
    <cellStyle name="20% - Accent6 2 22" xfId="8415" xr:uid="{00000000-0005-0000-0000-0000BB200000}"/>
    <cellStyle name="20% - Accent6 2 23" xfId="8416" xr:uid="{00000000-0005-0000-0000-0000BC200000}"/>
    <cellStyle name="20% - Accent6 2 3" xfId="8417" xr:uid="{00000000-0005-0000-0000-0000BD200000}"/>
    <cellStyle name="20% - Accent6 2 3 10" xfId="8418" xr:uid="{00000000-0005-0000-0000-0000BE200000}"/>
    <cellStyle name="20% - Accent6 2 3 2" xfId="8419" xr:uid="{00000000-0005-0000-0000-0000BF200000}"/>
    <cellStyle name="20% - Accent6 2 3 2 2" xfId="8420" xr:uid="{00000000-0005-0000-0000-0000C0200000}"/>
    <cellStyle name="20% - Accent6 2 3 2 2 2" xfId="8421" xr:uid="{00000000-0005-0000-0000-0000C1200000}"/>
    <cellStyle name="20% - Accent6 2 3 2 2 2 2" xfId="8422" xr:uid="{00000000-0005-0000-0000-0000C2200000}"/>
    <cellStyle name="20% - Accent6 2 3 2 2 2 2 2" xfId="8423" xr:uid="{00000000-0005-0000-0000-0000C3200000}"/>
    <cellStyle name="20% - Accent6 2 3 2 2 2 3" xfId="8424" xr:uid="{00000000-0005-0000-0000-0000C4200000}"/>
    <cellStyle name="20% - Accent6 2 3 2 2 2 3 2" xfId="8425" xr:uid="{00000000-0005-0000-0000-0000C5200000}"/>
    <cellStyle name="20% - Accent6 2 3 2 2 2 4" xfId="8426" xr:uid="{00000000-0005-0000-0000-0000C6200000}"/>
    <cellStyle name="20% - Accent6 2 3 2 2 3" xfId="8427" xr:uid="{00000000-0005-0000-0000-0000C7200000}"/>
    <cellStyle name="20% - Accent6 2 3 2 2 3 2" xfId="8428" xr:uid="{00000000-0005-0000-0000-0000C8200000}"/>
    <cellStyle name="20% - Accent6 2 3 2 2 3 2 2" xfId="8429" xr:uid="{00000000-0005-0000-0000-0000C9200000}"/>
    <cellStyle name="20% - Accent6 2 3 2 2 3 3" xfId="8430" xr:uid="{00000000-0005-0000-0000-0000CA200000}"/>
    <cellStyle name="20% - Accent6 2 3 2 2 3 3 2" xfId="8431" xr:uid="{00000000-0005-0000-0000-0000CB200000}"/>
    <cellStyle name="20% - Accent6 2 3 2 2 3 4" xfId="8432" xr:uid="{00000000-0005-0000-0000-0000CC200000}"/>
    <cellStyle name="20% - Accent6 2 3 2 2 4" xfId="8433" xr:uid="{00000000-0005-0000-0000-0000CD200000}"/>
    <cellStyle name="20% - Accent6 2 3 2 2 4 2" xfId="8434" xr:uid="{00000000-0005-0000-0000-0000CE200000}"/>
    <cellStyle name="20% - Accent6 2 3 2 2 4 2 2" xfId="8435" xr:uid="{00000000-0005-0000-0000-0000CF200000}"/>
    <cellStyle name="20% - Accent6 2 3 2 2 4 3" xfId="8436" xr:uid="{00000000-0005-0000-0000-0000D0200000}"/>
    <cellStyle name="20% - Accent6 2 3 2 2 4 3 2" xfId="8437" xr:uid="{00000000-0005-0000-0000-0000D1200000}"/>
    <cellStyle name="20% - Accent6 2 3 2 2 4 4" xfId="8438" xr:uid="{00000000-0005-0000-0000-0000D2200000}"/>
    <cellStyle name="20% - Accent6 2 3 2 2 5" xfId="8439" xr:uid="{00000000-0005-0000-0000-0000D3200000}"/>
    <cellStyle name="20% - Accent6 2 3 2 2 5 2" xfId="8440" xr:uid="{00000000-0005-0000-0000-0000D4200000}"/>
    <cellStyle name="20% - Accent6 2 3 2 2 6" xfId="8441" xr:uid="{00000000-0005-0000-0000-0000D5200000}"/>
    <cellStyle name="20% - Accent6 2 3 2 2 6 2" xfId="8442" xr:uid="{00000000-0005-0000-0000-0000D6200000}"/>
    <cellStyle name="20% - Accent6 2 3 2 2 7" xfId="8443" xr:uid="{00000000-0005-0000-0000-0000D7200000}"/>
    <cellStyle name="20% - Accent6 2 3 2 3" xfId="8444" xr:uid="{00000000-0005-0000-0000-0000D8200000}"/>
    <cellStyle name="20% - Accent6 2 3 2 3 2" xfId="8445" xr:uid="{00000000-0005-0000-0000-0000D9200000}"/>
    <cellStyle name="20% - Accent6 2 3 2 3 2 2" xfId="8446" xr:uid="{00000000-0005-0000-0000-0000DA200000}"/>
    <cellStyle name="20% - Accent6 2 3 2 3 3" xfId="8447" xr:uid="{00000000-0005-0000-0000-0000DB200000}"/>
    <cellStyle name="20% - Accent6 2 3 2 3 3 2" xfId="8448" xr:uid="{00000000-0005-0000-0000-0000DC200000}"/>
    <cellStyle name="20% - Accent6 2 3 2 3 4" xfId="8449" xr:uid="{00000000-0005-0000-0000-0000DD200000}"/>
    <cellStyle name="20% - Accent6 2 3 2 4" xfId="8450" xr:uid="{00000000-0005-0000-0000-0000DE200000}"/>
    <cellStyle name="20% - Accent6 2 3 2 4 2" xfId="8451" xr:uid="{00000000-0005-0000-0000-0000DF200000}"/>
    <cellStyle name="20% - Accent6 2 3 2 4 2 2" xfId="8452" xr:uid="{00000000-0005-0000-0000-0000E0200000}"/>
    <cellStyle name="20% - Accent6 2 3 2 4 3" xfId="8453" xr:uid="{00000000-0005-0000-0000-0000E1200000}"/>
    <cellStyle name="20% - Accent6 2 3 2 4 3 2" xfId="8454" xr:uid="{00000000-0005-0000-0000-0000E2200000}"/>
    <cellStyle name="20% - Accent6 2 3 2 4 4" xfId="8455" xr:uid="{00000000-0005-0000-0000-0000E3200000}"/>
    <cellStyle name="20% - Accent6 2 3 2 5" xfId="8456" xr:uid="{00000000-0005-0000-0000-0000E4200000}"/>
    <cellStyle name="20% - Accent6 2 3 2 5 2" xfId="8457" xr:uid="{00000000-0005-0000-0000-0000E5200000}"/>
    <cellStyle name="20% - Accent6 2 3 2 5 2 2" xfId="8458" xr:uid="{00000000-0005-0000-0000-0000E6200000}"/>
    <cellStyle name="20% - Accent6 2 3 2 5 3" xfId="8459" xr:uid="{00000000-0005-0000-0000-0000E7200000}"/>
    <cellStyle name="20% - Accent6 2 3 2 5 3 2" xfId="8460" xr:uid="{00000000-0005-0000-0000-0000E8200000}"/>
    <cellStyle name="20% - Accent6 2 3 2 5 4" xfId="8461" xr:uid="{00000000-0005-0000-0000-0000E9200000}"/>
    <cellStyle name="20% - Accent6 2 3 2 6" xfId="8462" xr:uid="{00000000-0005-0000-0000-0000EA200000}"/>
    <cellStyle name="20% - Accent6 2 3 2 6 2" xfId="8463" xr:uid="{00000000-0005-0000-0000-0000EB200000}"/>
    <cellStyle name="20% - Accent6 2 3 2 7" xfId="8464" xr:uid="{00000000-0005-0000-0000-0000EC200000}"/>
    <cellStyle name="20% - Accent6 2 3 2 7 2" xfId="8465" xr:uid="{00000000-0005-0000-0000-0000ED200000}"/>
    <cellStyle name="20% - Accent6 2 3 2 8" xfId="8466" xr:uid="{00000000-0005-0000-0000-0000EE200000}"/>
    <cellStyle name="20% - Accent6 2 3 2 9" xfId="8467" xr:uid="{00000000-0005-0000-0000-0000EF200000}"/>
    <cellStyle name="20% - Accent6 2 3 3" xfId="8468" xr:uid="{00000000-0005-0000-0000-0000F0200000}"/>
    <cellStyle name="20% - Accent6 2 3 3 2" xfId="8469" xr:uid="{00000000-0005-0000-0000-0000F1200000}"/>
    <cellStyle name="20% - Accent6 2 3 3 2 2" xfId="8470" xr:uid="{00000000-0005-0000-0000-0000F2200000}"/>
    <cellStyle name="20% - Accent6 2 3 3 2 2 2" xfId="8471" xr:uid="{00000000-0005-0000-0000-0000F3200000}"/>
    <cellStyle name="20% - Accent6 2 3 3 2 3" xfId="8472" xr:uid="{00000000-0005-0000-0000-0000F4200000}"/>
    <cellStyle name="20% - Accent6 2 3 3 2 3 2" xfId="8473" xr:uid="{00000000-0005-0000-0000-0000F5200000}"/>
    <cellStyle name="20% - Accent6 2 3 3 2 4" xfId="8474" xr:uid="{00000000-0005-0000-0000-0000F6200000}"/>
    <cellStyle name="20% - Accent6 2 3 3 3" xfId="8475" xr:uid="{00000000-0005-0000-0000-0000F7200000}"/>
    <cellStyle name="20% - Accent6 2 3 3 3 2" xfId="8476" xr:uid="{00000000-0005-0000-0000-0000F8200000}"/>
    <cellStyle name="20% - Accent6 2 3 3 3 2 2" xfId="8477" xr:uid="{00000000-0005-0000-0000-0000F9200000}"/>
    <cellStyle name="20% - Accent6 2 3 3 3 3" xfId="8478" xr:uid="{00000000-0005-0000-0000-0000FA200000}"/>
    <cellStyle name="20% - Accent6 2 3 3 3 3 2" xfId="8479" xr:uid="{00000000-0005-0000-0000-0000FB200000}"/>
    <cellStyle name="20% - Accent6 2 3 3 3 4" xfId="8480" xr:uid="{00000000-0005-0000-0000-0000FC200000}"/>
    <cellStyle name="20% - Accent6 2 3 3 4" xfId="8481" xr:uid="{00000000-0005-0000-0000-0000FD200000}"/>
    <cellStyle name="20% - Accent6 2 3 3 4 2" xfId="8482" xr:uid="{00000000-0005-0000-0000-0000FE200000}"/>
    <cellStyle name="20% - Accent6 2 3 3 4 2 2" xfId="8483" xr:uid="{00000000-0005-0000-0000-0000FF200000}"/>
    <cellStyle name="20% - Accent6 2 3 3 4 3" xfId="8484" xr:uid="{00000000-0005-0000-0000-000000210000}"/>
    <cellStyle name="20% - Accent6 2 3 3 4 3 2" xfId="8485" xr:uid="{00000000-0005-0000-0000-000001210000}"/>
    <cellStyle name="20% - Accent6 2 3 3 4 4" xfId="8486" xr:uid="{00000000-0005-0000-0000-000002210000}"/>
    <cellStyle name="20% - Accent6 2 3 3 5" xfId="8487" xr:uid="{00000000-0005-0000-0000-000003210000}"/>
    <cellStyle name="20% - Accent6 2 3 3 5 2" xfId="8488" xr:uid="{00000000-0005-0000-0000-000004210000}"/>
    <cellStyle name="20% - Accent6 2 3 3 6" xfId="8489" xr:uid="{00000000-0005-0000-0000-000005210000}"/>
    <cellStyle name="20% - Accent6 2 3 3 6 2" xfId="8490" xr:uid="{00000000-0005-0000-0000-000006210000}"/>
    <cellStyle name="20% - Accent6 2 3 3 7" xfId="8491" xr:uid="{00000000-0005-0000-0000-000007210000}"/>
    <cellStyle name="20% - Accent6 2 3 4" xfId="8492" xr:uid="{00000000-0005-0000-0000-000008210000}"/>
    <cellStyle name="20% - Accent6 2 3 4 2" xfId="8493" xr:uid="{00000000-0005-0000-0000-000009210000}"/>
    <cellStyle name="20% - Accent6 2 3 4 2 2" xfId="8494" xr:uid="{00000000-0005-0000-0000-00000A210000}"/>
    <cellStyle name="20% - Accent6 2 3 4 3" xfId="8495" xr:uid="{00000000-0005-0000-0000-00000B210000}"/>
    <cellStyle name="20% - Accent6 2 3 4 3 2" xfId="8496" xr:uid="{00000000-0005-0000-0000-00000C210000}"/>
    <cellStyle name="20% - Accent6 2 3 4 4" xfId="8497" xr:uid="{00000000-0005-0000-0000-00000D210000}"/>
    <cellStyle name="20% - Accent6 2 3 5" xfId="8498" xr:uid="{00000000-0005-0000-0000-00000E210000}"/>
    <cellStyle name="20% - Accent6 2 3 5 2" xfId="8499" xr:uid="{00000000-0005-0000-0000-00000F210000}"/>
    <cellStyle name="20% - Accent6 2 3 5 2 2" xfId="8500" xr:uid="{00000000-0005-0000-0000-000010210000}"/>
    <cellStyle name="20% - Accent6 2 3 5 3" xfId="8501" xr:uid="{00000000-0005-0000-0000-000011210000}"/>
    <cellStyle name="20% - Accent6 2 3 5 3 2" xfId="8502" xr:uid="{00000000-0005-0000-0000-000012210000}"/>
    <cellStyle name="20% - Accent6 2 3 5 4" xfId="8503" xr:uid="{00000000-0005-0000-0000-000013210000}"/>
    <cellStyle name="20% - Accent6 2 3 6" xfId="8504" xr:uid="{00000000-0005-0000-0000-000014210000}"/>
    <cellStyle name="20% - Accent6 2 3 6 2" xfId="8505" xr:uid="{00000000-0005-0000-0000-000015210000}"/>
    <cellStyle name="20% - Accent6 2 3 6 2 2" xfId="8506" xr:uid="{00000000-0005-0000-0000-000016210000}"/>
    <cellStyle name="20% - Accent6 2 3 6 3" xfId="8507" xr:uid="{00000000-0005-0000-0000-000017210000}"/>
    <cellStyle name="20% - Accent6 2 3 6 3 2" xfId="8508" xr:uid="{00000000-0005-0000-0000-000018210000}"/>
    <cellStyle name="20% - Accent6 2 3 6 4" xfId="8509" xr:uid="{00000000-0005-0000-0000-000019210000}"/>
    <cellStyle name="20% - Accent6 2 3 7" xfId="8510" xr:uid="{00000000-0005-0000-0000-00001A210000}"/>
    <cellStyle name="20% - Accent6 2 3 7 2" xfId="8511" xr:uid="{00000000-0005-0000-0000-00001B210000}"/>
    <cellStyle name="20% - Accent6 2 3 8" xfId="8512" xr:uid="{00000000-0005-0000-0000-00001C210000}"/>
    <cellStyle name="20% - Accent6 2 3 8 2" xfId="8513" xr:uid="{00000000-0005-0000-0000-00001D210000}"/>
    <cellStyle name="20% - Accent6 2 3 9" xfId="8514" xr:uid="{00000000-0005-0000-0000-00001E210000}"/>
    <cellStyle name="20% - Accent6 2 4" xfId="8515" xr:uid="{00000000-0005-0000-0000-00001F210000}"/>
    <cellStyle name="20% - Accent6 2 4 10" xfId="8516" xr:uid="{00000000-0005-0000-0000-000020210000}"/>
    <cellStyle name="20% - Accent6 2 4 2" xfId="8517" xr:uid="{00000000-0005-0000-0000-000021210000}"/>
    <cellStyle name="20% - Accent6 2 4 2 2" xfId="8518" xr:uid="{00000000-0005-0000-0000-000022210000}"/>
    <cellStyle name="20% - Accent6 2 4 2 2 2" xfId="8519" xr:uid="{00000000-0005-0000-0000-000023210000}"/>
    <cellStyle name="20% - Accent6 2 4 2 2 2 2" xfId="8520" xr:uid="{00000000-0005-0000-0000-000024210000}"/>
    <cellStyle name="20% - Accent6 2 4 2 2 2 2 2" xfId="8521" xr:uid="{00000000-0005-0000-0000-000025210000}"/>
    <cellStyle name="20% - Accent6 2 4 2 2 2 3" xfId="8522" xr:uid="{00000000-0005-0000-0000-000026210000}"/>
    <cellStyle name="20% - Accent6 2 4 2 2 2 3 2" xfId="8523" xr:uid="{00000000-0005-0000-0000-000027210000}"/>
    <cellStyle name="20% - Accent6 2 4 2 2 2 4" xfId="8524" xr:uid="{00000000-0005-0000-0000-000028210000}"/>
    <cellStyle name="20% - Accent6 2 4 2 2 3" xfId="8525" xr:uid="{00000000-0005-0000-0000-000029210000}"/>
    <cellStyle name="20% - Accent6 2 4 2 2 3 2" xfId="8526" xr:uid="{00000000-0005-0000-0000-00002A210000}"/>
    <cellStyle name="20% - Accent6 2 4 2 2 3 2 2" xfId="8527" xr:uid="{00000000-0005-0000-0000-00002B210000}"/>
    <cellStyle name="20% - Accent6 2 4 2 2 3 3" xfId="8528" xr:uid="{00000000-0005-0000-0000-00002C210000}"/>
    <cellStyle name="20% - Accent6 2 4 2 2 3 3 2" xfId="8529" xr:uid="{00000000-0005-0000-0000-00002D210000}"/>
    <cellStyle name="20% - Accent6 2 4 2 2 3 4" xfId="8530" xr:uid="{00000000-0005-0000-0000-00002E210000}"/>
    <cellStyle name="20% - Accent6 2 4 2 2 4" xfId="8531" xr:uid="{00000000-0005-0000-0000-00002F210000}"/>
    <cellStyle name="20% - Accent6 2 4 2 2 4 2" xfId="8532" xr:uid="{00000000-0005-0000-0000-000030210000}"/>
    <cellStyle name="20% - Accent6 2 4 2 2 4 2 2" xfId="8533" xr:uid="{00000000-0005-0000-0000-000031210000}"/>
    <cellStyle name="20% - Accent6 2 4 2 2 4 3" xfId="8534" xr:uid="{00000000-0005-0000-0000-000032210000}"/>
    <cellStyle name="20% - Accent6 2 4 2 2 4 3 2" xfId="8535" xr:uid="{00000000-0005-0000-0000-000033210000}"/>
    <cellStyle name="20% - Accent6 2 4 2 2 4 4" xfId="8536" xr:uid="{00000000-0005-0000-0000-000034210000}"/>
    <cellStyle name="20% - Accent6 2 4 2 2 5" xfId="8537" xr:uid="{00000000-0005-0000-0000-000035210000}"/>
    <cellStyle name="20% - Accent6 2 4 2 2 5 2" xfId="8538" xr:uid="{00000000-0005-0000-0000-000036210000}"/>
    <cellStyle name="20% - Accent6 2 4 2 2 6" xfId="8539" xr:uid="{00000000-0005-0000-0000-000037210000}"/>
    <cellStyle name="20% - Accent6 2 4 2 2 6 2" xfId="8540" xr:uid="{00000000-0005-0000-0000-000038210000}"/>
    <cellStyle name="20% - Accent6 2 4 2 2 7" xfId="8541" xr:uid="{00000000-0005-0000-0000-000039210000}"/>
    <cellStyle name="20% - Accent6 2 4 2 3" xfId="8542" xr:uid="{00000000-0005-0000-0000-00003A210000}"/>
    <cellStyle name="20% - Accent6 2 4 2 3 2" xfId="8543" xr:uid="{00000000-0005-0000-0000-00003B210000}"/>
    <cellStyle name="20% - Accent6 2 4 2 3 2 2" xfId="8544" xr:uid="{00000000-0005-0000-0000-00003C210000}"/>
    <cellStyle name="20% - Accent6 2 4 2 3 3" xfId="8545" xr:uid="{00000000-0005-0000-0000-00003D210000}"/>
    <cellStyle name="20% - Accent6 2 4 2 3 3 2" xfId="8546" xr:uid="{00000000-0005-0000-0000-00003E210000}"/>
    <cellStyle name="20% - Accent6 2 4 2 3 4" xfId="8547" xr:uid="{00000000-0005-0000-0000-00003F210000}"/>
    <cellStyle name="20% - Accent6 2 4 2 4" xfId="8548" xr:uid="{00000000-0005-0000-0000-000040210000}"/>
    <cellStyle name="20% - Accent6 2 4 2 4 2" xfId="8549" xr:uid="{00000000-0005-0000-0000-000041210000}"/>
    <cellStyle name="20% - Accent6 2 4 2 4 2 2" xfId="8550" xr:uid="{00000000-0005-0000-0000-000042210000}"/>
    <cellStyle name="20% - Accent6 2 4 2 4 3" xfId="8551" xr:uid="{00000000-0005-0000-0000-000043210000}"/>
    <cellStyle name="20% - Accent6 2 4 2 4 3 2" xfId="8552" xr:uid="{00000000-0005-0000-0000-000044210000}"/>
    <cellStyle name="20% - Accent6 2 4 2 4 4" xfId="8553" xr:uid="{00000000-0005-0000-0000-000045210000}"/>
    <cellStyle name="20% - Accent6 2 4 2 5" xfId="8554" xr:uid="{00000000-0005-0000-0000-000046210000}"/>
    <cellStyle name="20% - Accent6 2 4 2 5 2" xfId="8555" xr:uid="{00000000-0005-0000-0000-000047210000}"/>
    <cellStyle name="20% - Accent6 2 4 2 5 2 2" xfId="8556" xr:uid="{00000000-0005-0000-0000-000048210000}"/>
    <cellStyle name="20% - Accent6 2 4 2 5 3" xfId="8557" xr:uid="{00000000-0005-0000-0000-000049210000}"/>
    <cellStyle name="20% - Accent6 2 4 2 5 3 2" xfId="8558" xr:uid="{00000000-0005-0000-0000-00004A210000}"/>
    <cellStyle name="20% - Accent6 2 4 2 5 4" xfId="8559" xr:uid="{00000000-0005-0000-0000-00004B210000}"/>
    <cellStyle name="20% - Accent6 2 4 2 6" xfId="8560" xr:uid="{00000000-0005-0000-0000-00004C210000}"/>
    <cellStyle name="20% - Accent6 2 4 2 6 2" xfId="8561" xr:uid="{00000000-0005-0000-0000-00004D210000}"/>
    <cellStyle name="20% - Accent6 2 4 2 7" xfId="8562" xr:uid="{00000000-0005-0000-0000-00004E210000}"/>
    <cellStyle name="20% - Accent6 2 4 2 7 2" xfId="8563" xr:uid="{00000000-0005-0000-0000-00004F210000}"/>
    <cellStyle name="20% - Accent6 2 4 2 8" xfId="8564" xr:uid="{00000000-0005-0000-0000-000050210000}"/>
    <cellStyle name="20% - Accent6 2 4 3" xfId="8565" xr:uid="{00000000-0005-0000-0000-000051210000}"/>
    <cellStyle name="20% - Accent6 2 4 3 2" xfId="8566" xr:uid="{00000000-0005-0000-0000-000052210000}"/>
    <cellStyle name="20% - Accent6 2 4 3 2 2" xfId="8567" xr:uid="{00000000-0005-0000-0000-000053210000}"/>
    <cellStyle name="20% - Accent6 2 4 3 2 2 2" xfId="8568" xr:uid="{00000000-0005-0000-0000-000054210000}"/>
    <cellStyle name="20% - Accent6 2 4 3 2 3" xfId="8569" xr:uid="{00000000-0005-0000-0000-000055210000}"/>
    <cellStyle name="20% - Accent6 2 4 3 2 3 2" xfId="8570" xr:uid="{00000000-0005-0000-0000-000056210000}"/>
    <cellStyle name="20% - Accent6 2 4 3 2 4" xfId="8571" xr:uid="{00000000-0005-0000-0000-000057210000}"/>
    <cellStyle name="20% - Accent6 2 4 3 3" xfId="8572" xr:uid="{00000000-0005-0000-0000-000058210000}"/>
    <cellStyle name="20% - Accent6 2 4 3 3 2" xfId="8573" xr:uid="{00000000-0005-0000-0000-000059210000}"/>
    <cellStyle name="20% - Accent6 2 4 3 3 2 2" xfId="8574" xr:uid="{00000000-0005-0000-0000-00005A210000}"/>
    <cellStyle name="20% - Accent6 2 4 3 3 3" xfId="8575" xr:uid="{00000000-0005-0000-0000-00005B210000}"/>
    <cellStyle name="20% - Accent6 2 4 3 3 3 2" xfId="8576" xr:uid="{00000000-0005-0000-0000-00005C210000}"/>
    <cellStyle name="20% - Accent6 2 4 3 3 4" xfId="8577" xr:uid="{00000000-0005-0000-0000-00005D210000}"/>
    <cellStyle name="20% - Accent6 2 4 3 4" xfId="8578" xr:uid="{00000000-0005-0000-0000-00005E210000}"/>
    <cellStyle name="20% - Accent6 2 4 3 4 2" xfId="8579" xr:uid="{00000000-0005-0000-0000-00005F210000}"/>
    <cellStyle name="20% - Accent6 2 4 3 4 2 2" xfId="8580" xr:uid="{00000000-0005-0000-0000-000060210000}"/>
    <cellStyle name="20% - Accent6 2 4 3 4 3" xfId="8581" xr:uid="{00000000-0005-0000-0000-000061210000}"/>
    <cellStyle name="20% - Accent6 2 4 3 4 3 2" xfId="8582" xr:uid="{00000000-0005-0000-0000-000062210000}"/>
    <cellStyle name="20% - Accent6 2 4 3 4 4" xfId="8583" xr:uid="{00000000-0005-0000-0000-000063210000}"/>
    <cellStyle name="20% - Accent6 2 4 3 5" xfId="8584" xr:uid="{00000000-0005-0000-0000-000064210000}"/>
    <cellStyle name="20% - Accent6 2 4 3 5 2" xfId="8585" xr:uid="{00000000-0005-0000-0000-000065210000}"/>
    <cellStyle name="20% - Accent6 2 4 3 6" xfId="8586" xr:uid="{00000000-0005-0000-0000-000066210000}"/>
    <cellStyle name="20% - Accent6 2 4 3 6 2" xfId="8587" xr:uid="{00000000-0005-0000-0000-000067210000}"/>
    <cellStyle name="20% - Accent6 2 4 3 7" xfId="8588" xr:uid="{00000000-0005-0000-0000-000068210000}"/>
    <cellStyle name="20% - Accent6 2 4 4" xfId="8589" xr:uid="{00000000-0005-0000-0000-000069210000}"/>
    <cellStyle name="20% - Accent6 2 4 4 2" xfId="8590" xr:uid="{00000000-0005-0000-0000-00006A210000}"/>
    <cellStyle name="20% - Accent6 2 4 4 2 2" xfId="8591" xr:uid="{00000000-0005-0000-0000-00006B210000}"/>
    <cellStyle name="20% - Accent6 2 4 4 3" xfId="8592" xr:uid="{00000000-0005-0000-0000-00006C210000}"/>
    <cellStyle name="20% - Accent6 2 4 4 3 2" xfId="8593" xr:uid="{00000000-0005-0000-0000-00006D210000}"/>
    <cellStyle name="20% - Accent6 2 4 4 4" xfId="8594" xr:uid="{00000000-0005-0000-0000-00006E210000}"/>
    <cellStyle name="20% - Accent6 2 4 5" xfId="8595" xr:uid="{00000000-0005-0000-0000-00006F210000}"/>
    <cellStyle name="20% - Accent6 2 4 5 2" xfId="8596" xr:uid="{00000000-0005-0000-0000-000070210000}"/>
    <cellStyle name="20% - Accent6 2 4 5 2 2" xfId="8597" xr:uid="{00000000-0005-0000-0000-000071210000}"/>
    <cellStyle name="20% - Accent6 2 4 5 3" xfId="8598" xr:uid="{00000000-0005-0000-0000-000072210000}"/>
    <cellStyle name="20% - Accent6 2 4 5 3 2" xfId="8599" xr:uid="{00000000-0005-0000-0000-000073210000}"/>
    <cellStyle name="20% - Accent6 2 4 5 4" xfId="8600" xr:uid="{00000000-0005-0000-0000-000074210000}"/>
    <cellStyle name="20% - Accent6 2 4 6" xfId="8601" xr:uid="{00000000-0005-0000-0000-000075210000}"/>
    <cellStyle name="20% - Accent6 2 4 6 2" xfId="8602" xr:uid="{00000000-0005-0000-0000-000076210000}"/>
    <cellStyle name="20% - Accent6 2 4 6 2 2" xfId="8603" xr:uid="{00000000-0005-0000-0000-000077210000}"/>
    <cellStyle name="20% - Accent6 2 4 6 3" xfId="8604" xr:uid="{00000000-0005-0000-0000-000078210000}"/>
    <cellStyle name="20% - Accent6 2 4 6 3 2" xfId="8605" xr:uid="{00000000-0005-0000-0000-000079210000}"/>
    <cellStyle name="20% - Accent6 2 4 6 4" xfId="8606" xr:uid="{00000000-0005-0000-0000-00007A210000}"/>
    <cellStyle name="20% - Accent6 2 4 7" xfId="8607" xr:uid="{00000000-0005-0000-0000-00007B210000}"/>
    <cellStyle name="20% - Accent6 2 4 7 2" xfId="8608" xr:uid="{00000000-0005-0000-0000-00007C210000}"/>
    <cellStyle name="20% - Accent6 2 4 8" xfId="8609" xr:uid="{00000000-0005-0000-0000-00007D210000}"/>
    <cellStyle name="20% - Accent6 2 4 8 2" xfId="8610" xr:uid="{00000000-0005-0000-0000-00007E210000}"/>
    <cellStyle name="20% - Accent6 2 4 9" xfId="8611" xr:uid="{00000000-0005-0000-0000-00007F210000}"/>
    <cellStyle name="20% - Accent6 2 5" xfId="8612" xr:uid="{00000000-0005-0000-0000-000080210000}"/>
    <cellStyle name="20% - Accent6 2 5 10" xfId="8613" xr:uid="{00000000-0005-0000-0000-000081210000}"/>
    <cellStyle name="20% - Accent6 2 5 2" xfId="8614" xr:uid="{00000000-0005-0000-0000-000082210000}"/>
    <cellStyle name="20% - Accent6 2 5 2 2" xfId="8615" xr:uid="{00000000-0005-0000-0000-000083210000}"/>
    <cellStyle name="20% - Accent6 2 5 2 2 2" xfId="8616" xr:uid="{00000000-0005-0000-0000-000084210000}"/>
    <cellStyle name="20% - Accent6 2 5 2 2 2 2" xfId="8617" xr:uid="{00000000-0005-0000-0000-000085210000}"/>
    <cellStyle name="20% - Accent6 2 5 2 2 2 2 2" xfId="8618" xr:uid="{00000000-0005-0000-0000-000086210000}"/>
    <cellStyle name="20% - Accent6 2 5 2 2 2 3" xfId="8619" xr:uid="{00000000-0005-0000-0000-000087210000}"/>
    <cellStyle name="20% - Accent6 2 5 2 2 2 3 2" xfId="8620" xr:uid="{00000000-0005-0000-0000-000088210000}"/>
    <cellStyle name="20% - Accent6 2 5 2 2 2 4" xfId="8621" xr:uid="{00000000-0005-0000-0000-000089210000}"/>
    <cellStyle name="20% - Accent6 2 5 2 2 3" xfId="8622" xr:uid="{00000000-0005-0000-0000-00008A210000}"/>
    <cellStyle name="20% - Accent6 2 5 2 2 3 2" xfId="8623" xr:uid="{00000000-0005-0000-0000-00008B210000}"/>
    <cellStyle name="20% - Accent6 2 5 2 2 3 2 2" xfId="8624" xr:uid="{00000000-0005-0000-0000-00008C210000}"/>
    <cellStyle name="20% - Accent6 2 5 2 2 3 3" xfId="8625" xr:uid="{00000000-0005-0000-0000-00008D210000}"/>
    <cellStyle name="20% - Accent6 2 5 2 2 3 3 2" xfId="8626" xr:uid="{00000000-0005-0000-0000-00008E210000}"/>
    <cellStyle name="20% - Accent6 2 5 2 2 3 4" xfId="8627" xr:uid="{00000000-0005-0000-0000-00008F210000}"/>
    <cellStyle name="20% - Accent6 2 5 2 2 4" xfId="8628" xr:uid="{00000000-0005-0000-0000-000090210000}"/>
    <cellStyle name="20% - Accent6 2 5 2 2 4 2" xfId="8629" xr:uid="{00000000-0005-0000-0000-000091210000}"/>
    <cellStyle name="20% - Accent6 2 5 2 2 4 2 2" xfId="8630" xr:uid="{00000000-0005-0000-0000-000092210000}"/>
    <cellStyle name="20% - Accent6 2 5 2 2 4 3" xfId="8631" xr:uid="{00000000-0005-0000-0000-000093210000}"/>
    <cellStyle name="20% - Accent6 2 5 2 2 4 3 2" xfId="8632" xr:uid="{00000000-0005-0000-0000-000094210000}"/>
    <cellStyle name="20% - Accent6 2 5 2 2 4 4" xfId="8633" xr:uid="{00000000-0005-0000-0000-000095210000}"/>
    <cellStyle name="20% - Accent6 2 5 2 2 5" xfId="8634" xr:uid="{00000000-0005-0000-0000-000096210000}"/>
    <cellStyle name="20% - Accent6 2 5 2 2 5 2" xfId="8635" xr:uid="{00000000-0005-0000-0000-000097210000}"/>
    <cellStyle name="20% - Accent6 2 5 2 2 6" xfId="8636" xr:uid="{00000000-0005-0000-0000-000098210000}"/>
    <cellStyle name="20% - Accent6 2 5 2 2 6 2" xfId="8637" xr:uid="{00000000-0005-0000-0000-000099210000}"/>
    <cellStyle name="20% - Accent6 2 5 2 2 7" xfId="8638" xr:uid="{00000000-0005-0000-0000-00009A210000}"/>
    <cellStyle name="20% - Accent6 2 5 2 3" xfId="8639" xr:uid="{00000000-0005-0000-0000-00009B210000}"/>
    <cellStyle name="20% - Accent6 2 5 2 3 2" xfId="8640" xr:uid="{00000000-0005-0000-0000-00009C210000}"/>
    <cellStyle name="20% - Accent6 2 5 2 3 2 2" xfId="8641" xr:uid="{00000000-0005-0000-0000-00009D210000}"/>
    <cellStyle name="20% - Accent6 2 5 2 3 3" xfId="8642" xr:uid="{00000000-0005-0000-0000-00009E210000}"/>
    <cellStyle name="20% - Accent6 2 5 2 3 3 2" xfId="8643" xr:uid="{00000000-0005-0000-0000-00009F210000}"/>
    <cellStyle name="20% - Accent6 2 5 2 3 4" xfId="8644" xr:uid="{00000000-0005-0000-0000-0000A0210000}"/>
    <cellStyle name="20% - Accent6 2 5 2 4" xfId="8645" xr:uid="{00000000-0005-0000-0000-0000A1210000}"/>
    <cellStyle name="20% - Accent6 2 5 2 4 2" xfId="8646" xr:uid="{00000000-0005-0000-0000-0000A2210000}"/>
    <cellStyle name="20% - Accent6 2 5 2 4 2 2" xfId="8647" xr:uid="{00000000-0005-0000-0000-0000A3210000}"/>
    <cellStyle name="20% - Accent6 2 5 2 4 3" xfId="8648" xr:uid="{00000000-0005-0000-0000-0000A4210000}"/>
    <cellStyle name="20% - Accent6 2 5 2 4 3 2" xfId="8649" xr:uid="{00000000-0005-0000-0000-0000A5210000}"/>
    <cellStyle name="20% - Accent6 2 5 2 4 4" xfId="8650" xr:uid="{00000000-0005-0000-0000-0000A6210000}"/>
    <cellStyle name="20% - Accent6 2 5 2 5" xfId="8651" xr:uid="{00000000-0005-0000-0000-0000A7210000}"/>
    <cellStyle name="20% - Accent6 2 5 2 5 2" xfId="8652" xr:uid="{00000000-0005-0000-0000-0000A8210000}"/>
    <cellStyle name="20% - Accent6 2 5 2 5 2 2" xfId="8653" xr:uid="{00000000-0005-0000-0000-0000A9210000}"/>
    <cellStyle name="20% - Accent6 2 5 2 5 3" xfId="8654" xr:uid="{00000000-0005-0000-0000-0000AA210000}"/>
    <cellStyle name="20% - Accent6 2 5 2 5 3 2" xfId="8655" xr:uid="{00000000-0005-0000-0000-0000AB210000}"/>
    <cellStyle name="20% - Accent6 2 5 2 5 4" xfId="8656" xr:uid="{00000000-0005-0000-0000-0000AC210000}"/>
    <cellStyle name="20% - Accent6 2 5 2 6" xfId="8657" xr:uid="{00000000-0005-0000-0000-0000AD210000}"/>
    <cellStyle name="20% - Accent6 2 5 2 6 2" xfId="8658" xr:uid="{00000000-0005-0000-0000-0000AE210000}"/>
    <cellStyle name="20% - Accent6 2 5 2 7" xfId="8659" xr:uid="{00000000-0005-0000-0000-0000AF210000}"/>
    <cellStyle name="20% - Accent6 2 5 2 7 2" xfId="8660" xr:uid="{00000000-0005-0000-0000-0000B0210000}"/>
    <cellStyle name="20% - Accent6 2 5 2 8" xfId="8661" xr:uid="{00000000-0005-0000-0000-0000B1210000}"/>
    <cellStyle name="20% - Accent6 2 5 3" xfId="8662" xr:uid="{00000000-0005-0000-0000-0000B2210000}"/>
    <cellStyle name="20% - Accent6 2 5 3 2" xfId="8663" xr:uid="{00000000-0005-0000-0000-0000B3210000}"/>
    <cellStyle name="20% - Accent6 2 5 3 2 2" xfId="8664" xr:uid="{00000000-0005-0000-0000-0000B4210000}"/>
    <cellStyle name="20% - Accent6 2 5 3 2 2 2" xfId="8665" xr:uid="{00000000-0005-0000-0000-0000B5210000}"/>
    <cellStyle name="20% - Accent6 2 5 3 2 3" xfId="8666" xr:uid="{00000000-0005-0000-0000-0000B6210000}"/>
    <cellStyle name="20% - Accent6 2 5 3 2 3 2" xfId="8667" xr:uid="{00000000-0005-0000-0000-0000B7210000}"/>
    <cellStyle name="20% - Accent6 2 5 3 2 4" xfId="8668" xr:uid="{00000000-0005-0000-0000-0000B8210000}"/>
    <cellStyle name="20% - Accent6 2 5 3 3" xfId="8669" xr:uid="{00000000-0005-0000-0000-0000B9210000}"/>
    <cellStyle name="20% - Accent6 2 5 3 3 2" xfId="8670" xr:uid="{00000000-0005-0000-0000-0000BA210000}"/>
    <cellStyle name="20% - Accent6 2 5 3 3 2 2" xfId="8671" xr:uid="{00000000-0005-0000-0000-0000BB210000}"/>
    <cellStyle name="20% - Accent6 2 5 3 3 3" xfId="8672" xr:uid="{00000000-0005-0000-0000-0000BC210000}"/>
    <cellStyle name="20% - Accent6 2 5 3 3 3 2" xfId="8673" xr:uid="{00000000-0005-0000-0000-0000BD210000}"/>
    <cellStyle name="20% - Accent6 2 5 3 3 4" xfId="8674" xr:uid="{00000000-0005-0000-0000-0000BE210000}"/>
    <cellStyle name="20% - Accent6 2 5 3 4" xfId="8675" xr:uid="{00000000-0005-0000-0000-0000BF210000}"/>
    <cellStyle name="20% - Accent6 2 5 3 4 2" xfId="8676" xr:uid="{00000000-0005-0000-0000-0000C0210000}"/>
    <cellStyle name="20% - Accent6 2 5 3 4 2 2" xfId="8677" xr:uid="{00000000-0005-0000-0000-0000C1210000}"/>
    <cellStyle name="20% - Accent6 2 5 3 4 3" xfId="8678" xr:uid="{00000000-0005-0000-0000-0000C2210000}"/>
    <cellStyle name="20% - Accent6 2 5 3 4 3 2" xfId="8679" xr:uid="{00000000-0005-0000-0000-0000C3210000}"/>
    <cellStyle name="20% - Accent6 2 5 3 4 4" xfId="8680" xr:uid="{00000000-0005-0000-0000-0000C4210000}"/>
    <cellStyle name="20% - Accent6 2 5 3 5" xfId="8681" xr:uid="{00000000-0005-0000-0000-0000C5210000}"/>
    <cellStyle name="20% - Accent6 2 5 3 5 2" xfId="8682" xr:uid="{00000000-0005-0000-0000-0000C6210000}"/>
    <cellStyle name="20% - Accent6 2 5 3 6" xfId="8683" xr:uid="{00000000-0005-0000-0000-0000C7210000}"/>
    <cellStyle name="20% - Accent6 2 5 3 6 2" xfId="8684" xr:uid="{00000000-0005-0000-0000-0000C8210000}"/>
    <cellStyle name="20% - Accent6 2 5 3 7" xfId="8685" xr:uid="{00000000-0005-0000-0000-0000C9210000}"/>
    <cellStyle name="20% - Accent6 2 5 4" xfId="8686" xr:uid="{00000000-0005-0000-0000-0000CA210000}"/>
    <cellStyle name="20% - Accent6 2 5 4 2" xfId="8687" xr:uid="{00000000-0005-0000-0000-0000CB210000}"/>
    <cellStyle name="20% - Accent6 2 5 4 2 2" xfId="8688" xr:uid="{00000000-0005-0000-0000-0000CC210000}"/>
    <cellStyle name="20% - Accent6 2 5 4 3" xfId="8689" xr:uid="{00000000-0005-0000-0000-0000CD210000}"/>
    <cellStyle name="20% - Accent6 2 5 4 3 2" xfId="8690" xr:uid="{00000000-0005-0000-0000-0000CE210000}"/>
    <cellStyle name="20% - Accent6 2 5 4 4" xfId="8691" xr:uid="{00000000-0005-0000-0000-0000CF210000}"/>
    <cellStyle name="20% - Accent6 2 5 5" xfId="8692" xr:uid="{00000000-0005-0000-0000-0000D0210000}"/>
    <cellStyle name="20% - Accent6 2 5 5 2" xfId="8693" xr:uid="{00000000-0005-0000-0000-0000D1210000}"/>
    <cellStyle name="20% - Accent6 2 5 5 2 2" xfId="8694" xr:uid="{00000000-0005-0000-0000-0000D2210000}"/>
    <cellStyle name="20% - Accent6 2 5 5 3" xfId="8695" xr:uid="{00000000-0005-0000-0000-0000D3210000}"/>
    <cellStyle name="20% - Accent6 2 5 5 3 2" xfId="8696" xr:uid="{00000000-0005-0000-0000-0000D4210000}"/>
    <cellStyle name="20% - Accent6 2 5 5 4" xfId="8697" xr:uid="{00000000-0005-0000-0000-0000D5210000}"/>
    <cellStyle name="20% - Accent6 2 5 6" xfId="8698" xr:uid="{00000000-0005-0000-0000-0000D6210000}"/>
    <cellStyle name="20% - Accent6 2 5 6 2" xfId="8699" xr:uid="{00000000-0005-0000-0000-0000D7210000}"/>
    <cellStyle name="20% - Accent6 2 5 6 2 2" xfId="8700" xr:uid="{00000000-0005-0000-0000-0000D8210000}"/>
    <cellStyle name="20% - Accent6 2 5 6 3" xfId="8701" xr:uid="{00000000-0005-0000-0000-0000D9210000}"/>
    <cellStyle name="20% - Accent6 2 5 6 3 2" xfId="8702" xr:uid="{00000000-0005-0000-0000-0000DA210000}"/>
    <cellStyle name="20% - Accent6 2 5 6 4" xfId="8703" xr:uid="{00000000-0005-0000-0000-0000DB210000}"/>
    <cellStyle name="20% - Accent6 2 5 7" xfId="8704" xr:uid="{00000000-0005-0000-0000-0000DC210000}"/>
    <cellStyle name="20% - Accent6 2 5 7 2" xfId="8705" xr:uid="{00000000-0005-0000-0000-0000DD210000}"/>
    <cellStyle name="20% - Accent6 2 5 8" xfId="8706" xr:uid="{00000000-0005-0000-0000-0000DE210000}"/>
    <cellStyle name="20% - Accent6 2 5 8 2" xfId="8707" xr:uid="{00000000-0005-0000-0000-0000DF210000}"/>
    <cellStyle name="20% - Accent6 2 5 9" xfId="8708" xr:uid="{00000000-0005-0000-0000-0000E0210000}"/>
    <cellStyle name="20% - Accent6 2 6" xfId="8709" xr:uid="{00000000-0005-0000-0000-0000E1210000}"/>
    <cellStyle name="20% - Accent6 2 6 2" xfId="8710" xr:uid="{00000000-0005-0000-0000-0000E2210000}"/>
    <cellStyle name="20% - Accent6 2 6 2 2" xfId="8711" xr:uid="{00000000-0005-0000-0000-0000E3210000}"/>
    <cellStyle name="20% - Accent6 2 6 2 2 2" xfId="8712" xr:uid="{00000000-0005-0000-0000-0000E4210000}"/>
    <cellStyle name="20% - Accent6 2 6 2 2 2 2" xfId="8713" xr:uid="{00000000-0005-0000-0000-0000E5210000}"/>
    <cellStyle name="20% - Accent6 2 6 2 2 2 2 2" xfId="8714" xr:uid="{00000000-0005-0000-0000-0000E6210000}"/>
    <cellStyle name="20% - Accent6 2 6 2 2 2 3" xfId="8715" xr:uid="{00000000-0005-0000-0000-0000E7210000}"/>
    <cellStyle name="20% - Accent6 2 6 2 2 2 3 2" xfId="8716" xr:uid="{00000000-0005-0000-0000-0000E8210000}"/>
    <cellStyle name="20% - Accent6 2 6 2 2 2 4" xfId="8717" xr:uid="{00000000-0005-0000-0000-0000E9210000}"/>
    <cellStyle name="20% - Accent6 2 6 2 2 3" xfId="8718" xr:uid="{00000000-0005-0000-0000-0000EA210000}"/>
    <cellStyle name="20% - Accent6 2 6 2 2 3 2" xfId="8719" xr:uid="{00000000-0005-0000-0000-0000EB210000}"/>
    <cellStyle name="20% - Accent6 2 6 2 2 3 2 2" xfId="8720" xr:uid="{00000000-0005-0000-0000-0000EC210000}"/>
    <cellStyle name="20% - Accent6 2 6 2 2 3 3" xfId="8721" xr:uid="{00000000-0005-0000-0000-0000ED210000}"/>
    <cellStyle name="20% - Accent6 2 6 2 2 3 3 2" xfId="8722" xr:uid="{00000000-0005-0000-0000-0000EE210000}"/>
    <cellStyle name="20% - Accent6 2 6 2 2 3 4" xfId="8723" xr:uid="{00000000-0005-0000-0000-0000EF210000}"/>
    <cellStyle name="20% - Accent6 2 6 2 2 4" xfId="8724" xr:uid="{00000000-0005-0000-0000-0000F0210000}"/>
    <cellStyle name="20% - Accent6 2 6 2 2 4 2" xfId="8725" xr:uid="{00000000-0005-0000-0000-0000F1210000}"/>
    <cellStyle name="20% - Accent6 2 6 2 2 4 2 2" xfId="8726" xr:uid="{00000000-0005-0000-0000-0000F2210000}"/>
    <cellStyle name="20% - Accent6 2 6 2 2 4 3" xfId="8727" xr:uid="{00000000-0005-0000-0000-0000F3210000}"/>
    <cellStyle name="20% - Accent6 2 6 2 2 4 3 2" xfId="8728" xr:uid="{00000000-0005-0000-0000-0000F4210000}"/>
    <cellStyle name="20% - Accent6 2 6 2 2 4 4" xfId="8729" xr:uid="{00000000-0005-0000-0000-0000F5210000}"/>
    <cellStyle name="20% - Accent6 2 6 2 2 5" xfId="8730" xr:uid="{00000000-0005-0000-0000-0000F6210000}"/>
    <cellStyle name="20% - Accent6 2 6 2 2 5 2" xfId="8731" xr:uid="{00000000-0005-0000-0000-0000F7210000}"/>
    <cellStyle name="20% - Accent6 2 6 2 2 6" xfId="8732" xr:uid="{00000000-0005-0000-0000-0000F8210000}"/>
    <cellStyle name="20% - Accent6 2 6 2 2 6 2" xfId="8733" xr:uid="{00000000-0005-0000-0000-0000F9210000}"/>
    <cellStyle name="20% - Accent6 2 6 2 2 7" xfId="8734" xr:uid="{00000000-0005-0000-0000-0000FA210000}"/>
    <cellStyle name="20% - Accent6 2 6 2 3" xfId="8735" xr:uid="{00000000-0005-0000-0000-0000FB210000}"/>
    <cellStyle name="20% - Accent6 2 6 2 3 2" xfId="8736" xr:uid="{00000000-0005-0000-0000-0000FC210000}"/>
    <cellStyle name="20% - Accent6 2 6 2 3 2 2" xfId="8737" xr:uid="{00000000-0005-0000-0000-0000FD210000}"/>
    <cellStyle name="20% - Accent6 2 6 2 3 3" xfId="8738" xr:uid="{00000000-0005-0000-0000-0000FE210000}"/>
    <cellStyle name="20% - Accent6 2 6 2 3 3 2" xfId="8739" xr:uid="{00000000-0005-0000-0000-0000FF210000}"/>
    <cellStyle name="20% - Accent6 2 6 2 3 4" xfId="8740" xr:uid="{00000000-0005-0000-0000-000000220000}"/>
    <cellStyle name="20% - Accent6 2 6 2 4" xfId="8741" xr:uid="{00000000-0005-0000-0000-000001220000}"/>
    <cellStyle name="20% - Accent6 2 6 2 4 2" xfId="8742" xr:uid="{00000000-0005-0000-0000-000002220000}"/>
    <cellStyle name="20% - Accent6 2 6 2 4 2 2" xfId="8743" xr:uid="{00000000-0005-0000-0000-000003220000}"/>
    <cellStyle name="20% - Accent6 2 6 2 4 3" xfId="8744" xr:uid="{00000000-0005-0000-0000-000004220000}"/>
    <cellStyle name="20% - Accent6 2 6 2 4 3 2" xfId="8745" xr:uid="{00000000-0005-0000-0000-000005220000}"/>
    <cellStyle name="20% - Accent6 2 6 2 4 4" xfId="8746" xr:uid="{00000000-0005-0000-0000-000006220000}"/>
    <cellStyle name="20% - Accent6 2 6 2 5" xfId="8747" xr:uid="{00000000-0005-0000-0000-000007220000}"/>
    <cellStyle name="20% - Accent6 2 6 2 5 2" xfId="8748" xr:uid="{00000000-0005-0000-0000-000008220000}"/>
    <cellStyle name="20% - Accent6 2 6 2 5 2 2" xfId="8749" xr:uid="{00000000-0005-0000-0000-000009220000}"/>
    <cellStyle name="20% - Accent6 2 6 2 5 3" xfId="8750" xr:uid="{00000000-0005-0000-0000-00000A220000}"/>
    <cellStyle name="20% - Accent6 2 6 2 5 3 2" xfId="8751" xr:uid="{00000000-0005-0000-0000-00000B220000}"/>
    <cellStyle name="20% - Accent6 2 6 2 5 4" xfId="8752" xr:uid="{00000000-0005-0000-0000-00000C220000}"/>
    <cellStyle name="20% - Accent6 2 6 2 6" xfId="8753" xr:uid="{00000000-0005-0000-0000-00000D220000}"/>
    <cellStyle name="20% - Accent6 2 6 2 6 2" xfId="8754" xr:uid="{00000000-0005-0000-0000-00000E220000}"/>
    <cellStyle name="20% - Accent6 2 6 2 7" xfId="8755" xr:uid="{00000000-0005-0000-0000-00000F220000}"/>
    <cellStyle name="20% - Accent6 2 6 2 7 2" xfId="8756" xr:uid="{00000000-0005-0000-0000-000010220000}"/>
    <cellStyle name="20% - Accent6 2 6 2 8" xfId="8757" xr:uid="{00000000-0005-0000-0000-000011220000}"/>
    <cellStyle name="20% - Accent6 2 6 3" xfId="8758" xr:uid="{00000000-0005-0000-0000-000012220000}"/>
    <cellStyle name="20% - Accent6 2 6 3 2" xfId="8759" xr:uid="{00000000-0005-0000-0000-000013220000}"/>
    <cellStyle name="20% - Accent6 2 6 3 2 2" xfId="8760" xr:uid="{00000000-0005-0000-0000-000014220000}"/>
    <cellStyle name="20% - Accent6 2 6 3 2 2 2" xfId="8761" xr:uid="{00000000-0005-0000-0000-000015220000}"/>
    <cellStyle name="20% - Accent6 2 6 3 2 3" xfId="8762" xr:uid="{00000000-0005-0000-0000-000016220000}"/>
    <cellStyle name="20% - Accent6 2 6 3 2 3 2" xfId="8763" xr:uid="{00000000-0005-0000-0000-000017220000}"/>
    <cellStyle name="20% - Accent6 2 6 3 2 4" xfId="8764" xr:uid="{00000000-0005-0000-0000-000018220000}"/>
    <cellStyle name="20% - Accent6 2 6 3 3" xfId="8765" xr:uid="{00000000-0005-0000-0000-000019220000}"/>
    <cellStyle name="20% - Accent6 2 6 3 3 2" xfId="8766" xr:uid="{00000000-0005-0000-0000-00001A220000}"/>
    <cellStyle name="20% - Accent6 2 6 3 3 2 2" xfId="8767" xr:uid="{00000000-0005-0000-0000-00001B220000}"/>
    <cellStyle name="20% - Accent6 2 6 3 3 3" xfId="8768" xr:uid="{00000000-0005-0000-0000-00001C220000}"/>
    <cellStyle name="20% - Accent6 2 6 3 3 3 2" xfId="8769" xr:uid="{00000000-0005-0000-0000-00001D220000}"/>
    <cellStyle name="20% - Accent6 2 6 3 3 4" xfId="8770" xr:uid="{00000000-0005-0000-0000-00001E220000}"/>
    <cellStyle name="20% - Accent6 2 6 3 4" xfId="8771" xr:uid="{00000000-0005-0000-0000-00001F220000}"/>
    <cellStyle name="20% - Accent6 2 6 3 4 2" xfId="8772" xr:uid="{00000000-0005-0000-0000-000020220000}"/>
    <cellStyle name="20% - Accent6 2 6 3 4 2 2" xfId="8773" xr:uid="{00000000-0005-0000-0000-000021220000}"/>
    <cellStyle name="20% - Accent6 2 6 3 4 3" xfId="8774" xr:uid="{00000000-0005-0000-0000-000022220000}"/>
    <cellStyle name="20% - Accent6 2 6 3 4 3 2" xfId="8775" xr:uid="{00000000-0005-0000-0000-000023220000}"/>
    <cellStyle name="20% - Accent6 2 6 3 4 4" xfId="8776" xr:uid="{00000000-0005-0000-0000-000024220000}"/>
    <cellStyle name="20% - Accent6 2 6 3 5" xfId="8777" xr:uid="{00000000-0005-0000-0000-000025220000}"/>
    <cellStyle name="20% - Accent6 2 6 3 5 2" xfId="8778" xr:uid="{00000000-0005-0000-0000-000026220000}"/>
    <cellStyle name="20% - Accent6 2 6 3 6" xfId="8779" xr:uid="{00000000-0005-0000-0000-000027220000}"/>
    <cellStyle name="20% - Accent6 2 6 3 6 2" xfId="8780" xr:uid="{00000000-0005-0000-0000-000028220000}"/>
    <cellStyle name="20% - Accent6 2 6 3 7" xfId="8781" xr:uid="{00000000-0005-0000-0000-000029220000}"/>
    <cellStyle name="20% - Accent6 2 6 4" xfId="8782" xr:uid="{00000000-0005-0000-0000-00002A220000}"/>
    <cellStyle name="20% - Accent6 2 6 4 2" xfId="8783" xr:uid="{00000000-0005-0000-0000-00002B220000}"/>
    <cellStyle name="20% - Accent6 2 6 4 2 2" xfId="8784" xr:uid="{00000000-0005-0000-0000-00002C220000}"/>
    <cellStyle name="20% - Accent6 2 6 4 3" xfId="8785" xr:uid="{00000000-0005-0000-0000-00002D220000}"/>
    <cellStyle name="20% - Accent6 2 6 4 3 2" xfId="8786" xr:uid="{00000000-0005-0000-0000-00002E220000}"/>
    <cellStyle name="20% - Accent6 2 6 4 4" xfId="8787" xr:uid="{00000000-0005-0000-0000-00002F220000}"/>
    <cellStyle name="20% - Accent6 2 6 5" xfId="8788" xr:uid="{00000000-0005-0000-0000-000030220000}"/>
    <cellStyle name="20% - Accent6 2 6 5 2" xfId="8789" xr:uid="{00000000-0005-0000-0000-000031220000}"/>
    <cellStyle name="20% - Accent6 2 6 5 2 2" xfId="8790" xr:uid="{00000000-0005-0000-0000-000032220000}"/>
    <cellStyle name="20% - Accent6 2 6 5 3" xfId="8791" xr:uid="{00000000-0005-0000-0000-000033220000}"/>
    <cellStyle name="20% - Accent6 2 6 5 3 2" xfId="8792" xr:uid="{00000000-0005-0000-0000-000034220000}"/>
    <cellStyle name="20% - Accent6 2 6 5 4" xfId="8793" xr:uid="{00000000-0005-0000-0000-000035220000}"/>
    <cellStyle name="20% - Accent6 2 6 6" xfId="8794" xr:uid="{00000000-0005-0000-0000-000036220000}"/>
    <cellStyle name="20% - Accent6 2 6 6 2" xfId="8795" xr:uid="{00000000-0005-0000-0000-000037220000}"/>
    <cellStyle name="20% - Accent6 2 6 6 2 2" xfId="8796" xr:uid="{00000000-0005-0000-0000-000038220000}"/>
    <cellStyle name="20% - Accent6 2 6 6 3" xfId="8797" xr:uid="{00000000-0005-0000-0000-000039220000}"/>
    <cellStyle name="20% - Accent6 2 6 6 3 2" xfId="8798" xr:uid="{00000000-0005-0000-0000-00003A220000}"/>
    <cellStyle name="20% - Accent6 2 6 6 4" xfId="8799" xr:uid="{00000000-0005-0000-0000-00003B220000}"/>
    <cellStyle name="20% - Accent6 2 6 7" xfId="8800" xr:uid="{00000000-0005-0000-0000-00003C220000}"/>
    <cellStyle name="20% - Accent6 2 6 7 2" xfId="8801" xr:uid="{00000000-0005-0000-0000-00003D220000}"/>
    <cellStyle name="20% - Accent6 2 6 8" xfId="8802" xr:uid="{00000000-0005-0000-0000-00003E220000}"/>
    <cellStyle name="20% - Accent6 2 6 8 2" xfId="8803" xr:uid="{00000000-0005-0000-0000-00003F220000}"/>
    <cellStyle name="20% - Accent6 2 6 9" xfId="8804" xr:uid="{00000000-0005-0000-0000-000040220000}"/>
    <cellStyle name="20% - Accent6 2 7" xfId="8805" xr:uid="{00000000-0005-0000-0000-000041220000}"/>
    <cellStyle name="20% - Accent6 2 7 2" xfId="8806" xr:uid="{00000000-0005-0000-0000-000042220000}"/>
    <cellStyle name="20% - Accent6 2 7 2 2" xfId="8807" xr:uid="{00000000-0005-0000-0000-000043220000}"/>
    <cellStyle name="20% - Accent6 2 7 2 2 2" xfId="8808" xr:uid="{00000000-0005-0000-0000-000044220000}"/>
    <cellStyle name="20% - Accent6 2 7 2 2 2 2" xfId="8809" xr:uid="{00000000-0005-0000-0000-000045220000}"/>
    <cellStyle name="20% - Accent6 2 7 2 2 2 2 2" xfId="8810" xr:uid="{00000000-0005-0000-0000-000046220000}"/>
    <cellStyle name="20% - Accent6 2 7 2 2 2 3" xfId="8811" xr:uid="{00000000-0005-0000-0000-000047220000}"/>
    <cellStyle name="20% - Accent6 2 7 2 2 2 3 2" xfId="8812" xr:uid="{00000000-0005-0000-0000-000048220000}"/>
    <cellStyle name="20% - Accent6 2 7 2 2 2 4" xfId="8813" xr:uid="{00000000-0005-0000-0000-000049220000}"/>
    <cellStyle name="20% - Accent6 2 7 2 2 3" xfId="8814" xr:uid="{00000000-0005-0000-0000-00004A220000}"/>
    <cellStyle name="20% - Accent6 2 7 2 2 3 2" xfId="8815" xr:uid="{00000000-0005-0000-0000-00004B220000}"/>
    <cellStyle name="20% - Accent6 2 7 2 2 3 2 2" xfId="8816" xr:uid="{00000000-0005-0000-0000-00004C220000}"/>
    <cellStyle name="20% - Accent6 2 7 2 2 3 3" xfId="8817" xr:uid="{00000000-0005-0000-0000-00004D220000}"/>
    <cellStyle name="20% - Accent6 2 7 2 2 3 3 2" xfId="8818" xr:uid="{00000000-0005-0000-0000-00004E220000}"/>
    <cellStyle name="20% - Accent6 2 7 2 2 3 4" xfId="8819" xr:uid="{00000000-0005-0000-0000-00004F220000}"/>
    <cellStyle name="20% - Accent6 2 7 2 2 4" xfId="8820" xr:uid="{00000000-0005-0000-0000-000050220000}"/>
    <cellStyle name="20% - Accent6 2 7 2 2 4 2" xfId="8821" xr:uid="{00000000-0005-0000-0000-000051220000}"/>
    <cellStyle name="20% - Accent6 2 7 2 2 4 2 2" xfId="8822" xr:uid="{00000000-0005-0000-0000-000052220000}"/>
    <cellStyle name="20% - Accent6 2 7 2 2 4 3" xfId="8823" xr:uid="{00000000-0005-0000-0000-000053220000}"/>
    <cellStyle name="20% - Accent6 2 7 2 2 4 3 2" xfId="8824" xr:uid="{00000000-0005-0000-0000-000054220000}"/>
    <cellStyle name="20% - Accent6 2 7 2 2 4 4" xfId="8825" xr:uid="{00000000-0005-0000-0000-000055220000}"/>
    <cellStyle name="20% - Accent6 2 7 2 2 5" xfId="8826" xr:uid="{00000000-0005-0000-0000-000056220000}"/>
    <cellStyle name="20% - Accent6 2 7 2 2 5 2" xfId="8827" xr:uid="{00000000-0005-0000-0000-000057220000}"/>
    <cellStyle name="20% - Accent6 2 7 2 2 6" xfId="8828" xr:uid="{00000000-0005-0000-0000-000058220000}"/>
    <cellStyle name="20% - Accent6 2 7 2 2 6 2" xfId="8829" xr:uid="{00000000-0005-0000-0000-000059220000}"/>
    <cellStyle name="20% - Accent6 2 7 2 2 7" xfId="8830" xr:uid="{00000000-0005-0000-0000-00005A220000}"/>
    <cellStyle name="20% - Accent6 2 7 2 3" xfId="8831" xr:uid="{00000000-0005-0000-0000-00005B220000}"/>
    <cellStyle name="20% - Accent6 2 7 2 3 2" xfId="8832" xr:uid="{00000000-0005-0000-0000-00005C220000}"/>
    <cellStyle name="20% - Accent6 2 7 2 3 2 2" xfId="8833" xr:uid="{00000000-0005-0000-0000-00005D220000}"/>
    <cellStyle name="20% - Accent6 2 7 2 3 3" xfId="8834" xr:uid="{00000000-0005-0000-0000-00005E220000}"/>
    <cellStyle name="20% - Accent6 2 7 2 3 3 2" xfId="8835" xr:uid="{00000000-0005-0000-0000-00005F220000}"/>
    <cellStyle name="20% - Accent6 2 7 2 3 4" xfId="8836" xr:uid="{00000000-0005-0000-0000-000060220000}"/>
    <cellStyle name="20% - Accent6 2 7 2 4" xfId="8837" xr:uid="{00000000-0005-0000-0000-000061220000}"/>
    <cellStyle name="20% - Accent6 2 7 2 4 2" xfId="8838" xr:uid="{00000000-0005-0000-0000-000062220000}"/>
    <cellStyle name="20% - Accent6 2 7 2 4 2 2" xfId="8839" xr:uid="{00000000-0005-0000-0000-000063220000}"/>
    <cellStyle name="20% - Accent6 2 7 2 4 3" xfId="8840" xr:uid="{00000000-0005-0000-0000-000064220000}"/>
    <cellStyle name="20% - Accent6 2 7 2 4 3 2" xfId="8841" xr:uid="{00000000-0005-0000-0000-000065220000}"/>
    <cellStyle name="20% - Accent6 2 7 2 4 4" xfId="8842" xr:uid="{00000000-0005-0000-0000-000066220000}"/>
    <cellStyle name="20% - Accent6 2 7 2 5" xfId="8843" xr:uid="{00000000-0005-0000-0000-000067220000}"/>
    <cellStyle name="20% - Accent6 2 7 2 5 2" xfId="8844" xr:uid="{00000000-0005-0000-0000-000068220000}"/>
    <cellStyle name="20% - Accent6 2 7 2 5 2 2" xfId="8845" xr:uid="{00000000-0005-0000-0000-000069220000}"/>
    <cellStyle name="20% - Accent6 2 7 2 5 3" xfId="8846" xr:uid="{00000000-0005-0000-0000-00006A220000}"/>
    <cellStyle name="20% - Accent6 2 7 2 5 3 2" xfId="8847" xr:uid="{00000000-0005-0000-0000-00006B220000}"/>
    <cellStyle name="20% - Accent6 2 7 2 5 4" xfId="8848" xr:uid="{00000000-0005-0000-0000-00006C220000}"/>
    <cellStyle name="20% - Accent6 2 7 2 6" xfId="8849" xr:uid="{00000000-0005-0000-0000-00006D220000}"/>
    <cellStyle name="20% - Accent6 2 7 2 6 2" xfId="8850" xr:uid="{00000000-0005-0000-0000-00006E220000}"/>
    <cellStyle name="20% - Accent6 2 7 2 7" xfId="8851" xr:uid="{00000000-0005-0000-0000-00006F220000}"/>
    <cellStyle name="20% - Accent6 2 7 2 7 2" xfId="8852" xr:uid="{00000000-0005-0000-0000-000070220000}"/>
    <cellStyle name="20% - Accent6 2 7 2 8" xfId="8853" xr:uid="{00000000-0005-0000-0000-000071220000}"/>
    <cellStyle name="20% - Accent6 2 7 3" xfId="8854" xr:uid="{00000000-0005-0000-0000-000072220000}"/>
    <cellStyle name="20% - Accent6 2 7 3 2" xfId="8855" xr:uid="{00000000-0005-0000-0000-000073220000}"/>
    <cellStyle name="20% - Accent6 2 7 3 2 2" xfId="8856" xr:uid="{00000000-0005-0000-0000-000074220000}"/>
    <cellStyle name="20% - Accent6 2 7 3 2 2 2" xfId="8857" xr:uid="{00000000-0005-0000-0000-000075220000}"/>
    <cellStyle name="20% - Accent6 2 7 3 2 3" xfId="8858" xr:uid="{00000000-0005-0000-0000-000076220000}"/>
    <cellStyle name="20% - Accent6 2 7 3 2 3 2" xfId="8859" xr:uid="{00000000-0005-0000-0000-000077220000}"/>
    <cellStyle name="20% - Accent6 2 7 3 2 4" xfId="8860" xr:uid="{00000000-0005-0000-0000-000078220000}"/>
    <cellStyle name="20% - Accent6 2 7 3 3" xfId="8861" xr:uid="{00000000-0005-0000-0000-000079220000}"/>
    <cellStyle name="20% - Accent6 2 7 3 3 2" xfId="8862" xr:uid="{00000000-0005-0000-0000-00007A220000}"/>
    <cellStyle name="20% - Accent6 2 7 3 3 2 2" xfId="8863" xr:uid="{00000000-0005-0000-0000-00007B220000}"/>
    <cellStyle name="20% - Accent6 2 7 3 3 3" xfId="8864" xr:uid="{00000000-0005-0000-0000-00007C220000}"/>
    <cellStyle name="20% - Accent6 2 7 3 3 3 2" xfId="8865" xr:uid="{00000000-0005-0000-0000-00007D220000}"/>
    <cellStyle name="20% - Accent6 2 7 3 3 4" xfId="8866" xr:uid="{00000000-0005-0000-0000-00007E220000}"/>
    <cellStyle name="20% - Accent6 2 7 3 4" xfId="8867" xr:uid="{00000000-0005-0000-0000-00007F220000}"/>
    <cellStyle name="20% - Accent6 2 7 3 4 2" xfId="8868" xr:uid="{00000000-0005-0000-0000-000080220000}"/>
    <cellStyle name="20% - Accent6 2 7 3 4 2 2" xfId="8869" xr:uid="{00000000-0005-0000-0000-000081220000}"/>
    <cellStyle name="20% - Accent6 2 7 3 4 3" xfId="8870" xr:uid="{00000000-0005-0000-0000-000082220000}"/>
    <cellStyle name="20% - Accent6 2 7 3 4 3 2" xfId="8871" xr:uid="{00000000-0005-0000-0000-000083220000}"/>
    <cellStyle name="20% - Accent6 2 7 3 4 4" xfId="8872" xr:uid="{00000000-0005-0000-0000-000084220000}"/>
    <cellStyle name="20% - Accent6 2 7 3 5" xfId="8873" xr:uid="{00000000-0005-0000-0000-000085220000}"/>
    <cellStyle name="20% - Accent6 2 7 3 5 2" xfId="8874" xr:uid="{00000000-0005-0000-0000-000086220000}"/>
    <cellStyle name="20% - Accent6 2 7 3 6" xfId="8875" xr:uid="{00000000-0005-0000-0000-000087220000}"/>
    <cellStyle name="20% - Accent6 2 7 3 6 2" xfId="8876" xr:uid="{00000000-0005-0000-0000-000088220000}"/>
    <cellStyle name="20% - Accent6 2 7 3 7" xfId="8877" xr:uid="{00000000-0005-0000-0000-000089220000}"/>
    <cellStyle name="20% - Accent6 2 7 4" xfId="8878" xr:uid="{00000000-0005-0000-0000-00008A220000}"/>
    <cellStyle name="20% - Accent6 2 7 4 2" xfId="8879" xr:uid="{00000000-0005-0000-0000-00008B220000}"/>
    <cellStyle name="20% - Accent6 2 7 4 2 2" xfId="8880" xr:uid="{00000000-0005-0000-0000-00008C220000}"/>
    <cellStyle name="20% - Accent6 2 7 4 3" xfId="8881" xr:uid="{00000000-0005-0000-0000-00008D220000}"/>
    <cellStyle name="20% - Accent6 2 7 4 3 2" xfId="8882" xr:uid="{00000000-0005-0000-0000-00008E220000}"/>
    <cellStyle name="20% - Accent6 2 7 4 4" xfId="8883" xr:uid="{00000000-0005-0000-0000-00008F220000}"/>
    <cellStyle name="20% - Accent6 2 7 5" xfId="8884" xr:uid="{00000000-0005-0000-0000-000090220000}"/>
    <cellStyle name="20% - Accent6 2 7 5 2" xfId="8885" xr:uid="{00000000-0005-0000-0000-000091220000}"/>
    <cellStyle name="20% - Accent6 2 7 5 2 2" xfId="8886" xr:uid="{00000000-0005-0000-0000-000092220000}"/>
    <cellStyle name="20% - Accent6 2 7 5 3" xfId="8887" xr:uid="{00000000-0005-0000-0000-000093220000}"/>
    <cellStyle name="20% - Accent6 2 7 5 3 2" xfId="8888" xr:uid="{00000000-0005-0000-0000-000094220000}"/>
    <cellStyle name="20% - Accent6 2 7 5 4" xfId="8889" xr:uid="{00000000-0005-0000-0000-000095220000}"/>
    <cellStyle name="20% - Accent6 2 7 6" xfId="8890" xr:uid="{00000000-0005-0000-0000-000096220000}"/>
    <cellStyle name="20% - Accent6 2 7 6 2" xfId="8891" xr:uid="{00000000-0005-0000-0000-000097220000}"/>
    <cellStyle name="20% - Accent6 2 7 6 2 2" xfId="8892" xr:uid="{00000000-0005-0000-0000-000098220000}"/>
    <cellStyle name="20% - Accent6 2 7 6 3" xfId="8893" xr:uid="{00000000-0005-0000-0000-000099220000}"/>
    <cellStyle name="20% - Accent6 2 7 6 3 2" xfId="8894" xr:uid="{00000000-0005-0000-0000-00009A220000}"/>
    <cellStyle name="20% - Accent6 2 7 6 4" xfId="8895" xr:uid="{00000000-0005-0000-0000-00009B220000}"/>
    <cellStyle name="20% - Accent6 2 7 7" xfId="8896" xr:uid="{00000000-0005-0000-0000-00009C220000}"/>
    <cellStyle name="20% - Accent6 2 7 7 2" xfId="8897" xr:uid="{00000000-0005-0000-0000-00009D220000}"/>
    <cellStyle name="20% - Accent6 2 7 8" xfId="8898" xr:uid="{00000000-0005-0000-0000-00009E220000}"/>
    <cellStyle name="20% - Accent6 2 7 8 2" xfId="8899" xr:uid="{00000000-0005-0000-0000-00009F220000}"/>
    <cellStyle name="20% - Accent6 2 7 9" xfId="8900" xr:uid="{00000000-0005-0000-0000-0000A0220000}"/>
    <cellStyle name="20% - Accent6 2 8" xfId="8901" xr:uid="{00000000-0005-0000-0000-0000A1220000}"/>
    <cellStyle name="20% - Accent6 2 8 2" xfId="8902" xr:uid="{00000000-0005-0000-0000-0000A2220000}"/>
    <cellStyle name="20% - Accent6 2 8 2 2" xfId="8903" xr:uid="{00000000-0005-0000-0000-0000A3220000}"/>
    <cellStyle name="20% - Accent6 2 8 2 2 2" xfId="8904" xr:uid="{00000000-0005-0000-0000-0000A4220000}"/>
    <cellStyle name="20% - Accent6 2 8 2 2 2 2" xfId="8905" xr:uid="{00000000-0005-0000-0000-0000A5220000}"/>
    <cellStyle name="20% - Accent6 2 8 2 2 2 2 2" xfId="8906" xr:uid="{00000000-0005-0000-0000-0000A6220000}"/>
    <cellStyle name="20% - Accent6 2 8 2 2 2 3" xfId="8907" xr:uid="{00000000-0005-0000-0000-0000A7220000}"/>
    <cellStyle name="20% - Accent6 2 8 2 2 2 3 2" xfId="8908" xr:uid="{00000000-0005-0000-0000-0000A8220000}"/>
    <cellStyle name="20% - Accent6 2 8 2 2 2 4" xfId="8909" xr:uid="{00000000-0005-0000-0000-0000A9220000}"/>
    <cellStyle name="20% - Accent6 2 8 2 2 3" xfId="8910" xr:uid="{00000000-0005-0000-0000-0000AA220000}"/>
    <cellStyle name="20% - Accent6 2 8 2 2 3 2" xfId="8911" xr:uid="{00000000-0005-0000-0000-0000AB220000}"/>
    <cellStyle name="20% - Accent6 2 8 2 2 3 2 2" xfId="8912" xr:uid="{00000000-0005-0000-0000-0000AC220000}"/>
    <cellStyle name="20% - Accent6 2 8 2 2 3 3" xfId="8913" xr:uid="{00000000-0005-0000-0000-0000AD220000}"/>
    <cellStyle name="20% - Accent6 2 8 2 2 3 3 2" xfId="8914" xr:uid="{00000000-0005-0000-0000-0000AE220000}"/>
    <cellStyle name="20% - Accent6 2 8 2 2 3 4" xfId="8915" xr:uid="{00000000-0005-0000-0000-0000AF220000}"/>
    <cellStyle name="20% - Accent6 2 8 2 2 4" xfId="8916" xr:uid="{00000000-0005-0000-0000-0000B0220000}"/>
    <cellStyle name="20% - Accent6 2 8 2 2 4 2" xfId="8917" xr:uid="{00000000-0005-0000-0000-0000B1220000}"/>
    <cellStyle name="20% - Accent6 2 8 2 2 4 2 2" xfId="8918" xr:uid="{00000000-0005-0000-0000-0000B2220000}"/>
    <cellStyle name="20% - Accent6 2 8 2 2 4 3" xfId="8919" xr:uid="{00000000-0005-0000-0000-0000B3220000}"/>
    <cellStyle name="20% - Accent6 2 8 2 2 4 3 2" xfId="8920" xr:uid="{00000000-0005-0000-0000-0000B4220000}"/>
    <cellStyle name="20% - Accent6 2 8 2 2 4 4" xfId="8921" xr:uid="{00000000-0005-0000-0000-0000B5220000}"/>
    <cellStyle name="20% - Accent6 2 8 2 2 5" xfId="8922" xr:uid="{00000000-0005-0000-0000-0000B6220000}"/>
    <cellStyle name="20% - Accent6 2 8 2 2 5 2" xfId="8923" xr:uid="{00000000-0005-0000-0000-0000B7220000}"/>
    <cellStyle name="20% - Accent6 2 8 2 2 6" xfId="8924" xr:uid="{00000000-0005-0000-0000-0000B8220000}"/>
    <cellStyle name="20% - Accent6 2 8 2 2 6 2" xfId="8925" xr:uid="{00000000-0005-0000-0000-0000B9220000}"/>
    <cellStyle name="20% - Accent6 2 8 2 2 7" xfId="8926" xr:uid="{00000000-0005-0000-0000-0000BA220000}"/>
    <cellStyle name="20% - Accent6 2 8 2 3" xfId="8927" xr:uid="{00000000-0005-0000-0000-0000BB220000}"/>
    <cellStyle name="20% - Accent6 2 8 2 3 2" xfId="8928" xr:uid="{00000000-0005-0000-0000-0000BC220000}"/>
    <cellStyle name="20% - Accent6 2 8 2 3 2 2" xfId="8929" xr:uid="{00000000-0005-0000-0000-0000BD220000}"/>
    <cellStyle name="20% - Accent6 2 8 2 3 3" xfId="8930" xr:uid="{00000000-0005-0000-0000-0000BE220000}"/>
    <cellStyle name="20% - Accent6 2 8 2 3 3 2" xfId="8931" xr:uid="{00000000-0005-0000-0000-0000BF220000}"/>
    <cellStyle name="20% - Accent6 2 8 2 3 4" xfId="8932" xr:uid="{00000000-0005-0000-0000-0000C0220000}"/>
    <cellStyle name="20% - Accent6 2 8 2 4" xfId="8933" xr:uid="{00000000-0005-0000-0000-0000C1220000}"/>
    <cellStyle name="20% - Accent6 2 8 2 4 2" xfId="8934" xr:uid="{00000000-0005-0000-0000-0000C2220000}"/>
    <cellStyle name="20% - Accent6 2 8 2 4 2 2" xfId="8935" xr:uid="{00000000-0005-0000-0000-0000C3220000}"/>
    <cellStyle name="20% - Accent6 2 8 2 4 3" xfId="8936" xr:uid="{00000000-0005-0000-0000-0000C4220000}"/>
    <cellStyle name="20% - Accent6 2 8 2 4 3 2" xfId="8937" xr:uid="{00000000-0005-0000-0000-0000C5220000}"/>
    <cellStyle name="20% - Accent6 2 8 2 4 4" xfId="8938" xr:uid="{00000000-0005-0000-0000-0000C6220000}"/>
    <cellStyle name="20% - Accent6 2 8 2 5" xfId="8939" xr:uid="{00000000-0005-0000-0000-0000C7220000}"/>
    <cellStyle name="20% - Accent6 2 8 2 5 2" xfId="8940" xr:uid="{00000000-0005-0000-0000-0000C8220000}"/>
    <cellStyle name="20% - Accent6 2 8 2 5 2 2" xfId="8941" xr:uid="{00000000-0005-0000-0000-0000C9220000}"/>
    <cellStyle name="20% - Accent6 2 8 2 5 3" xfId="8942" xr:uid="{00000000-0005-0000-0000-0000CA220000}"/>
    <cellStyle name="20% - Accent6 2 8 2 5 3 2" xfId="8943" xr:uid="{00000000-0005-0000-0000-0000CB220000}"/>
    <cellStyle name="20% - Accent6 2 8 2 5 4" xfId="8944" xr:uid="{00000000-0005-0000-0000-0000CC220000}"/>
    <cellStyle name="20% - Accent6 2 8 2 6" xfId="8945" xr:uid="{00000000-0005-0000-0000-0000CD220000}"/>
    <cellStyle name="20% - Accent6 2 8 2 6 2" xfId="8946" xr:uid="{00000000-0005-0000-0000-0000CE220000}"/>
    <cellStyle name="20% - Accent6 2 8 2 7" xfId="8947" xr:uid="{00000000-0005-0000-0000-0000CF220000}"/>
    <cellStyle name="20% - Accent6 2 8 2 7 2" xfId="8948" xr:uid="{00000000-0005-0000-0000-0000D0220000}"/>
    <cellStyle name="20% - Accent6 2 8 2 8" xfId="8949" xr:uid="{00000000-0005-0000-0000-0000D1220000}"/>
    <cellStyle name="20% - Accent6 2 8 3" xfId="8950" xr:uid="{00000000-0005-0000-0000-0000D2220000}"/>
    <cellStyle name="20% - Accent6 2 8 3 2" xfId="8951" xr:uid="{00000000-0005-0000-0000-0000D3220000}"/>
    <cellStyle name="20% - Accent6 2 8 3 2 2" xfId="8952" xr:uid="{00000000-0005-0000-0000-0000D4220000}"/>
    <cellStyle name="20% - Accent6 2 8 3 2 2 2" xfId="8953" xr:uid="{00000000-0005-0000-0000-0000D5220000}"/>
    <cellStyle name="20% - Accent6 2 8 3 2 3" xfId="8954" xr:uid="{00000000-0005-0000-0000-0000D6220000}"/>
    <cellStyle name="20% - Accent6 2 8 3 2 3 2" xfId="8955" xr:uid="{00000000-0005-0000-0000-0000D7220000}"/>
    <cellStyle name="20% - Accent6 2 8 3 2 4" xfId="8956" xr:uid="{00000000-0005-0000-0000-0000D8220000}"/>
    <cellStyle name="20% - Accent6 2 8 3 3" xfId="8957" xr:uid="{00000000-0005-0000-0000-0000D9220000}"/>
    <cellStyle name="20% - Accent6 2 8 3 3 2" xfId="8958" xr:uid="{00000000-0005-0000-0000-0000DA220000}"/>
    <cellStyle name="20% - Accent6 2 8 3 3 2 2" xfId="8959" xr:uid="{00000000-0005-0000-0000-0000DB220000}"/>
    <cellStyle name="20% - Accent6 2 8 3 3 3" xfId="8960" xr:uid="{00000000-0005-0000-0000-0000DC220000}"/>
    <cellStyle name="20% - Accent6 2 8 3 3 3 2" xfId="8961" xr:uid="{00000000-0005-0000-0000-0000DD220000}"/>
    <cellStyle name="20% - Accent6 2 8 3 3 4" xfId="8962" xr:uid="{00000000-0005-0000-0000-0000DE220000}"/>
    <cellStyle name="20% - Accent6 2 8 3 4" xfId="8963" xr:uid="{00000000-0005-0000-0000-0000DF220000}"/>
    <cellStyle name="20% - Accent6 2 8 3 4 2" xfId="8964" xr:uid="{00000000-0005-0000-0000-0000E0220000}"/>
    <cellStyle name="20% - Accent6 2 8 3 4 2 2" xfId="8965" xr:uid="{00000000-0005-0000-0000-0000E1220000}"/>
    <cellStyle name="20% - Accent6 2 8 3 4 3" xfId="8966" xr:uid="{00000000-0005-0000-0000-0000E2220000}"/>
    <cellStyle name="20% - Accent6 2 8 3 4 3 2" xfId="8967" xr:uid="{00000000-0005-0000-0000-0000E3220000}"/>
    <cellStyle name="20% - Accent6 2 8 3 4 4" xfId="8968" xr:uid="{00000000-0005-0000-0000-0000E4220000}"/>
    <cellStyle name="20% - Accent6 2 8 3 5" xfId="8969" xr:uid="{00000000-0005-0000-0000-0000E5220000}"/>
    <cellStyle name="20% - Accent6 2 8 3 5 2" xfId="8970" xr:uid="{00000000-0005-0000-0000-0000E6220000}"/>
    <cellStyle name="20% - Accent6 2 8 3 6" xfId="8971" xr:uid="{00000000-0005-0000-0000-0000E7220000}"/>
    <cellStyle name="20% - Accent6 2 8 3 6 2" xfId="8972" xr:uid="{00000000-0005-0000-0000-0000E8220000}"/>
    <cellStyle name="20% - Accent6 2 8 3 7" xfId="8973" xr:uid="{00000000-0005-0000-0000-0000E9220000}"/>
    <cellStyle name="20% - Accent6 2 8 4" xfId="8974" xr:uid="{00000000-0005-0000-0000-0000EA220000}"/>
    <cellStyle name="20% - Accent6 2 8 4 2" xfId="8975" xr:uid="{00000000-0005-0000-0000-0000EB220000}"/>
    <cellStyle name="20% - Accent6 2 8 4 2 2" xfId="8976" xr:uid="{00000000-0005-0000-0000-0000EC220000}"/>
    <cellStyle name="20% - Accent6 2 8 4 3" xfId="8977" xr:uid="{00000000-0005-0000-0000-0000ED220000}"/>
    <cellStyle name="20% - Accent6 2 8 4 3 2" xfId="8978" xr:uid="{00000000-0005-0000-0000-0000EE220000}"/>
    <cellStyle name="20% - Accent6 2 8 4 4" xfId="8979" xr:uid="{00000000-0005-0000-0000-0000EF220000}"/>
    <cellStyle name="20% - Accent6 2 8 5" xfId="8980" xr:uid="{00000000-0005-0000-0000-0000F0220000}"/>
    <cellStyle name="20% - Accent6 2 8 5 2" xfId="8981" xr:uid="{00000000-0005-0000-0000-0000F1220000}"/>
    <cellStyle name="20% - Accent6 2 8 5 2 2" xfId="8982" xr:uid="{00000000-0005-0000-0000-0000F2220000}"/>
    <cellStyle name="20% - Accent6 2 8 5 3" xfId="8983" xr:uid="{00000000-0005-0000-0000-0000F3220000}"/>
    <cellStyle name="20% - Accent6 2 8 5 3 2" xfId="8984" xr:uid="{00000000-0005-0000-0000-0000F4220000}"/>
    <cellStyle name="20% - Accent6 2 8 5 4" xfId="8985" xr:uid="{00000000-0005-0000-0000-0000F5220000}"/>
    <cellStyle name="20% - Accent6 2 8 6" xfId="8986" xr:uid="{00000000-0005-0000-0000-0000F6220000}"/>
    <cellStyle name="20% - Accent6 2 8 6 2" xfId="8987" xr:uid="{00000000-0005-0000-0000-0000F7220000}"/>
    <cellStyle name="20% - Accent6 2 8 6 2 2" xfId="8988" xr:uid="{00000000-0005-0000-0000-0000F8220000}"/>
    <cellStyle name="20% - Accent6 2 8 6 3" xfId="8989" xr:uid="{00000000-0005-0000-0000-0000F9220000}"/>
    <cellStyle name="20% - Accent6 2 8 6 3 2" xfId="8990" xr:uid="{00000000-0005-0000-0000-0000FA220000}"/>
    <cellStyle name="20% - Accent6 2 8 6 4" xfId="8991" xr:uid="{00000000-0005-0000-0000-0000FB220000}"/>
    <cellStyle name="20% - Accent6 2 8 7" xfId="8992" xr:uid="{00000000-0005-0000-0000-0000FC220000}"/>
    <cellStyle name="20% - Accent6 2 8 7 2" xfId="8993" xr:uid="{00000000-0005-0000-0000-0000FD220000}"/>
    <cellStyle name="20% - Accent6 2 8 8" xfId="8994" xr:uid="{00000000-0005-0000-0000-0000FE220000}"/>
    <cellStyle name="20% - Accent6 2 8 8 2" xfId="8995" xr:uid="{00000000-0005-0000-0000-0000FF220000}"/>
    <cellStyle name="20% - Accent6 2 8 9" xfId="8996" xr:uid="{00000000-0005-0000-0000-000000230000}"/>
    <cellStyle name="20% - Accent6 2 9" xfId="8997" xr:uid="{00000000-0005-0000-0000-000001230000}"/>
    <cellStyle name="20% - Accent6 2 9 2" xfId="8998" xr:uid="{00000000-0005-0000-0000-000002230000}"/>
    <cellStyle name="20% - Accent6 2 9 2 2" xfId="8999" xr:uid="{00000000-0005-0000-0000-000003230000}"/>
    <cellStyle name="20% - Accent6 2 9 2 2 2" xfId="9000" xr:uid="{00000000-0005-0000-0000-000004230000}"/>
    <cellStyle name="20% - Accent6 2 9 2 2 2 2" xfId="9001" xr:uid="{00000000-0005-0000-0000-000005230000}"/>
    <cellStyle name="20% - Accent6 2 9 2 2 2 2 2" xfId="9002" xr:uid="{00000000-0005-0000-0000-000006230000}"/>
    <cellStyle name="20% - Accent6 2 9 2 2 2 3" xfId="9003" xr:uid="{00000000-0005-0000-0000-000007230000}"/>
    <cellStyle name="20% - Accent6 2 9 2 2 2 3 2" xfId="9004" xr:uid="{00000000-0005-0000-0000-000008230000}"/>
    <cellStyle name="20% - Accent6 2 9 2 2 2 4" xfId="9005" xr:uid="{00000000-0005-0000-0000-000009230000}"/>
    <cellStyle name="20% - Accent6 2 9 2 2 3" xfId="9006" xr:uid="{00000000-0005-0000-0000-00000A230000}"/>
    <cellStyle name="20% - Accent6 2 9 2 2 3 2" xfId="9007" xr:uid="{00000000-0005-0000-0000-00000B230000}"/>
    <cellStyle name="20% - Accent6 2 9 2 2 3 2 2" xfId="9008" xr:uid="{00000000-0005-0000-0000-00000C230000}"/>
    <cellStyle name="20% - Accent6 2 9 2 2 3 3" xfId="9009" xr:uid="{00000000-0005-0000-0000-00000D230000}"/>
    <cellStyle name="20% - Accent6 2 9 2 2 3 3 2" xfId="9010" xr:uid="{00000000-0005-0000-0000-00000E230000}"/>
    <cellStyle name="20% - Accent6 2 9 2 2 3 4" xfId="9011" xr:uid="{00000000-0005-0000-0000-00000F230000}"/>
    <cellStyle name="20% - Accent6 2 9 2 2 4" xfId="9012" xr:uid="{00000000-0005-0000-0000-000010230000}"/>
    <cellStyle name="20% - Accent6 2 9 2 2 4 2" xfId="9013" xr:uid="{00000000-0005-0000-0000-000011230000}"/>
    <cellStyle name="20% - Accent6 2 9 2 2 4 2 2" xfId="9014" xr:uid="{00000000-0005-0000-0000-000012230000}"/>
    <cellStyle name="20% - Accent6 2 9 2 2 4 3" xfId="9015" xr:uid="{00000000-0005-0000-0000-000013230000}"/>
    <cellStyle name="20% - Accent6 2 9 2 2 4 3 2" xfId="9016" xr:uid="{00000000-0005-0000-0000-000014230000}"/>
    <cellStyle name="20% - Accent6 2 9 2 2 4 4" xfId="9017" xr:uid="{00000000-0005-0000-0000-000015230000}"/>
    <cellStyle name="20% - Accent6 2 9 2 2 5" xfId="9018" xr:uid="{00000000-0005-0000-0000-000016230000}"/>
    <cellStyle name="20% - Accent6 2 9 2 2 5 2" xfId="9019" xr:uid="{00000000-0005-0000-0000-000017230000}"/>
    <cellStyle name="20% - Accent6 2 9 2 2 6" xfId="9020" xr:uid="{00000000-0005-0000-0000-000018230000}"/>
    <cellStyle name="20% - Accent6 2 9 2 2 6 2" xfId="9021" xr:uid="{00000000-0005-0000-0000-000019230000}"/>
    <cellStyle name="20% - Accent6 2 9 2 2 7" xfId="9022" xr:uid="{00000000-0005-0000-0000-00001A230000}"/>
    <cellStyle name="20% - Accent6 2 9 2 3" xfId="9023" xr:uid="{00000000-0005-0000-0000-00001B230000}"/>
    <cellStyle name="20% - Accent6 2 9 2 3 2" xfId="9024" xr:uid="{00000000-0005-0000-0000-00001C230000}"/>
    <cellStyle name="20% - Accent6 2 9 2 3 2 2" xfId="9025" xr:uid="{00000000-0005-0000-0000-00001D230000}"/>
    <cellStyle name="20% - Accent6 2 9 2 3 3" xfId="9026" xr:uid="{00000000-0005-0000-0000-00001E230000}"/>
    <cellStyle name="20% - Accent6 2 9 2 3 3 2" xfId="9027" xr:uid="{00000000-0005-0000-0000-00001F230000}"/>
    <cellStyle name="20% - Accent6 2 9 2 3 4" xfId="9028" xr:uid="{00000000-0005-0000-0000-000020230000}"/>
    <cellStyle name="20% - Accent6 2 9 2 4" xfId="9029" xr:uid="{00000000-0005-0000-0000-000021230000}"/>
    <cellStyle name="20% - Accent6 2 9 2 4 2" xfId="9030" xr:uid="{00000000-0005-0000-0000-000022230000}"/>
    <cellStyle name="20% - Accent6 2 9 2 4 2 2" xfId="9031" xr:uid="{00000000-0005-0000-0000-000023230000}"/>
    <cellStyle name="20% - Accent6 2 9 2 4 3" xfId="9032" xr:uid="{00000000-0005-0000-0000-000024230000}"/>
    <cellStyle name="20% - Accent6 2 9 2 4 3 2" xfId="9033" xr:uid="{00000000-0005-0000-0000-000025230000}"/>
    <cellStyle name="20% - Accent6 2 9 2 4 4" xfId="9034" xr:uid="{00000000-0005-0000-0000-000026230000}"/>
    <cellStyle name="20% - Accent6 2 9 2 5" xfId="9035" xr:uid="{00000000-0005-0000-0000-000027230000}"/>
    <cellStyle name="20% - Accent6 2 9 2 5 2" xfId="9036" xr:uid="{00000000-0005-0000-0000-000028230000}"/>
    <cellStyle name="20% - Accent6 2 9 2 5 2 2" xfId="9037" xr:uid="{00000000-0005-0000-0000-000029230000}"/>
    <cellStyle name="20% - Accent6 2 9 2 5 3" xfId="9038" xr:uid="{00000000-0005-0000-0000-00002A230000}"/>
    <cellStyle name="20% - Accent6 2 9 2 5 3 2" xfId="9039" xr:uid="{00000000-0005-0000-0000-00002B230000}"/>
    <cellStyle name="20% - Accent6 2 9 2 5 4" xfId="9040" xr:uid="{00000000-0005-0000-0000-00002C230000}"/>
    <cellStyle name="20% - Accent6 2 9 2 6" xfId="9041" xr:uid="{00000000-0005-0000-0000-00002D230000}"/>
    <cellStyle name="20% - Accent6 2 9 2 6 2" xfId="9042" xr:uid="{00000000-0005-0000-0000-00002E230000}"/>
    <cellStyle name="20% - Accent6 2 9 2 7" xfId="9043" xr:uid="{00000000-0005-0000-0000-00002F230000}"/>
    <cellStyle name="20% - Accent6 2 9 2 7 2" xfId="9044" xr:uid="{00000000-0005-0000-0000-000030230000}"/>
    <cellStyle name="20% - Accent6 2 9 2 8" xfId="9045" xr:uid="{00000000-0005-0000-0000-000031230000}"/>
    <cellStyle name="20% - Accent6 2 9 3" xfId="9046" xr:uid="{00000000-0005-0000-0000-000032230000}"/>
    <cellStyle name="20% - Accent6 2 9 3 2" xfId="9047" xr:uid="{00000000-0005-0000-0000-000033230000}"/>
    <cellStyle name="20% - Accent6 2 9 3 2 2" xfId="9048" xr:uid="{00000000-0005-0000-0000-000034230000}"/>
    <cellStyle name="20% - Accent6 2 9 3 2 2 2" xfId="9049" xr:uid="{00000000-0005-0000-0000-000035230000}"/>
    <cellStyle name="20% - Accent6 2 9 3 2 3" xfId="9050" xr:uid="{00000000-0005-0000-0000-000036230000}"/>
    <cellStyle name="20% - Accent6 2 9 3 2 3 2" xfId="9051" xr:uid="{00000000-0005-0000-0000-000037230000}"/>
    <cellStyle name="20% - Accent6 2 9 3 2 4" xfId="9052" xr:uid="{00000000-0005-0000-0000-000038230000}"/>
    <cellStyle name="20% - Accent6 2 9 3 3" xfId="9053" xr:uid="{00000000-0005-0000-0000-000039230000}"/>
    <cellStyle name="20% - Accent6 2 9 3 3 2" xfId="9054" xr:uid="{00000000-0005-0000-0000-00003A230000}"/>
    <cellStyle name="20% - Accent6 2 9 3 3 2 2" xfId="9055" xr:uid="{00000000-0005-0000-0000-00003B230000}"/>
    <cellStyle name="20% - Accent6 2 9 3 3 3" xfId="9056" xr:uid="{00000000-0005-0000-0000-00003C230000}"/>
    <cellStyle name="20% - Accent6 2 9 3 3 3 2" xfId="9057" xr:uid="{00000000-0005-0000-0000-00003D230000}"/>
    <cellStyle name="20% - Accent6 2 9 3 3 4" xfId="9058" xr:uid="{00000000-0005-0000-0000-00003E230000}"/>
    <cellStyle name="20% - Accent6 2 9 3 4" xfId="9059" xr:uid="{00000000-0005-0000-0000-00003F230000}"/>
    <cellStyle name="20% - Accent6 2 9 3 4 2" xfId="9060" xr:uid="{00000000-0005-0000-0000-000040230000}"/>
    <cellStyle name="20% - Accent6 2 9 3 4 2 2" xfId="9061" xr:uid="{00000000-0005-0000-0000-000041230000}"/>
    <cellStyle name="20% - Accent6 2 9 3 4 3" xfId="9062" xr:uid="{00000000-0005-0000-0000-000042230000}"/>
    <cellStyle name="20% - Accent6 2 9 3 4 3 2" xfId="9063" xr:uid="{00000000-0005-0000-0000-000043230000}"/>
    <cellStyle name="20% - Accent6 2 9 3 4 4" xfId="9064" xr:uid="{00000000-0005-0000-0000-000044230000}"/>
    <cellStyle name="20% - Accent6 2 9 3 5" xfId="9065" xr:uid="{00000000-0005-0000-0000-000045230000}"/>
    <cellStyle name="20% - Accent6 2 9 3 5 2" xfId="9066" xr:uid="{00000000-0005-0000-0000-000046230000}"/>
    <cellStyle name="20% - Accent6 2 9 3 6" xfId="9067" xr:uid="{00000000-0005-0000-0000-000047230000}"/>
    <cellStyle name="20% - Accent6 2 9 3 6 2" xfId="9068" xr:uid="{00000000-0005-0000-0000-000048230000}"/>
    <cellStyle name="20% - Accent6 2 9 3 7" xfId="9069" xr:uid="{00000000-0005-0000-0000-000049230000}"/>
    <cellStyle name="20% - Accent6 2 9 4" xfId="9070" xr:uid="{00000000-0005-0000-0000-00004A230000}"/>
    <cellStyle name="20% - Accent6 2 9 4 2" xfId="9071" xr:uid="{00000000-0005-0000-0000-00004B230000}"/>
    <cellStyle name="20% - Accent6 2 9 4 2 2" xfId="9072" xr:uid="{00000000-0005-0000-0000-00004C230000}"/>
    <cellStyle name="20% - Accent6 2 9 4 3" xfId="9073" xr:uid="{00000000-0005-0000-0000-00004D230000}"/>
    <cellStyle name="20% - Accent6 2 9 4 3 2" xfId="9074" xr:uid="{00000000-0005-0000-0000-00004E230000}"/>
    <cellStyle name="20% - Accent6 2 9 4 4" xfId="9075" xr:uid="{00000000-0005-0000-0000-00004F230000}"/>
    <cellStyle name="20% - Accent6 2 9 5" xfId="9076" xr:uid="{00000000-0005-0000-0000-000050230000}"/>
    <cellStyle name="20% - Accent6 2 9 5 2" xfId="9077" xr:uid="{00000000-0005-0000-0000-000051230000}"/>
    <cellStyle name="20% - Accent6 2 9 5 2 2" xfId="9078" xr:uid="{00000000-0005-0000-0000-000052230000}"/>
    <cellStyle name="20% - Accent6 2 9 5 3" xfId="9079" xr:uid="{00000000-0005-0000-0000-000053230000}"/>
    <cellStyle name="20% - Accent6 2 9 5 3 2" xfId="9080" xr:uid="{00000000-0005-0000-0000-000054230000}"/>
    <cellStyle name="20% - Accent6 2 9 5 4" xfId="9081" xr:uid="{00000000-0005-0000-0000-000055230000}"/>
    <cellStyle name="20% - Accent6 2 9 6" xfId="9082" xr:uid="{00000000-0005-0000-0000-000056230000}"/>
    <cellStyle name="20% - Accent6 2 9 6 2" xfId="9083" xr:uid="{00000000-0005-0000-0000-000057230000}"/>
    <cellStyle name="20% - Accent6 2 9 6 2 2" xfId="9084" xr:uid="{00000000-0005-0000-0000-000058230000}"/>
    <cellStyle name="20% - Accent6 2 9 6 3" xfId="9085" xr:uid="{00000000-0005-0000-0000-000059230000}"/>
    <cellStyle name="20% - Accent6 2 9 6 3 2" xfId="9086" xr:uid="{00000000-0005-0000-0000-00005A230000}"/>
    <cellStyle name="20% - Accent6 2 9 6 4" xfId="9087" xr:uid="{00000000-0005-0000-0000-00005B230000}"/>
    <cellStyle name="20% - Accent6 2 9 7" xfId="9088" xr:uid="{00000000-0005-0000-0000-00005C230000}"/>
    <cellStyle name="20% - Accent6 2 9 7 2" xfId="9089" xr:uid="{00000000-0005-0000-0000-00005D230000}"/>
    <cellStyle name="20% - Accent6 2 9 8" xfId="9090" xr:uid="{00000000-0005-0000-0000-00005E230000}"/>
    <cellStyle name="20% - Accent6 2 9 8 2" xfId="9091" xr:uid="{00000000-0005-0000-0000-00005F230000}"/>
    <cellStyle name="20% - Accent6 2 9 9" xfId="9092" xr:uid="{00000000-0005-0000-0000-000060230000}"/>
    <cellStyle name="20% - Accent6 20" xfId="9093" xr:uid="{00000000-0005-0000-0000-000061230000}"/>
    <cellStyle name="20% - Accent6 20 2" xfId="9094" xr:uid="{00000000-0005-0000-0000-000062230000}"/>
    <cellStyle name="20% - Accent6 20 3" xfId="9095" xr:uid="{00000000-0005-0000-0000-000063230000}"/>
    <cellStyle name="20% - Accent6 20 4" xfId="9096" xr:uid="{00000000-0005-0000-0000-000064230000}"/>
    <cellStyle name="20% - Accent6 20 5" xfId="9097" xr:uid="{00000000-0005-0000-0000-000065230000}"/>
    <cellStyle name="20% - Accent6 20 6" xfId="9098" xr:uid="{00000000-0005-0000-0000-000066230000}"/>
    <cellStyle name="20% - Accent6 20 7" xfId="9099" xr:uid="{00000000-0005-0000-0000-000067230000}"/>
    <cellStyle name="20% - Accent6 21" xfId="9100" xr:uid="{00000000-0005-0000-0000-000068230000}"/>
    <cellStyle name="20% - Accent6 21 2" xfId="9101" xr:uid="{00000000-0005-0000-0000-000069230000}"/>
    <cellStyle name="20% - Accent6 21 3" xfId="9102" xr:uid="{00000000-0005-0000-0000-00006A230000}"/>
    <cellStyle name="20% - Accent6 21 4" xfId="9103" xr:uid="{00000000-0005-0000-0000-00006B230000}"/>
    <cellStyle name="20% - Accent6 21 5" xfId="9104" xr:uid="{00000000-0005-0000-0000-00006C230000}"/>
    <cellStyle name="20% - Accent6 21 6" xfId="9105" xr:uid="{00000000-0005-0000-0000-00006D230000}"/>
    <cellStyle name="20% - Accent6 21 7" xfId="9106" xr:uid="{00000000-0005-0000-0000-00006E230000}"/>
    <cellStyle name="20% - Accent6 22" xfId="9107" xr:uid="{00000000-0005-0000-0000-00006F230000}"/>
    <cellStyle name="20% - Accent6 22 2" xfId="9108" xr:uid="{00000000-0005-0000-0000-000070230000}"/>
    <cellStyle name="20% - Accent6 22 3" xfId="9109" xr:uid="{00000000-0005-0000-0000-000071230000}"/>
    <cellStyle name="20% - Accent6 22 4" xfId="9110" xr:uid="{00000000-0005-0000-0000-000072230000}"/>
    <cellStyle name="20% - Accent6 22 5" xfId="9111" xr:uid="{00000000-0005-0000-0000-000073230000}"/>
    <cellStyle name="20% - Accent6 22 6" xfId="9112" xr:uid="{00000000-0005-0000-0000-000074230000}"/>
    <cellStyle name="20% - Accent6 22 7" xfId="9113" xr:uid="{00000000-0005-0000-0000-000075230000}"/>
    <cellStyle name="20% - Accent6 23" xfId="9114" xr:uid="{00000000-0005-0000-0000-000076230000}"/>
    <cellStyle name="20% - Accent6 23 2" xfId="9115" xr:uid="{00000000-0005-0000-0000-000077230000}"/>
    <cellStyle name="20% - Accent6 24" xfId="9116" xr:uid="{00000000-0005-0000-0000-000078230000}"/>
    <cellStyle name="20% - Accent6 24 2" xfId="9117" xr:uid="{00000000-0005-0000-0000-000079230000}"/>
    <cellStyle name="20% - Accent6 25" xfId="9118" xr:uid="{00000000-0005-0000-0000-00007A230000}"/>
    <cellStyle name="20% - Accent6 25 2" xfId="9119" xr:uid="{00000000-0005-0000-0000-00007B230000}"/>
    <cellStyle name="20% - Accent6 26" xfId="9120" xr:uid="{00000000-0005-0000-0000-00007C230000}"/>
    <cellStyle name="20% - Accent6 26 2" xfId="9121" xr:uid="{00000000-0005-0000-0000-00007D230000}"/>
    <cellStyle name="20% - Accent6 27" xfId="9122" xr:uid="{00000000-0005-0000-0000-00007E230000}"/>
    <cellStyle name="20% - Accent6 27 2" xfId="9123" xr:uid="{00000000-0005-0000-0000-00007F230000}"/>
    <cellStyle name="20% - Accent6 28" xfId="9124" xr:uid="{00000000-0005-0000-0000-000080230000}"/>
    <cellStyle name="20% - Accent6 28 2" xfId="9125" xr:uid="{00000000-0005-0000-0000-000081230000}"/>
    <cellStyle name="20% - Accent6 29" xfId="9126" xr:uid="{00000000-0005-0000-0000-000082230000}"/>
    <cellStyle name="20% - Accent6 29 2" xfId="9127" xr:uid="{00000000-0005-0000-0000-000083230000}"/>
    <cellStyle name="20% - Accent6 3" xfId="9128" xr:uid="{00000000-0005-0000-0000-000084230000}"/>
    <cellStyle name="20% - Accent6 3 10" xfId="9129" xr:uid="{00000000-0005-0000-0000-000085230000}"/>
    <cellStyle name="20% - Accent6 3 11" xfId="9130" xr:uid="{00000000-0005-0000-0000-000086230000}"/>
    <cellStyle name="20% - Accent6 3 2" xfId="9131" xr:uid="{00000000-0005-0000-0000-000087230000}"/>
    <cellStyle name="20% - Accent6 3 2 2" xfId="9132" xr:uid="{00000000-0005-0000-0000-000088230000}"/>
    <cellStyle name="20% - Accent6 3 2 2 2" xfId="9133" xr:uid="{00000000-0005-0000-0000-000089230000}"/>
    <cellStyle name="20% - Accent6 3 2 2 2 2" xfId="9134" xr:uid="{00000000-0005-0000-0000-00008A230000}"/>
    <cellStyle name="20% - Accent6 3 2 2 2 3" xfId="9135" xr:uid="{00000000-0005-0000-0000-00008B230000}"/>
    <cellStyle name="20% - Accent6 3 2 2 3" xfId="9136" xr:uid="{00000000-0005-0000-0000-00008C230000}"/>
    <cellStyle name="20% - Accent6 3 2 2 4" xfId="9137" xr:uid="{00000000-0005-0000-0000-00008D230000}"/>
    <cellStyle name="20% - Accent6 3 2 3" xfId="9138" xr:uid="{00000000-0005-0000-0000-00008E230000}"/>
    <cellStyle name="20% - Accent6 3 2 3 2" xfId="9139" xr:uid="{00000000-0005-0000-0000-00008F230000}"/>
    <cellStyle name="20% - Accent6 3 2 3 3" xfId="9140" xr:uid="{00000000-0005-0000-0000-000090230000}"/>
    <cellStyle name="20% - Accent6 3 2 4" xfId="9141" xr:uid="{00000000-0005-0000-0000-000091230000}"/>
    <cellStyle name="20% - Accent6 3 2 5" xfId="9142" xr:uid="{00000000-0005-0000-0000-000092230000}"/>
    <cellStyle name="20% - Accent6 3 3" xfId="9143" xr:uid="{00000000-0005-0000-0000-000093230000}"/>
    <cellStyle name="20% - Accent6 3 3 2" xfId="9144" xr:uid="{00000000-0005-0000-0000-000094230000}"/>
    <cellStyle name="20% - Accent6 3 3 2 2" xfId="9145" xr:uid="{00000000-0005-0000-0000-000095230000}"/>
    <cellStyle name="20% - Accent6 3 3 2 3" xfId="9146" xr:uid="{00000000-0005-0000-0000-000096230000}"/>
    <cellStyle name="20% - Accent6 3 3 3" xfId="9147" xr:uid="{00000000-0005-0000-0000-000097230000}"/>
    <cellStyle name="20% - Accent6 3 3 4" xfId="9148" xr:uid="{00000000-0005-0000-0000-000098230000}"/>
    <cellStyle name="20% - Accent6 3 4" xfId="9149" xr:uid="{00000000-0005-0000-0000-000099230000}"/>
    <cellStyle name="20% - Accent6 3 4 2" xfId="9150" xr:uid="{00000000-0005-0000-0000-00009A230000}"/>
    <cellStyle name="20% - Accent6 3 4 3" xfId="9151" xr:uid="{00000000-0005-0000-0000-00009B230000}"/>
    <cellStyle name="20% - Accent6 3 5" xfId="9152" xr:uid="{00000000-0005-0000-0000-00009C230000}"/>
    <cellStyle name="20% - Accent6 3 5 2" xfId="9153" xr:uid="{00000000-0005-0000-0000-00009D230000}"/>
    <cellStyle name="20% - Accent6 3 5 3" xfId="9154" xr:uid="{00000000-0005-0000-0000-00009E230000}"/>
    <cellStyle name="20% - Accent6 3 6" xfId="9155" xr:uid="{00000000-0005-0000-0000-00009F230000}"/>
    <cellStyle name="20% - Accent6 3 7" xfId="9156" xr:uid="{00000000-0005-0000-0000-0000A0230000}"/>
    <cellStyle name="20% - Accent6 3 8" xfId="9157" xr:uid="{00000000-0005-0000-0000-0000A1230000}"/>
    <cellStyle name="20% - Accent6 3 9" xfId="9158" xr:uid="{00000000-0005-0000-0000-0000A2230000}"/>
    <cellStyle name="20% - Accent6 30" xfId="9159" xr:uid="{00000000-0005-0000-0000-0000A3230000}"/>
    <cellStyle name="20% - Accent6 30 2" xfId="9160" xr:uid="{00000000-0005-0000-0000-0000A4230000}"/>
    <cellStyle name="20% - Accent6 31" xfId="9161" xr:uid="{00000000-0005-0000-0000-0000A5230000}"/>
    <cellStyle name="20% - Accent6 31 2" xfId="9162" xr:uid="{00000000-0005-0000-0000-0000A6230000}"/>
    <cellStyle name="20% - Accent6 32" xfId="9163" xr:uid="{00000000-0005-0000-0000-0000A7230000}"/>
    <cellStyle name="20% - Accent6 32 2" xfId="9164" xr:uid="{00000000-0005-0000-0000-0000A8230000}"/>
    <cellStyle name="20% - Accent6 33" xfId="9165" xr:uid="{00000000-0005-0000-0000-0000A9230000}"/>
    <cellStyle name="20% - Accent6 33 2" xfId="9166" xr:uid="{00000000-0005-0000-0000-0000AA230000}"/>
    <cellStyle name="20% - Accent6 34" xfId="9167" xr:uid="{00000000-0005-0000-0000-0000AB230000}"/>
    <cellStyle name="20% - Accent6 34 2" xfId="9168" xr:uid="{00000000-0005-0000-0000-0000AC230000}"/>
    <cellStyle name="20% - Accent6 35" xfId="9169" xr:uid="{00000000-0005-0000-0000-0000AD230000}"/>
    <cellStyle name="20% - Accent6 35 2" xfId="9170" xr:uid="{00000000-0005-0000-0000-0000AE230000}"/>
    <cellStyle name="20% - Accent6 36" xfId="9171" xr:uid="{00000000-0005-0000-0000-0000AF230000}"/>
    <cellStyle name="20% - Accent6 36 2" xfId="9172" xr:uid="{00000000-0005-0000-0000-0000B0230000}"/>
    <cellStyle name="20% - Accent6 37" xfId="9173" xr:uid="{00000000-0005-0000-0000-0000B1230000}"/>
    <cellStyle name="20% - Accent6 37 2" xfId="9174" xr:uid="{00000000-0005-0000-0000-0000B2230000}"/>
    <cellStyle name="20% - Accent6 38" xfId="9175" xr:uid="{00000000-0005-0000-0000-0000B3230000}"/>
    <cellStyle name="20% - Accent6 38 2" xfId="9176" xr:uid="{00000000-0005-0000-0000-0000B4230000}"/>
    <cellStyle name="20% - Accent6 39" xfId="9177" xr:uid="{00000000-0005-0000-0000-0000B5230000}"/>
    <cellStyle name="20% - Accent6 39 2" xfId="9178" xr:uid="{00000000-0005-0000-0000-0000B6230000}"/>
    <cellStyle name="20% - Accent6 4" xfId="9179" xr:uid="{00000000-0005-0000-0000-0000B7230000}"/>
    <cellStyle name="20% - Accent6 4 2" xfId="9180" xr:uid="{00000000-0005-0000-0000-0000B8230000}"/>
    <cellStyle name="20% - Accent6 4 2 2" xfId="9181" xr:uid="{00000000-0005-0000-0000-0000B9230000}"/>
    <cellStyle name="20% - Accent6 4 2 2 2" xfId="9182" xr:uid="{00000000-0005-0000-0000-0000BA230000}"/>
    <cellStyle name="20% - Accent6 4 2 2 2 2" xfId="9183" xr:uid="{00000000-0005-0000-0000-0000BB230000}"/>
    <cellStyle name="20% - Accent6 4 2 2 3" xfId="9184" xr:uid="{00000000-0005-0000-0000-0000BC230000}"/>
    <cellStyle name="20% - Accent6 4 2 3" xfId="9185" xr:uid="{00000000-0005-0000-0000-0000BD230000}"/>
    <cellStyle name="20% - Accent6 4 2 3 2" xfId="9186" xr:uid="{00000000-0005-0000-0000-0000BE230000}"/>
    <cellStyle name="20% - Accent6 4 2 4" xfId="9187" xr:uid="{00000000-0005-0000-0000-0000BF230000}"/>
    <cellStyle name="20% - Accent6 4 2 5" xfId="9188" xr:uid="{00000000-0005-0000-0000-0000C0230000}"/>
    <cellStyle name="20% - Accent6 4 3" xfId="9189" xr:uid="{00000000-0005-0000-0000-0000C1230000}"/>
    <cellStyle name="20% - Accent6 4 3 2" xfId="9190" xr:uid="{00000000-0005-0000-0000-0000C2230000}"/>
    <cellStyle name="20% - Accent6 4 3 2 2" xfId="9191" xr:uid="{00000000-0005-0000-0000-0000C3230000}"/>
    <cellStyle name="20% - Accent6 4 3 3" xfId="9192" xr:uid="{00000000-0005-0000-0000-0000C4230000}"/>
    <cellStyle name="20% - Accent6 4 4" xfId="9193" xr:uid="{00000000-0005-0000-0000-0000C5230000}"/>
    <cellStyle name="20% - Accent6 4 5" xfId="9194" xr:uid="{00000000-0005-0000-0000-0000C6230000}"/>
    <cellStyle name="20% - Accent6 4 6" xfId="9195" xr:uid="{00000000-0005-0000-0000-0000C7230000}"/>
    <cellStyle name="20% - Accent6 4 7" xfId="9196" xr:uid="{00000000-0005-0000-0000-0000C8230000}"/>
    <cellStyle name="20% - Accent6 4 8" xfId="9197" xr:uid="{00000000-0005-0000-0000-0000C9230000}"/>
    <cellStyle name="20% - Accent6 40" xfId="9198" xr:uid="{00000000-0005-0000-0000-0000CA230000}"/>
    <cellStyle name="20% - Accent6 40 2" xfId="9199" xr:uid="{00000000-0005-0000-0000-0000CB230000}"/>
    <cellStyle name="20% - Accent6 41" xfId="9200" xr:uid="{00000000-0005-0000-0000-0000CC230000}"/>
    <cellStyle name="20% - Accent6 42" xfId="9201" xr:uid="{00000000-0005-0000-0000-0000CD230000}"/>
    <cellStyle name="20% - Accent6 43" xfId="9202" xr:uid="{00000000-0005-0000-0000-0000CE230000}"/>
    <cellStyle name="20% - Accent6 44" xfId="9203" xr:uid="{00000000-0005-0000-0000-0000CF230000}"/>
    <cellStyle name="20% - Accent6 45" xfId="9204" xr:uid="{00000000-0005-0000-0000-0000D0230000}"/>
    <cellStyle name="20% - Accent6 45 2" xfId="9205" xr:uid="{00000000-0005-0000-0000-0000D1230000}"/>
    <cellStyle name="20% - Accent6 46" xfId="9206" xr:uid="{00000000-0005-0000-0000-0000D2230000}"/>
    <cellStyle name="20% - Accent6 46 2" xfId="9207" xr:uid="{00000000-0005-0000-0000-0000D3230000}"/>
    <cellStyle name="20% - Accent6 47" xfId="9208" xr:uid="{00000000-0005-0000-0000-0000D4230000}"/>
    <cellStyle name="20% - Accent6 47 2" xfId="9209" xr:uid="{00000000-0005-0000-0000-0000D5230000}"/>
    <cellStyle name="20% - Accent6 48" xfId="9210" xr:uid="{00000000-0005-0000-0000-0000D6230000}"/>
    <cellStyle name="20% - Accent6 48 2" xfId="9211" xr:uid="{00000000-0005-0000-0000-0000D7230000}"/>
    <cellStyle name="20% - Accent6 49" xfId="9212" xr:uid="{00000000-0005-0000-0000-0000D8230000}"/>
    <cellStyle name="20% - Accent6 49 2" xfId="9213" xr:uid="{00000000-0005-0000-0000-0000D9230000}"/>
    <cellStyle name="20% - Accent6 5" xfId="9214" xr:uid="{00000000-0005-0000-0000-0000DA230000}"/>
    <cellStyle name="20% - Accent6 5 2" xfId="9215" xr:uid="{00000000-0005-0000-0000-0000DB230000}"/>
    <cellStyle name="20% - Accent6 5 2 2" xfId="9216" xr:uid="{00000000-0005-0000-0000-0000DC230000}"/>
    <cellStyle name="20% - Accent6 5 2 2 2" xfId="9217" xr:uid="{00000000-0005-0000-0000-0000DD230000}"/>
    <cellStyle name="20% - Accent6 5 2 3" xfId="9218" xr:uid="{00000000-0005-0000-0000-0000DE230000}"/>
    <cellStyle name="20% - Accent6 5 3" xfId="9219" xr:uid="{00000000-0005-0000-0000-0000DF230000}"/>
    <cellStyle name="20% - Accent6 5 3 2" xfId="9220" xr:uid="{00000000-0005-0000-0000-0000E0230000}"/>
    <cellStyle name="20% - Accent6 5 4" xfId="9221" xr:uid="{00000000-0005-0000-0000-0000E1230000}"/>
    <cellStyle name="20% - Accent6 5 5" xfId="9222" xr:uid="{00000000-0005-0000-0000-0000E2230000}"/>
    <cellStyle name="20% - Accent6 5 6" xfId="9223" xr:uid="{00000000-0005-0000-0000-0000E3230000}"/>
    <cellStyle name="20% - Accent6 5 7" xfId="9224" xr:uid="{00000000-0005-0000-0000-0000E4230000}"/>
    <cellStyle name="20% - Accent6 5 8" xfId="9225" xr:uid="{00000000-0005-0000-0000-0000E5230000}"/>
    <cellStyle name="20% - Accent6 50" xfId="9226" xr:uid="{00000000-0005-0000-0000-0000E6230000}"/>
    <cellStyle name="20% - Accent6 50 2" xfId="9227" xr:uid="{00000000-0005-0000-0000-0000E7230000}"/>
    <cellStyle name="20% - Accent6 51" xfId="9228" xr:uid="{00000000-0005-0000-0000-0000E8230000}"/>
    <cellStyle name="20% - Accent6 51 2" xfId="9229" xr:uid="{00000000-0005-0000-0000-0000E9230000}"/>
    <cellStyle name="20% - Accent6 52" xfId="9230" xr:uid="{00000000-0005-0000-0000-0000EA230000}"/>
    <cellStyle name="20% - Accent6 52 2" xfId="9231" xr:uid="{00000000-0005-0000-0000-0000EB230000}"/>
    <cellStyle name="20% - Accent6 53" xfId="9232" xr:uid="{00000000-0005-0000-0000-0000EC230000}"/>
    <cellStyle name="20% - Accent6 54" xfId="9233" xr:uid="{00000000-0005-0000-0000-0000ED230000}"/>
    <cellStyle name="20% - Accent6 6" xfId="9234" xr:uid="{00000000-0005-0000-0000-0000EE230000}"/>
    <cellStyle name="20% - Accent6 6 2" xfId="9235" xr:uid="{00000000-0005-0000-0000-0000EF230000}"/>
    <cellStyle name="20% - Accent6 6 2 2" xfId="9236" xr:uid="{00000000-0005-0000-0000-0000F0230000}"/>
    <cellStyle name="20% - Accent6 6 2 2 2" xfId="9237" xr:uid="{00000000-0005-0000-0000-0000F1230000}"/>
    <cellStyle name="20% - Accent6 6 2 3" xfId="9238" xr:uid="{00000000-0005-0000-0000-0000F2230000}"/>
    <cellStyle name="20% - Accent6 6 3" xfId="9239" xr:uid="{00000000-0005-0000-0000-0000F3230000}"/>
    <cellStyle name="20% - Accent6 6 3 2" xfId="9240" xr:uid="{00000000-0005-0000-0000-0000F4230000}"/>
    <cellStyle name="20% - Accent6 6 4" xfId="9241" xr:uid="{00000000-0005-0000-0000-0000F5230000}"/>
    <cellStyle name="20% - Accent6 6 5" xfId="9242" xr:uid="{00000000-0005-0000-0000-0000F6230000}"/>
    <cellStyle name="20% - Accent6 6 6" xfId="9243" xr:uid="{00000000-0005-0000-0000-0000F7230000}"/>
    <cellStyle name="20% - Accent6 6 7" xfId="9244" xr:uid="{00000000-0005-0000-0000-0000F8230000}"/>
    <cellStyle name="20% - Accent6 7" xfId="9245" xr:uid="{00000000-0005-0000-0000-0000F9230000}"/>
    <cellStyle name="20% - Accent6 7 2" xfId="9246" xr:uid="{00000000-0005-0000-0000-0000FA230000}"/>
    <cellStyle name="20% - Accent6 7 2 2" xfId="9247" xr:uid="{00000000-0005-0000-0000-0000FB230000}"/>
    <cellStyle name="20% - Accent6 7 2 2 2" xfId="9248" xr:uid="{00000000-0005-0000-0000-0000FC230000}"/>
    <cellStyle name="20% - Accent6 7 2 3" xfId="9249" xr:uid="{00000000-0005-0000-0000-0000FD230000}"/>
    <cellStyle name="20% - Accent6 7 3" xfId="9250" xr:uid="{00000000-0005-0000-0000-0000FE230000}"/>
    <cellStyle name="20% - Accent6 7 3 2" xfId="9251" xr:uid="{00000000-0005-0000-0000-0000FF230000}"/>
    <cellStyle name="20% - Accent6 7 4" xfId="9252" xr:uid="{00000000-0005-0000-0000-000000240000}"/>
    <cellStyle name="20% - Accent6 7 5" xfId="9253" xr:uid="{00000000-0005-0000-0000-000001240000}"/>
    <cellStyle name="20% - Accent6 7 6" xfId="9254" xr:uid="{00000000-0005-0000-0000-000002240000}"/>
    <cellStyle name="20% - Accent6 7 7" xfId="9255" xr:uid="{00000000-0005-0000-0000-000003240000}"/>
    <cellStyle name="20% - Accent6 8" xfId="9256" xr:uid="{00000000-0005-0000-0000-000004240000}"/>
    <cellStyle name="20% - Accent6 8 2" xfId="9257" xr:uid="{00000000-0005-0000-0000-000005240000}"/>
    <cellStyle name="20% - Accent6 8 2 2" xfId="9258" xr:uid="{00000000-0005-0000-0000-000006240000}"/>
    <cellStyle name="20% - Accent6 8 2 2 2" xfId="9259" xr:uid="{00000000-0005-0000-0000-000007240000}"/>
    <cellStyle name="20% - Accent6 8 2 3" xfId="9260" xr:uid="{00000000-0005-0000-0000-000008240000}"/>
    <cellStyle name="20% - Accent6 8 3" xfId="9261" xr:uid="{00000000-0005-0000-0000-000009240000}"/>
    <cellStyle name="20% - Accent6 8 3 2" xfId="9262" xr:uid="{00000000-0005-0000-0000-00000A240000}"/>
    <cellStyle name="20% - Accent6 8 4" xfId="9263" xr:uid="{00000000-0005-0000-0000-00000B240000}"/>
    <cellStyle name="20% - Accent6 8 5" xfId="9264" xr:uid="{00000000-0005-0000-0000-00000C240000}"/>
    <cellStyle name="20% - Accent6 8 6" xfId="9265" xr:uid="{00000000-0005-0000-0000-00000D240000}"/>
    <cellStyle name="20% - Accent6 8 7" xfId="9266" xr:uid="{00000000-0005-0000-0000-00000E240000}"/>
    <cellStyle name="20% - Accent6 9" xfId="9267" xr:uid="{00000000-0005-0000-0000-00000F240000}"/>
    <cellStyle name="20% - Accent6 9 2" xfId="9268" xr:uid="{00000000-0005-0000-0000-000010240000}"/>
    <cellStyle name="20% - Accent6 9 2 2" xfId="9269" xr:uid="{00000000-0005-0000-0000-000011240000}"/>
    <cellStyle name="20% - Accent6 9 2 2 2" xfId="9270" xr:uid="{00000000-0005-0000-0000-000012240000}"/>
    <cellStyle name="20% - Accent6 9 2 3" xfId="9271" xr:uid="{00000000-0005-0000-0000-000013240000}"/>
    <cellStyle name="20% - Accent6 9 3" xfId="9272" xr:uid="{00000000-0005-0000-0000-000014240000}"/>
    <cellStyle name="20% - Accent6 9 3 2" xfId="9273" xr:uid="{00000000-0005-0000-0000-000015240000}"/>
    <cellStyle name="20% - Accent6 9 4" xfId="9274" xr:uid="{00000000-0005-0000-0000-000016240000}"/>
    <cellStyle name="20% - Accent6 9 5" xfId="9275" xr:uid="{00000000-0005-0000-0000-000017240000}"/>
    <cellStyle name="20% - Accent6 9 6" xfId="9276" xr:uid="{00000000-0005-0000-0000-000018240000}"/>
    <cellStyle name="20% - Accent6 9 7" xfId="9277" xr:uid="{00000000-0005-0000-0000-000019240000}"/>
    <cellStyle name="40% - Accent1 10" xfId="9278" xr:uid="{00000000-0005-0000-0000-00001A240000}"/>
    <cellStyle name="40% - Accent1 10 2" xfId="9279" xr:uid="{00000000-0005-0000-0000-00001B240000}"/>
    <cellStyle name="40% - Accent1 10 2 2" xfId="9280" xr:uid="{00000000-0005-0000-0000-00001C240000}"/>
    <cellStyle name="40% - Accent1 10 2 2 2" xfId="9281" xr:uid="{00000000-0005-0000-0000-00001D240000}"/>
    <cellStyle name="40% - Accent1 10 2 3" xfId="9282" xr:uid="{00000000-0005-0000-0000-00001E240000}"/>
    <cellStyle name="40% - Accent1 10 3" xfId="9283" xr:uid="{00000000-0005-0000-0000-00001F240000}"/>
    <cellStyle name="40% - Accent1 10 3 2" xfId="9284" xr:uid="{00000000-0005-0000-0000-000020240000}"/>
    <cellStyle name="40% - Accent1 10 4" xfId="9285" xr:uid="{00000000-0005-0000-0000-000021240000}"/>
    <cellStyle name="40% - Accent1 10 5" xfId="9286" xr:uid="{00000000-0005-0000-0000-000022240000}"/>
    <cellStyle name="40% - Accent1 10 6" xfId="9287" xr:uid="{00000000-0005-0000-0000-000023240000}"/>
    <cellStyle name="40% - Accent1 10 7" xfId="9288" xr:uid="{00000000-0005-0000-0000-000024240000}"/>
    <cellStyle name="40% - Accent1 11" xfId="9289" xr:uid="{00000000-0005-0000-0000-000025240000}"/>
    <cellStyle name="40% - Accent1 11 2" xfId="9290" xr:uid="{00000000-0005-0000-0000-000026240000}"/>
    <cellStyle name="40% - Accent1 11 2 2" xfId="9291" xr:uid="{00000000-0005-0000-0000-000027240000}"/>
    <cellStyle name="40% - Accent1 11 2 2 2" xfId="9292" xr:uid="{00000000-0005-0000-0000-000028240000}"/>
    <cellStyle name="40% - Accent1 11 2 3" xfId="9293" xr:uid="{00000000-0005-0000-0000-000029240000}"/>
    <cellStyle name="40% - Accent1 11 3" xfId="9294" xr:uid="{00000000-0005-0000-0000-00002A240000}"/>
    <cellStyle name="40% - Accent1 11 3 2" xfId="9295" xr:uid="{00000000-0005-0000-0000-00002B240000}"/>
    <cellStyle name="40% - Accent1 11 4" xfId="9296" xr:uid="{00000000-0005-0000-0000-00002C240000}"/>
    <cellStyle name="40% - Accent1 11 5" xfId="9297" xr:uid="{00000000-0005-0000-0000-00002D240000}"/>
    <cellStyle name="40% - Accent1 11 6" xfId="9298" xr:uid="{00000000-0005-0000-0000-00002E240000}"/>
    <cellStyle name="40% - Accent1 11 7" xfId="9299" xr:uid="{00000000-0005-0000-0000-00002F240000}"/>
    <cellStyle name="40% - Accent1 12" xfId="9300" xr:uid="{00000000-0005-0000-0000-000030240000}"/>
    <cellStyle name="40% - Accent1 12 2" xfId="9301" xr:uid="{00000000-0005-0000-0000-000031240000}"/>
    <cellStyle name="40% - Accent1 12 2 2" xfId="9302" xr:uid="{00000000-0005-0000-0000-000032240000}"/>
    <cellStyle name="40% - Accent1 12 2 2 2" xfId="9303" xr:uid="{00000000-0005-0000-0000-000033240000}"/>
    <cellStyle name="40% - Accent1 12 2 3" xfId="9304" xr:uid="{00000000-0005-0000-0000-000034240000}"/>
    <cellStyle name="40% - Accent1 12 3" xfId="9305" xr:uid="{00000000-0005-0000-0000-000035240000}"/>
    <cellStyle name="40% - Accent1 12 3 2" xfId="9306" xr:uid="{00000000-0005-0000-0000-000036240000}"/>
    <cellStyle name="40% - Accent1 12 4" xfId="9307" xr:uid="{00000000-0005-0000-0000-000037240000}"/>
    <cellStyle name="40% - Accent1 12 5" xfId="9308" xr:uid="{00000000-0005-0000-0000-000038240000}"/>
    <cellStyle name="40% - Accent1 12 6" xfId="9309" xr:uid="{00000000-0005-0000-0000-000039240000}"/>
    <cellStyle name="40% - Accent1 12 7" xfId="9310" xr:uid="{00000000-0005-0000-0000-00003A240000}"/>
    <cellStyle name="40% - Accent1 13" xfId="9311" xr:uid="{00000000-0005-0000-0000-00003B240000}"/>
    <cellStyle name="40% - Accent1 13 2" xfId="9312" xr:uid="{00000000-0005-0000-0000-00003C240000}"/>
    <cellStyle name="40% - Accent1 13 2 2" xfId="9313" xr:uid="{00000000-0005-0000-0000-00003D240000}"/>
    <cellStyle name="40% - Accent1 13 2 2 2" xfId="9314" xr:uid="{00000000-0005-0000-0000-00003E240000}"/>
    <cellStyle name="40% - Accent1 13 3" xfId="9315" xr:uid="{00000000-0005-0000-0000-00003F240000}"/>
    <cellStyle name="40% - Accent1 13 4" xfId="9316" xr:uid="{00000000-0005-0000-0000-000040240000}"/>
    <cellStyle name="40% - Accent1 13 5" xfId="9317" xr:uid="{00000000-0005-0000-0000-000041240000}"/>
    <cellStyle name="40% - Accent1 13 6" xfId="9318" xr:uid="{00000000-0005-0000-0000-000042240000}"/>
    <cellStyle name="40% - Accent1 13 7" xfId="9319" xr:uid="{00000000-0005-0000-0000-000043240000}"/>
    <cellStyle name="40% - Accent1 14" xfId="9320" xr:uid="{00000000-0005-0000-0000-000044240000}"/>
    <cellStyle name="40% - Accent1 14 2" xfId="9321" xr:uid="{00000000-0005-0000-0000-000045240000}"/>
    <cellStyle name="40% - Accent1 14 3" xfId="9322" xr:uid="{00000000-0005-0000-0000-000046240000}"/>
    <cellStyle name="40% - Accent1 14 4" xfId="9323" xr:uid="{00000000-0005-0000-0000-000047240000}"/>
    <cellStyle name="40% - Accent1 14 5" xfId="9324" xr:uid="{00000000-0005-0000-0000-000048240000}"/>
    <cellStyle name="40% - Accent1 14 6" xfId="9325" xr:uid="{00000000-0005-0000-0000-000049240000}"/>
    <cellStyle name="40% - Accent1 14 7" xfId="9326" xr:uid="{00000000-0005-0000-0000-00004A240000}"/>
    <cellStyle name="40% - Accent1 15" xfId="9327" xr:uid="{00000000-0005-0000-0000-00004B240000}"/>
    <cellStyle name="40% - Accent1 15 2" xfId="9328" xr:uid="{00000000-0005-0000-0000-00004C240000}"/>
    <cellStyle name="40% - Accent1 15 3" xfId="9329" xr:uid="{00000000-0005-0000-0000-00004D240000}"/>
    <cellStyle name="40% - Accent1 15 4" xfId="9330" xr:uid="{00000000-0005-0000-0000-00004E240000}"/>
    <cellStyle name="40% - Accent1 15 5" xfId="9331" xr:uid="{00000000-0005-0000-0000-00004F240000}"/>
    <cellStyle name="40% - Accent1 15 6" xfId="9332" xr:uid="{00000000-0005-0000-0000-000050240000}"/>
    <cellStyle name="40% - Accent1 15 7" xfId="9333" xr:uid="{00000000-0005-0000-0000-000051240000}"/>
    <cellStyle name="40% - Accent1 16" xfId="9334" xr:uid="{00000000-0005-0000-0000-000052240000}"/>
    <cellStyle name="40% - Accent1 16 2" xfId="9335" xr:uid="{00000000-0005-0000-0000-000053240000}"/>
    <cellStyle name="40% - Accent1 16 3" xfId="9336" xr:uid="{00000000-0005-0000-0000-000054240000}"/>
    <cellStyle name="40% - Accent1 16 4" xfId="9337" xr:uid="{00000000-0005-0000-0000-000055240000}"/>
    <cellStyle name="40% - Accent1 16 5" xfId="9338" xr:uid="{00000000-0005-0000-0000-000056240000}"/>
    <cellStyle name="40% - Accent1 16 6" xfId="9339" xr:uid="{00000000-0005-0000-0000-000057240000}"/>
    <cellStyle name="40% - Accent1 16 7" xfId="9340" xr:uid="{00000000-0005-0000-0000-000058240000}"/>
    <cellStyle name="40% - Accent1 17" xfId="9341" xr:uid="{00000000-0005-0000-0000-000059240000}"/>
    <cellStyle name="40% - Accent1 17 2" xfId="9342" xr:uid="{00000000-0005-0000-0000-00005A240000}"/>
    <cellStyle name="40% - Accent1 17 3" xfId="9343" xr:uid="{00000000-0005-0000-0000-00005B240000}"/>
    <cellStyle name="40% - Accent1 17 4" xfId="9344" xr:uid="{00000000-0005-0000-0000-00005C240000}"/>
    <cellStyle name="40% - Accent1 17 5" xfId="9345" xr:uid="{00000000-0005-0000-0000-00005D240000}"/>
    <cellStyle name="40% - Accent1 17 6" xfId="9346" xr:uid="{00000000-0005-0000-0000-00005E240000}"/>
    <cellStyle name="40% - Accent1 17 7" xfId="9347" xr:uid="{00000000-0005-0000-0000-00005F240000}"/>
    <cellStyle name="40% - Accent1 18" xfId="9348" xr:uid="{00000000-0005-0000-0000-000060240000}"/>
    <cellStyle name="40% - Accent1 18 2" xfId="9349" xr:uid="{00000000-0005-0000-0000-000061240000}"/>
    <cellStyle name="40% - Accent1 18 3" xfId="9350" xr:uid="{00000000-0005-0000-0000-000062240000}"/>
    <cellStyle name="40% - Accent1 18 4" xfId="9351" xr:uid="{00000000-0005-0000-0000-000063240000}"/>
    <cellStyle name="40% - Accent1 18 5" xfId="9352" xr:uid="{00000000-0005-0000-0000-000064240000}"/>
    <cellStyle name="40% - Accent1 18 6" xfId="9353" xr:uid="{00000000-0005-0000-0000-000065240000}"/>
    <cellStyle name="40% - Accent1 18 7" xfId="9354" xr:uid="{00000000-0005-0000-0000-000066240000}"/>
    <cellStyle name="40% - Accent1 19" xfId="9355" xr:uid="{00000000-0005-0000-0000-000067240000}"/>
    <cellStyle name="40% - Accent1 19 2" xfId="9356" xr:uid="{00000000-0005-0000-0000-000068240000}"/>
    <cellStyle name="40% - Accent1 19 3" xfId="9357" xr:uid="{00000000-0005-0000-0000-000069240000}"/>
    <cellStyle name="40% - Accent1 19 4" xfId="9358" xr:uid="{00000000-0005-0000-0000-00006A240000}"/>
    <cellStyle name="40% - Accent1 19 5" xfId="9359" xr:uid="{00000000-0005-0000-0000-00006B240000}"/>
    <cellStyle name="40% - Accent1 19 6" xfId="9360" xr:uid="{00000000-0005-0000-0000-00006C240000}"/>
    <cellStyle name="40% - Accent1 19 7" xfId="9361" xr:uid="{00000000-0005-0000-0000-00006D240000}"/>
    <cellStyle name="40% - Accent1 2" xfId="9362" xr:uid="{00000000-0005-0000-0000-00006E240000}"/>
    <cellStyle name="40% - Accent1 2 10" xfId="9363" xr:uid="{00000000-0005-0000-0000-00006F240000}"/>
    <cellStyle name="40% - Accent1 2 10 2" xfId="9364" xr:uid="{00000000-0005-0000-0000-000070240000}"/>
    <cellStyle name="40% - Accent1 2 10 2 2" xfId="9365" xr:uid="{00000000-0005-0000-0000-000071240000}"/>
    <cellStyle name="40% - Accent1 2 10 2 2 2" xfId="9366" xr:uid="{00000000-0005-0000-0000-000072240000}"/>
    <cellStyle name="40% - Accent1 2 10 2 2 2 2" xfId="9367" xr:uid="{00000000-0005-0000-0000-000073240000}"/>
    <cellStyle name="40% - Accent1 2 10 2 2 2 2 2" xfId="9368" xr:uid="{00000000-0005-0000-0000-000074240000}"/>
    <cellStyle name="40% - Accent1 2 10 2 2 2 3" xfId="9369" xr:uid="{00000000-0005-0000-0000-000075240000}"/>
    <cellStyle name="40% - Accent1 2 10 2 2 2 3 2" xfId="9370" xr:uid="{00000000-0005-0000-0000-000076240000}"/>
    <cellStyle name="40% - Accent1 2 10 2 2 2 4" xfId="9371" xr:uid="{00000000-0005-0000-0000-000077240000}"/>
    <cellStyle name="40% - Accent1 2 10 2 2 3" xfId="9372" xr:uid="{00000000-0005-0000-0000-000078240000}"/>
    <cellStyle name="40% - Accent1 2 10 2 2 3 2" xfId="9373" xr:uid="{00000000-0005-0000-0000-000079240000}"/>
    <cellStyle name="40% - Accent1 2 10 2 2 3 2 2" xfId="9374" xr:uid="{00000000-0005-0000-0000-00007A240000}"/>
    <cellStyle name="40% - Accent1 2 10 2 2 3 3" xfId="9375" xr:uid="{00000000-0005-0000-0000-00007B240000}"/>
    <cellStyle name="40% - Accent1 2 10 2 2 3 3 2" xfId="9376" xr:uid="{00000000-0005-0000-0000-00007C240000}"/>
    <cellStyle name="40% - Accent1 2 10 2 2 3 4" xfId="9377" xr:uid="{00000000-0005-0000-0000-00007D240000}"/>
    <cellStyle name="40% - Accent1 2 10 2 2 4" xfId="9378" xr:uid="{00000000-0005-0000-0000-00007E240000}"/>
    <cellStyle name="40% - Accent1 2 10 2 2 4 2" xfId="9379" xr:uid="{00000000-0005-0000-0000-00007F240000}"/>
    <cellStyle name="40% - Accent1 2 10 2 2 4 2 2" xfId="9380" xr:uid="{00000000-0005-0000-0000-000080240000}"/>
    <cellStyle name="40% - Accent1 2 10 2 2 4 3" xfId="9381" xr:uid="{00000000-0005-0000-0000-000081240000}"/>
    <cellStyle name="40% - Accent1 2 10 2 2 4 3 2" xfId="9382" xr:uid="{00000000-0005-0000-0000-000082240000}"/>
    <cellStyle name="40% - Accent1 2 10 2 2 4 4" xfId="9383" xr:uid="{00000000-0005-0000-0000-000083240000}"/>
    <cellStyle name="40% - Accent1 2 10 2 2 5" xfId="9384" xr:uid="{00000000-0005-0000-0000-000084240000}"/>
    <cellStyle name="40% - Accent1 2 10 2 2 5 2" xfId="9385" xr:uid="{00000000-0005-0000-0000-000085240000}"/>
    <cellStyle name="40% - Accent1 2 10 2 2 6" xfId="9386" xr:uid="{00000000-0005-0000-0000-000086240000}"/>
    <cellStyle name="40% - Accent1 2 10 2 2 6 2" xfId="9387" xr:uid="{00000000-0005-0000-0000-000087240000}"/>
    <cellStyle name="40% - Accent1 2 10 2 2 7" xfId="9388" xr:uid="{00000000-0005-0000-0000-000088240000}"/>
    <cellStyle name="40% - Accent1 2 10 2 3" xfId="9389" xr:uid="{00000000-0005-0000-0000-000089240000}"/>
    <cellStyle name="40% - Accent1 2 10 2 3 2" xfId="9390" xr:uid="{00000000-0005-0000-0000-00008A240000}"/>
    <cellStyle name="40% - Accent1 2 10 2 3 2 2" xfId="9391" xr:uid="{00000000-0005-0000-0000-00008B240000}"/>
    <cellStyle name="40% - Accent1 2 10 2 3 3" xfId="9392" xr:uid="{00000000-0005-0000-0000-00008C240000}"/>
    <cellStyle name="40% - Accent1 2 10 2 3 3 2" xfId="9393" xr:uid="{00000000-0005-0000-0000-00008D240000}"/>
    <cellStyle name="40% - Accent1 2 10 2 3 4" xfId="9394" xr:uid="{00000000-0005-0000-0000-00008E240000}"/>
    <cellStyle name="40% - Accent1 2 10 2 4" xfId="9395" xr:uid="{00000000-0005-0000-0000-00008F240000}"/>
    <cellStyle name="40% - Accent1 2 10 2 4 2" xfId="9396" xr:uid="{00000000-0005-0000-0000-000090240000}"/>
    <cellStyle name="40% - Accent1 2 10 2 4 2 2" xfId="9397" xr:uid="{00000000-0005-0000-0000-000091240000}"/>
    <cellStyle name="40% - Accent1 2 10 2 4 3" xfId="9398" xr:uid="{00000000-0005-0000-0000-000092240000}"/>
    <cellStyle name="40% - Accent1 2 10 2 4 3 2" xfId="9399" xr:uid="{00000000-0005-0000-0000-000093240000}"/>
    <cellStyle name="40% - Accent1 2 10 2 4 4" xfId="9400" xr:uid="{00000000-0005-0000-0000-000094240000}"/>
    <cellStyle name="40% - Accent1 2 10 2 5" xfId="9401" xr:uid="{00000000-0005-0000-0000-000095240000}"/>
    <cellStyle name="40% - Accent1 2 10 2 5 2" xfId="9402" xr:uid="{00000000-0005-0000-0000-000096240000}"/>
    <cellStyle name="40% - Accent1 2 10 2 5 2 2" xfId="9403" xr:uid="{00000000-0005-0000-0000-000097240000}"/>
    <cellStyle name="40% - Accent1 2 10 2 5 3" xfId="9404" xr:uid="{00000000-0005-0000-0000-000098240000}"/>
    <cellStyle name="40% - Accent1 2 10 2 5 3 2" xfId="9405" xr:uid="{00000000-0005-0000-0000-000099240000}"/>
    <cellStyle name="40% - Accent1 2 10 2 5 4" xfId="9406" xr:uid="{00000000-0005-0000-0000-00009A240000}"/>
    <cellStyle name="40% - Accent1 2 10 2 6" xfId="9407" xr:uid="{00000000-0005-0000-0000-00009B240000}"/>
    <cellStyle name="40% - Accent1 2 10 2 6 2" xfId="9408" xr:uid="{00000000-0005-0000-0000-00009C240000}"/>
    <cellStyle name="40% - Accent1 2 10 2 7" xfId="9409" xr:uid="{00000000-0005-0000-0000-00009D240000}"/>
    <cellStyle name="40% - Accent1 2 10 2 7 2" xfId="9410" xr:uid="{00000000-0005-0000-0000-00009E240000}"/>
    <cellStyle name="40% - Accent1 2 10 2 8" xfId="9411" xr:uid="{00000000-0005-0000-0000-00009F240000}"/>
    <cellStyle name="40% - Accent1 2 10 3" xfId="9412" xr:uid="{00000000-0005-0000-0000-0000A0240000}"/>
    <cellStyle name="40% - Accent1 2 10 3 2" xfId="9413" xr:uid="{00000000-0005-0000-0000-0000A1240000}"/>
    <cellStyle name="40% - Accent1 2 10 3 2 2" xfId="9414" xr:uid="{00000000-0005-0000-0000-0000A2240000}"/>
    <cellStyle name="40% - Accent1 2 10 3 2 2 2" xfId="9415" xr:uid="{00000000-0005-0000-0000-0000A3240000}"/>
    <cellStyle name="40% - Accent1 2 10 3 2 3" xfId="9416" xr:uid="{00000000-0005-0000-0000-0000A4240000}"/>
    <cellStyle name="40% - Accent1 2 10 3 2 3 2" xfId="9417" xr:uid="{00000000-0005-0000-0000-0000A5240000}"/>
    <cellStyle name="40% - Accent1 2 10 3 2 4" xfId="9418" xr:uid="{00000000-0005-0000-0000-0000A6240000}"/>
    <cellStyle name="40% - Accent1 2 10 3 3" xfId="9419" xr:uid="{00000000-0005-0000-0000-0000A7240000}"/>
    <cellStyle name="40% - Accent1 2 10 3 3 2" xfId="9420" xr:uid="{00000000-0005-0000-0000-0000A8240000}"/>
    <cellStyle name="40% - Accent1 2 10 3 3 2 2" xfId="9421" xr:uid="{00000000-0005-0000-0000-0000A9240000}"/>
    <cellStyle name="40% - Accent1 2 10 3 3 3" xfId="9422" xr:uid="{00000000-0005-0000-0000-0000AA240000}"/>
    <cellStyle name="40% - Accent1 2 10 3 3 3 2" xfId="9423" xr:uid="{00000000-0005-0000-0000-0000AB240000}"/>
    <cellStyle name="40% - Accent1 2 10 3 3 4" xfId="9424" xr:uid="{00000000-0005-0000-0000-0000AC240000}"/>
    <cellStyle name="40% - Accent1 2 10 3 4" xfId="9425" xr:uid="{00000000-0005-0000-0000-0000AD240000}"/>
    <cellStyle name="40% - Accent1 2 10 3 4 2" xfId="9426" xr:uid="{00000000-0005-0000-0000-0000AE240000}"/>
    <cellStyle name="40% - Accent1 2 10 3 4 2 2" xfId="9427" xr:uid="{00000000-0005-0000-0000-0000AF240000}"/>
    <cellStyle name="40% - Accent1 2 10 3 4 3" xfId="9428" xr:uid="{00000000-0005-0000-0000-0000B0240000}"/>
    <cellStyle name="40% - Accent1 2 10 3 4 3 2" xfId="9429" xr:uid="{00000000-0005-0000-0000-0000B1240000}"/>
    <cellStyle name="40% - Accent1 2 10 3 4 4" xfId="9430" xr:uid="{00000000-0005-0000-0000-0000B2240000}"/>
    <cellStyle name="40% - Accent1 2 10 3 5" xfId="9431" xr:uid="{00000000-0005-0000-0000-0000B3240000}"/>
    <cellStyle name="40% - Accent1 2 10 3 5 2" xfId="9432" xr:uid="{00000000-0005-0000-0000-0000B4240000}"/>
    <cellStyle name="40% - Accent1 2 10 3 6" xfId="9433" xr:uid="{00000000-0005-0000-0000-0000B5240000}"/>
    <cellStyle name="40% - Accent1 2 10 3 6 2" xfId="9434" xr:uid="{00000000-0005-0000-0000-0000B6240000}"/>
    <cellStyle name="40% - Accent1 2 10 3 7" xfId="9435" xr:uid="{00000000-0005-0000-0000-0000B7240000}"/>
    <cellStyle name="40% - Accent1 2 10 4" xfId="9436" xr:uid="{00000000-0005-0000-0000-0000B8240000}"/>
    <cellStyle name="40% - Accent1 2 10 4 2" xfId="9437" xr:uid="{00000000-0005-0000-0000-0000B9240000}"/>
    <cellStyle name="40% - Accent1 2 10 4 2 2" xfId="9438" xr:uid="{00000000-0005-0000-0000-0000BA240000}"/>
    <cellStyle name="40% - Accent1 2 10 4 3" xfId="9439" xr:uid="{00000000-0005-0000-0000-0000BB240000}"/>
    <cellStyle name="40% - Accent1 2 10 4 3 2" xfId="9440" xr:uid="{00000000-0005-0000-0000-0000BC240000}"/>
    <cellStyle name="40% - Accent1 2 10 4 4" xfId="9441" xr:uid="{00000000-0005-0000-0000-0000BD240000}"/>
    <cellStyle name="40% - Accent1 2 10 5" xfId="9442" xr:uid="{00000000-0005-0000-0000-0000BE240000}"/>
    <cellStyle name="40% - Accent1 2 10 5 2" xfId="9443" xr:uid="{00000000-0005-0000-0000-0000BF240000}"/>
    <cellStyle name="40% - Accent1 2 10 5 2 2" xfId="9444" xr:uid="{00000000-0005-0000-0000-0000C0240000}"/>
    <cellStyle name="40% - Accent1 2 10 5 3" xfId="9445" xr:uid="{00000000-0005-0000-0000-0000C1240000}"/>
    <cellStyle name="40% - Accent1 2 10 5 3 2" xfId="9446" xr:uid="{00000000-0005-0000-0000-0000C2240000}"/>
    <cellStyle name="40% - Accent1 2 10 5 4" xfId="9447" xr:uid="{00000000-0005-0000-0000-0000C3240000}"/>
    <cellStyle name="40% - Accent1 2 10 6" xfId="9448" xr:uid="{00000000-0005-0000-0000-0000C4240000}"/>
    <cellStyle name="40% - Accent1 2 10 6 2" xfId="9449" xr:uid="{00000000-0005-0000-0000-0000C5240000}"/>
    <cellStyle name="40% - Accent1 2 10 6 2 2" xfId="9450" xr:uid="{00000000-0005-0000-0000-0000C6240000}"/>
    <cellStyle name="40% - Accent1 2 10 6 3" xfId="9451" xr:uid="{00000000-0005-0000-0000-0000C7240000}"/>
    <cellStyle name="40% - Accent1 2 10 6 3 2" xfId="9452" xr:uid="{00000000-0005-0000-0000-0000C8240000}"/>
    <cellStyle name="40% - Accent1 2 10 6 4" xfId="9453" xr:uid="{00000000-0005-0000-0000-0000C9240000}"/>
    <cellStyle name="40% - Accent1 2 10 7" xfId="9454" xr:uid="{00000000-0005-0000-0000-0000CA240000}"/>
    <cellStyle name="40% - Accent1 2 10 7 2" xfId="9455" xr:uid="{00000000-0005-0000-0000-0000CB240000}"/>
    <cellStyle name="40% - Accent1 2 10 8" xfId="9456" xr:uid="{00000000-0005-0000-0000-0000CC240000}"/>
    <cellStyle name="40% - Accent1 2 10 8 2" xfId="9457" xr:uid="{00000000-0005-0000-0000-0000CD240000}"/>
    <cellStyle name="40% - Accent1 2 10 9" xfId="9458" xr:uid="{00000000-0005-0000-0000-0000CE240000}"/>
    <cellStyle name="40% - Accent1 2 11" xfId="9459" xr:uid="{00000000-0005-0000-0000-0000CF240000}"/>
    <cellStyle name="40% - Accent1 2 11 2" xfId="9460" xr:uid="{00000000-0005-0000-0000-0000D0240000}"/>
    <cellStyle name="40% - Accent1 2 11 2 2" xfId="9461" xr:uid="{00000000-0005-0000-0000-0000D1240000}"/>
    <cellStyle name="40% - Accent1 2 11 2 2 2" xfId="9462" xr:uid="{00000000-0005-0000-0000-0000D2240000}"/>
    <cellStyle name="40% - Accent1 2 11 2 2 2 2" xfId="9463" xr:uid="{00000000-0005-0000-0000-0000D3240000}"/>
    <cellStyle name="40% - Accent1 2 11 2 2 2 2 2" xfId="9464" xr:uid="{00000000-0005-0000-0000-0000D4240000}"/>
    <cellStyle name="40% - Accent1 2 11 2 2 2 3" xfId="9465" xr:uid="{00000000-0005-0000-0000-0000D5240000}"/>
    <cellStyle name="40% - Accent1 2 11 2 2 2 3 2" xfId="9466" xr:uid="{00000000-0005-0000-0000-0000D6240000}"/>
    <cellStyle name="40% - Accent1 2 11 2 2 2 4" xfId="9467" xr:uid="{00000000-0005-0000-0000-0000D7240000}"/>
    <cellStyle name="40% - Accent1 2 11 2 2 3" xfId="9468" xr:uid="{00000000-0005-0000-0000-0000D8240000}"/>
    <cellStyle name="40% - Accent1 2 11 2 2 3 2" xfId="9469" xr:uid="{00000000-0005-0000-0000-0000D9240000}"/>
    <cellStyle name="40% - Accent1 2 11 2 2 3 2 2" xfId="9470" xr:uid="{00000000-0005-0000-0000-0000DA240000}"/>
    <cellStyle name="40% - Accent1 2 11 2 2 3 3" xfId="9471" xr:uid="{00000000-0005-0000-0000-0000DB240000}"/>
    <cellStyle name="40% - Accent1 2 11 2 2 3 3 2" xfId="9472" xr:uid="{00000000-0005-0000-0000-0000DC240000}"/>
    <cellStyle name="40% - Accent1 2 11 2 2 3 4" xfId="9473" xr:uid="{00000000-0005-0000-0000-0000DD240000}"/>
    <cellStyle name="40% - Accent1 2 11 2 2 4" xfId="9474" xr:uid="{00000000-0005-0000-0000-0000DE240000}"/>
    <cellStyle name="40% - Accent1 2 11 2 2 4 2" xfId="9475" xr:uid="{00000000-0005-0000-0000-0000DF240000}"/>
    <cellStyle name="40% - Accent1 2 11 2 2 4 2 2" xfId="9476" xr:uid="{00000000-0005-0000-0000-0000E0240000}"/>
    <cellStyle name="40% - Accent1 2 11 2 2 4 3" xfId="9477" xr:uid="{00000000-0005-0000-0000-0000E1240000}"/>
    <cellStyle name="40% - Accent1 2 11 2 2 4 3 2" xfId="9478" xr:uid="{00000000-0005-0000-0000-0000E2240000}"/>
    <cellStyle name="40% - Accent1 2 11 2 2 4 4" xfId="9479" xr:uid="{00000000-0005-0000-0000-0000E3240000}"/>
    <cellStyle name="40% - Accent1 2 11 2 2 5" xfId="9480" xr:uid="{00000000-0005-0000-0000-0000E4240000}"/>
    <cellStyle name="40% - Accent1 2 11 2 2 5 2" xfId="9481" xr:uid="{00000000-0005-0000-0000-0000E5240000}"/>
    <cellStyle name="40% - Accent1 2 11 2 2 6" xfId="9482" xr:uid="{00000000-0005-0000-0000-0000E6240000}"/>
    <cellStyle name="40% - Accent1 2 11 2 2 6 2" xfId="9483" xr:uid="{00000000-0005-0000-0000-0000E7240000}"/>
    <cellStyle name="40% - Accent1 2 11 2 2 7" xfId="9484" xr:uid="{00000000-0005-0000-0000-0000E8240000}"/>
    <cellStyle name="40% - Accent1 2 11 2 3" xfId="9485" xr:uid="{00000000-0005-0000-0000-0000E9240000}"/>
    <cellStyle name="40% - Accent1 2 11 2 3 2" xfId="9486" xr:uid="{00000000-0005-0000-0000-0000EA240000}"/>
    <cellStyle name="40% - Accent1 2 11 2 3 2 2" xfId="9487" xr:uid="{00000000-0005-0000-0000-0000EB240000}"/>
    <cellStyle name="40% - Accent1 2 11 2 3 3" xfId="9488" xr:uid="{00000000-0005-0000-0000-0000EC240000}"/>
    <cellStyle name="40% - Accent1 2 11 2 3 3 2" xfId="9489" xr:uid="{00000000-0005-0000-0000-0000ED240000}"/>
    <cellStyle name="40% - Accent1 2 11 2 3 4" xfId="9490" xr:uid="{00000000-0005-0000-0000-0000EE240000}"/>
    <cellStyle name="40% - Accent1 2 11 2 4" xfId="9491" xr:uid="{00000000-0005-0000-0000-0000EF240000}"/>
    <cellStyle name="40% - Accent1 2 11 2 4 2" xfId="9492" xr:uid="{00000000-0005-0000-0000-0000F0240000}"/>
    <cellStyle name="40% - Accent1 2 11 2 4 2 2" xfId="9493" xr:uid="{00000000-0005-0000-0000-0000F1240000}"/>
    <cellStyle name="40% - Accent1 2 11 2 4 3" xfId="9494" xr:uid="{00000000-0005-0000-0000-0000F2240000}"/>
    <cellStyle name="40% - Accent1 2 11 2 4 3 2" xfId="9495" xr:uid="{00000000-0005-0000-0000-0000F3240000}"/>
    <cellStyle name="40% - Accent1 2 11 2 4 4" xfId="9496" xr:uid="{00000000-0005-0000-0000-0000F4240000}"/>
    <cellStyle name="40% - Accent1 2 11 2 5" xfId="9497" xr:uid="{00000000-0005-0000-0000-0000F5240000}"/>
    <cellStyle name="40% - Accent1 2 11 2 5 2" xfId="9498" xr:uid="{00000000-0005-0000-0000-0000F6240000}"/>
    <cellStyle name="40% - Accent1 2 11 2 5 2 2" xfId="9499" xr:uid="{00000000-0005-0000-0000-0000F7240000}"/>
    <cellStyle name="40% - Accent1 2 11 2 5 3" xfId="9500" xr:uid="{00000000-0005-0000-0000-0000F8240000}"/>
    <cellStyle name="40% - Accent1 2 11 2 5 3 2" xfId="9501" xr:uid="{00000000-0005-0000-0000-0000F9240000}"/>
    <cellStyle name="40% - Accent1 2 11 2 5 4" xfId="9502" xr:uid="{00000000-0005-0000-0000-0000FA240000}"/>
    <cellStyle name="40% - Accent1 2 11 2 6" xfId="9503" xr:uid="{00000000-0005-0000-0000-0000FB240000}"/>
    <cellStyle name="40% - Accent1 2 11 2 6 2" xfId="9504" xr:uid="{00000000-0005-0000-0000-0000FC240000}"/>
    <cellStyle name="40% - Accent1 2 11 2 7" xfId="9505" xr:uid="{00000000-0005-0000-0000-0000FD240000}"/>
    <cellStyle name="40% - Accent1 2 11 2 7 2" xfId="9506" xr:uid="{00000000-0005-0000-0000-0000FE240000}"/>
    <cellStyle name="40% - Accent1 2 11 2 8" xfId="9507" xr:uid="{00000000-0005-0000-0000-0000FF240000}"/>
    <cellStyle name="40% - Accent1 2 11 3" xfId="9508" xr:uid="{00000000-0005-0000-0000-000000250000}"/>
    <cellStyle name="40% - Accent1 2 11 3 2" xfId="9509" xr:uid="{00000000-0005-0000-0000-000001250000}"/>
    <cellStyle name="40% - Accent1 2 11 3 2 2" xfId="9510" xr:uid="{00000000-0005-0000-0000-000002250000}"/>
    <cellStyle name="40% - Accent1 2 11 3 2 2 2" xfId="9511" xr:uid="{00000000-0005-0000-0000-000003250000}"/>
    <cellStyle name="40% - Accent1 2 11 3 2 3" xfId="9512" xr:uid="{00000000-0005-0000-0000-000004250000}"/>
    <cellStyle name="40% - Accent1 2 11 3 2 3 2" xfId="9513" xr:uid="{00000000-0005-0000-0000-000005250000}"/>
    <cellStyle name="40% - Accent1 2 11 3 2 4" xfId="9514" xr:uid="{00000000-0005-0000-0000-000006250000}"/>
    <cellStyle name="40% - Accent1 2 11 3 3" xfId="9515" xr:uid="{00000000-0005-0000-0000-000007250000}"/>
    <cellStyle name="40% - Accent1 2 11 3 3 2" xfId="9516" xr:uid="{00000000-0005-0000-0000-000008250000}"/>
    <cellStyle name="40% - Accent1 2 11 3 3 2 2" xfId="9517" xr:uid="{00000000-0005-0000-0000-000009250000}"/>
    <cellStyle name="40% - Accent1 2 11 3 3 3" xfId="9518" xr:uid="{00000000-0005-0000-0000-00000A250000}"/>
    <cellStyle name="40% - Accent1 2 11 3 3 3 2" xfId="9519" xr:uid="{00000000-0005-0000-0000-00000B250000}"/>
    <cellStyle name="40% - Accent1 2 11 3 3 4" xfId="9520" xr:uid="{00000000-0005-0000-0000-00000C250000}"/>
    <cellStyle name="40% - Accent1 2 11 3 4" xfId="9521" xr:uid="{00000000-0005-0000-0000-00000D250000}"/>
    <cellStyle name="40% - Accent1 2 11 3 4 2" xfId="9522" xr:uid="{00000000-0005-0000-0000-00000E250000}"/>
    <cellStyle name="40% - Accent1 2 11 3 4 2 2" xfId="9523" xr:uid="{00000000-0005-0000-0000-00000F250000}"/>
    <cellStyle name="40% - Accent1 2 11 3 4 3" xfId="9524" xr:uid="{00000000-0005-0000-0000-000010250000}"/>
    <cellStyle name="40% - Accent1 2 11 3 4 3 2" xfId="9525" xr:uid="{00000000-0005-0000-0000-000011250000}"/>
    <cellStyle name="40% - Accent1 2 11 3 4 4" xfId="9526" xr:uid="{00000000-0005-0000-0000-000012250000}"/>
    <cellStyle name="40% - Accent1 2 11 3 5" xfId="9527" xr:uid="{00000000-0005-0000-0000-000013250000}"/>
    <cellStyle name="40% - Accent1 2 11 3 5 2" xfId="9528" xr:uid="{00000000-0005-0000-0000-000014250000}"/>
    <cellStyle name="40% - Accent1 2 11 3 6" xfId="9529" xr:uid="{00000000-0005-0000-0000-000015250000}"/>
    <cellStyle name="40% - Accent1 2 11 3 6 2" xfId="9530" xr:uid="{00000000-0005-0000-0000-000016250000}"/>
    <cellStyle name="40% - Accent1 2 11 3 7" xfId="9531" xr:uid="{00000000-0005-0000-0000-000017250000}"/>
    <cellStyle name="40% - Accent1 2 11 4" xfId="9532" xr:uid="{00000000-0005-0000-0000-000018250000}"/>
    <cellStyle name="40% - Accent1 2 11 4 2" xfId="9533" xr:uid="{00000000-0005-0000-0000-000019250000}"/>
    <cellStyle name="40% - Accent1 2 11 4 2 2" xfId="9534" xr:uid="{00000000-0005-0000-0000-00001A250000}"/>
    <cellStyle name="40% - Accent1 2 11 4 3" xfId="9535" xr:uid="{00000000-0005-0000-0000-00001B250000}"/>
    <cellStyle name="40% - Accent1 2 11 4 3 2" xfId="9536" xr:uid="{00000000-0005-0000-0000-00001C250000}"/>
    <cellStyle name="40% - Accent1 2 11 4 4" xfId="9537" xr:uid="{00000000-0005-0000-0000-00001D250000}"/>
    <cellStyle name="40% - Accent1 2 11 5" xfId="9538" xr:uid="{00000000-0005-0000-0000-00001E250000}"/>
    <cellStyle name="40% - Accent1 2 11 5 2" xfId="9539" xr:uid="{00000000-0005-0000-0000-00001F250000}"/>
    <cellStyle name="40% - Accent1 2 11 5 2 2" xfId="9540" xr:uid="{00000000-0005-0000-0000-000020250000}"/>
    <cellStyle name="40% - Accent1 2 11 5 3" xfId="9541" xr:uid="{00000000-0005-0000-0000-000021250000}"/>
    <cellStyle name="40% - Accent1 2 11 5 3 2" xfId="9542" xr:uid="{00000000-0005-0000-0000-000022250000}"/>
    <cellStyle name="40% - Accent1 2 11 5 4" xfId="9543" xr:uid="{00000000-0005-0000-0000-000023250000}"/>
    <cellStyle name="40% - Accent1 2 11 6" xfId="9544" xr:uid="{00000000-0005-0000-0000-000024250000}"/>
    <cellStyle name="40% - Accent1 2 11 6 2" xfId="9545" xr:uid="{00000000-0005-0000-0000-000025250000}"/>
    <cellStyle name="40% - Accent1 2 11 6 2 2" xfId="9546" xr:uid="{00000000-0005-0000-0000-000026250000}"/>
    <cellStyle name="40% - Accent1 2 11 6 3" xfId="9547" xr:uid="{00000000-0005-0000-0000-000027250000}"/>
    <cellStyle name="40% - Accent1 2 11 6 3 2" xfId="9548" xr:uid="{00000000-0005-0000-0000-000028250000}"/>
    <cellStyle name="40% - Accent1 2 11 6 4" xfId="9549" xr:uid="{00000000-0005-0000-0000-000029250000}"/>
    <cellStyle name="40% - Accent1 2 11 7" xfId="9550" xr:uid="{00000000-0005-0000-0000-00002A250000}"/>
    <cellStyle name="40% - Accent1 2 11 7 2" xfId="9551" xr:uid="{00000000-0005-0000-0000-00002B250000}"/>
    <cellStyle name="40% - Accent1 2 11 8" xfId="9552" xr:uid="{00000000-0005-0000-0000-00002C250000}"/>
    <cellStyle name="40% - Accent1 2 11 8 2" xfId="9553" xr:uid="{00000000-0005-0000-0000-00002D250000}"/>
    <cellStyle name="40% - Accent1 2 11 9" xfId="9554" xr:uid="{00000000-0005-0000-0000-00002E250000}"/>
    <cellStyle name="40% - Accent1 2 12" xfId="9555" xr:uid="{00000000-0005-0000-0000-00002F250000}"/>
    <cellStyle name="40% - Accent1 2 12 2" xfId="9556" xr:uid="{00000000-0005-0000-0000-000030250000}"/>
    <cellStyle name="40% - Accent1 2 12 2 2" xfId="9557" xr:uid="{00000000-0005-0000-0000-000031250000}"/>
    <cellStyle name="40% - Accent1 2 12 2 2 2" xfId="9558" xr:uid="{00000000-0005-0000-0000-000032250000}"/>
    <cellStyle name="40% - Accent1 2 12 2 2 2 2" xfId="9559" xr:uid="{00000000-0005-0000-0000-000033250000}"/>
    <cellStyle name="40% - Accent1 2 12 2 2 2 2 2" xfId="9560" xr:uid="{00000000-0005-0000-0000-000034250000}"/>
    <cellStyle name="40% - Accent1 2 12 2 2 2 3" xfId="9561" xr:uid="{00000000-0005-0000-0000-000035250000}"/>
    <cellStyle name="40% - Accent1 2 12 2 2 2 3 2" xfId="9562" xr:uid="{00000000-0005-0000-0000-000036250000}"/>
    <cellStyle name="40% - Accent1 2 12 2 2 2 4" xfId="9563" xr:uid="{00000000-0005-0000-0000-000037250000}"/>
    <cellStyle name="40% - Accent1 2 12 2 2 3" xfId="9564" xr:uid="{00000000-0005-0000-0000-000038250000}"/>
    <cellStyle name="40% - Accent1 2 12 2 2 3 2" xfId="9565" xr:uid="{00000000-0005-0000-0000-000039250000}"/>
    <cellStyle name="40% - Accent1 2 12 2 2 3 2 2" xfId="9566" xr:uid="{00000000-0005-0000-0000-00003A250000}"/>
    <cellStyle name="40% - Accent1 2 12 2 2 3 3" xfId="9567" xr:uid="{00000000-0005-0000-0000-00003B250000}"/>
    <cellStyle name="40% - Accent1 2 12 2 2 3 3 2" xfId="9568" xr:uid="{00000000-0005-0000-0000-00003C250000}"/>
    <cellStyle name="40% - Accent1 2 12 2 2 3 4" xfId="9569" xr:uid="{00000000-0005-0000-0000-00003D250000}"/>
    <cellStyle name="40% - Accent1 2 12 2 2 4" xfId="9570" xr:uid="{00000000-0005-0000-0000-00003E250000}"/>
    <cellStyle name="40% - Accent1 2 12 2 2 4 2" xfId="9571" xr:uid="{00000000-0005-0000-0000-00003F250000}"/>
    <cellStyle name="40% - Accent1 2 12 2 2 4 2 2" xfId="9572" xr:uid="{00000000-0005-0000-0000-000040250000}"/>
    <cellStyle name="40% - Accent1 2 12 2 2 4 3" xfId="9573" xr:uid="{00000000-0005-0000-0000-000041250000}"/>
    <cellStyle name="40% - Accent1 2 12 2 2 4 3 2" xfId="9574" xr:uid="{00000000-0005-0000-0000-000042250000}"/>
    <cellStyle name="40% - Accent1 2 12 2 2 4 4" xfId="9575" xr:uid="{00000000-0005-0000-0000-000043250000}"/>
    <cellStyle name="40% - Accent1 2 12 2 2 5" xfId="9576" xr:uid="{00000000-0005-0000-0000-000044250000}"/>
    <cellStyle name="40% - Accent1 2 12 2 2 5 2" xfId="9577" xr:uid="{00000000-0005-0000-0000-000045250000}"/>
    <cellStyle name="40% - Accent1 2 12 2 2 6" xfId="9578" xr:uid="{00000000-0005-0000-0000-000046250000}"/>
    <cellStyle name="40% - Accent1 2 12 2 2 6 2" xfId="9579" xr:uid="{00000000-0005-0000-0000-000047250000}"/>
    <cellStyle name="40% - Accent1 2 12 2 2 7" xfId="9580" xr:uid="{00000000-0005-0000-0000-000048250000}"/>
    <cellStyle name="40% - Accent1 2 12 2 3" xfId="9581" xr:uid="{00000000-0005-0000-0000-000049250000}"/>
    <cellStyle name="40% - Accent1 2 12 2 3 2" xfId="9582" xr:uid="{00000000-0005-0000-0000-00004A250000}"/>
    <cellStyle name="40% - Accent1 2 12 2 3 2 2" xfId="9583" xr:uid="{00000000-0005-0000-0000-00004B250000}"/>
    <cellStyle name="40% - Accent1 2 12 2 3 3" xfId="9584" xr:uid="{00000000-0005-0000-0000-00004C250000}"/>
    <cellStyle name="40% - Accent1 2 12 2 3 3 2" xfId="9585" xr:uid="{00000000-0005-0000-0000-00004D250000}"/>
    <cellStyle name="40% - Accent1 2 12 2 3 4" xfId="9586" xr:uid="{00000000-0005-0000-0000-00004E250000}"/>
    <cellStyle name="40% - Accent1 2 12 2 4" xfId="9587" xr:uid="{00000000-0005-0000-0000-00004F250000}"/>
    <cellStyle name="40% - Accent1 2 12 2 4 2" xfId="9588" xr:uid="{00000000-0005-0000-0000-000050250000}"/>
    <cellStyle name="40% - Accent1 2 12 2 4 2 2" xfId="9589" xr:uid="{00000000-0005-0000-0000-000051250000}"/>
    <cellStyle name="40% - Accent1 2 12 2 4 3" xfId="9590" xr:uid="{00000000-0005-0000-0000-000052250000}"/>
    <cellStyle name="40% - Accent1 2 12 2 4 3 2" xfId="9591" xr:uid="{00000000-0005-0000-0000-000053250000}"/>
    <cellStyle name="40% - Accent1 2 12 2 4 4" xfId="9592" xr:uid="{00000000-0005-0000-0000-000054250000}"/>
    <cellStyle name="40% - Accent1 2 12 2 5" xfId="9593" xr:uid="{00000000-0005-0000-0000-000055250000}"/>
    <cellStyle name="40% - Accent1 2 12 2 5 2" xfId="9594" xr:uid="{00000000-0005-0000-0000-000056250000}"/>
    <cellStyle name="40% - Accent1 2 12 2 5 2 2" xfId="9595" xr:uid="{00000000-0005-0000-0000-000057250000}"/>
    <cellStyle name="40% - Accent1 2 12 2 5 3" xfId="9596" xr:uid="{00000000-0005-0000-0000-000058250000}"/>
    <cellStyle name="40% - Accent1 2 12 2 5 3 2" xfId="9597" xr:uid="{00000000-0005-0000-0000-000059250000}"/>
    <cellStyle name="40% - Accent1 2 12 2 5 4" xfId="9598" xr:uid="{00000000-0005-0000-0000-00005A250000}"/>
    <cellStyle name="40% - Accent1 2 12 2 6" xfId="9599" xr:uid="{00000000-0005-0000-0000-00005B250000}"/>
    <cellStyle name="40% - Accent1 2 12 2 6 2" xfId="9600" xr:uid="{00000000-0005-0000-0000-00005C250000}"/>
    <cellStyle name="40% - Accent1 2 12 2 7" xfId="9601" xr:uid="{00000000-0005-0000-0000-00005D250000}"/>
    <cellStyle name="40% - Accent1 2 12 2 7 2" xfId="9602" xr:uid="{00000000-0005-0000-0000-00005E250000}"/>
    <cellStyle name="40% - Accent1 2 12 2 8" xfId="9603" xr:uid="{00000000-0005-0000-0000-00005F250000}"/>
    <cellStyle name="40% - Accent1 2 12 3" xfId="9604" xr:uid="{00000000-0005-0000-0000-000060250000}"/>
    <cellStyle name="40% - Accent1 2 12 3 2" xfId="9605" xr:uid="{00000000-0005-0000-0000-000061250000}"/>
    <cellStyle name="40% - Accent1 2 12 3 2 2" xfId="9606" xr:uid="{00000000-0005-0000-0000-000062250000}"/>
    <cellStyle name="40% - Accent1 2 12 3 2 2 2" xfId="9607" xr:uid="{00000000-0005-0000-0000-000063250000}"/>
    <cellStyle name="40% - Accent1 2 12 3 2 3" xfId="9608" xr:uid="{00000000-0005-0000-0000-000064250000}"/>
    <cellStyle name="40% - Accent1 2 12 3 2 3 2" xfId="9609" xr:uid="{00000000-0005-0000-0000-000065250000}"/>
    <cellStyle name="40% - Accent1 2 12 3 2 4" xfId="9610" xr:uid="{00000000-0005-0000-0000-000066250000}"/>
    <cellStyle name="40% - Accent1 2 12 3 3" xfId="9611" xr:uid="{00000000-0005-0000-0000-000067250000}"/>
    <cellStyle name="40% - Accent1 2 12 3 3 2" xfId="9612" xr:uid="{00000000-0005-0000-0000-000068250000}"/>
    <cellStyle name="40% - Accent1 2 12 3 3 2 2" xfId="9613" xr:uid="{00000000-0005-0000-0000-000069250000}"/>
    <cellStyle name="40% - Accent1 2 12 3 3 3" xfId="9614" xr:uid="{00000000-0005-0000-0000-00006A250000}"/>
    <cellStyle name="40% - Accent1 2 12 3 3 3 2" xfId="9615" xr:uid="{00000000-0005-0000-0000-00006B250000}"/>
    <cellStyle name="40% - Accent1 2 12 3 3 4" xfId="9616" xr:uid="{00000000-0005-0000-0000-00006C250000}"/>
    <cellStyle name="40% - Accent1 2 12 3 4" xfId="9617" xr:uid="{00000000-0005-0000-0000-00006D250000}"/>
    <cellStyle name="40% - Accent1 2 12 3 4 2" xfId="9618" xr:uid="{00000000-0005-0000-0000-00006E250000}"/>
    <cellStyle name="40% - Accent1 2 12 3 4 2 2" xfId="9619" xr:uid="{00000000-0005-0000-0000-00006F250000}"/>
    <cellStyle name="40% - Accent1 2 12 3 4 3" xfId="9620" xr:uid="{00000000-0005-0000-0000-000070250000}"/>
    <cellStyle name="40% - Accent1 2 12 3 4 3 2" xfId="9621" xr:uid="{00000000-0005-0000-0000-000071250000}"/>
    <cellStyle name="40% - Accent1 2 12 3 4 4" xfId="9622" xr:uid="{00000000-0005-0000-0000-000072250000}"/>
    <cellStyle name="40% - Accent1 2 12 3 5" xfId="9623" xr:uid="{00000000-0005-0000-0000-000073250000}"/>
    <cellStyle name="40% - Accent1 2 12 3 5 2" xfId="9624" xr:uid="{00000000-0005-0000-0000-000074250000}"/>
    <cellStyle name="40% - Accent1 2 12 3 6" xfId="9625" xr:uid="{00000000-0005-0000-0000-000075250000}"/>
    <cellStyle name="40% - Accent1 2 12 3 6 2" xfId="9626" xr:uid="{00000000-0005-0000-0000-000076250000}"/>
    <cellStyle name="40% - Accent1 2 12 3 7" xfId="9627" xr:uid="{00000000-0005-0000-0000-000077250000}"/>
    <cellStyle name="40% - Accent1 2 12 4" xfId="9628" xr:uid="{00000000-0005-0000-0000-000078250000}"/>
    <cellStyle name="40% - Accent1 2 12 4 2" xfId="9629" xr:uid="{00000000-0005-0000-0000-000079250000}"/>
    <cellStyle name="40% - Accent1 2 12 4 2 2" xfId="9630" xr:uid="{00000000-0005-0000-0000-00007A250000}"/>
    <cellStyle name="40% - Accent1 2 12 4 3" xfId="9631" xr:uid="{00000000-0005-0000-0000-00007B250000}"/>
    <cellStyle name="40% - Accent1 2 12 4 3 2" xfId="9632" xr:uid="{00000000-0005-0000-0000-00007C250000}"/>
    <cellStyle name="40% - Accent1 2 12 4 4" xfId="9633" xr:uid="{00000000-0005-0000-0000-00007D250000}"/>
    <cellStyle name="40% - Accent1 2 12 5" xfId="9634" xr:uid="{00000000-0005-0000-0000-00007E250000}"/>
    <cellStyle name="40% - Accent1 2 12 5 2" xfId="9635" xr:uid="{00000000-0005-0000-0000-00007F250000}"/>
    <cellStyle name="40% - Accent1 2 12 5 2 2" xfId="9636" xr:uid="{00000000-0005-0000-0000-000080250000}"/>
    <cellStyle name="40% - Accent1 2 12 5 3" xfId="9637" xr:uid="{00000000-0005-0000-0000-000081250000}"/>
    <cellStyle name="40% - Accent1 2 12 5 3 2" xfId="9638" xr:uid="{00000000-0005-0000-0000-000082250000}"/>
    <cellStyle name="40% - Accent1 2 12 5 4" xfId="9639" xr:uid="{00000000-0005-0000-0000-000083250000}"/>
    <cellStyle name="40% - Accent1 2 12 6" xfId="9640" xr:uid="{00000000-0005-0000-0000-000084250000}"/>
    <cellStyle name="40% - Accent1 2 12 6 2" xfId="9641" xr:uid="{00000000-0005-0000-0000-000085250000}"/>
    <cellStyle name="40% - Accent1 2 12 6 2 2" xfId="9642" xr:uid="{00000000-0005-0000-0000-000086250000}"/>
    <cellStyle name="40% - Accent1 2 12 6 3" xfId="9643" xr:uid="{00000000-0005-0000-0000-000087250000}"/>
    <cellStyle name="40% - Accent1 2 12 6 3 2" xfId="9644" xr:uid="{00000000-0005-0000-0000-000088250000}"/>
    <cellStyle name="40% - Accent1 2 12 6 4" xfId="9645" xr:uid="{00000000-0005-0000-0000-000089250000}"/>
    <cellStyle name="40% - Accent1 2 12 7" xfId="9646" xr:uid="{00000000-0005-0000-0000-00008A250000}"/>
    <cellStyle name="40% - Accent1 2 12 7 2" xfId="9647" xr:uid="{00000000-0005-0000-0000-00008B250000}"/>
    <cellStyle name="40% - Accent1 2 12 8" xfId="9648" xr:uid="{00000000-0005-0000-0000-00008C250000}"/>
    <cellStyle name="40% - Accent1 2 12 8 2" xfId="9649" xr:uid="{00000000-0005-0000-0000-00008D250000}"/>
    <cellStyle name="40% - Accent1 2 12 9" xfId="9650" xr:uid="{00000000-0005-0000-0000-00008E250000}"/>
    <cellStyle name="40% - Accent1 2 13" xfId="9651" xr:uid="{00000000-0005-0000-0000-00008F250000}"/>
    <cellStyle name="40% - Accent1 2 13 2" xfId="9652" xr:uid="{00000000-0005-0000-0000-000090250000}"/>
    <cellStyle name="40% - Accent1 2 13 2 2" xfId="9653" xr:uid="{00000000-0005-0000-0000-000091250000}"/>
    <cellStyle name="40% - Accent1 2 13 2 2 2" xfId="9654" xr:uid="{00000000-0005-0000-0000-000092250000}"/>
    <cellStyle name="40% - Accent1 2 13 2 2 2 2" xfId="9655" xr:uid="{00000000-0005-0000-0000-000093250000}"/>
    <cellStyle name="40% - Accent1 2 13 2 2 2 2 2" xfId="9656" xr:uid="{00000000-0005-0000-0000-000094250000}"/>
    <cellStyle name="40% - Accent1 2 13 2 2 2 3" xfId="9657" xr:uid="{00000000-0005-0000-0000-000095250000}"/>
    <cellStyle name="40% - Accent1 2 13 2 2 2 3 2" xfId="9658" xr:uid="{00000000-0005-0000-0000-000096250000}"/>
    <cellStyle name="40% - Accent1 2 13 2 2 2 4" xfId="9659" xr:uid="{00000000-0005-0000-0000-000097250000}"/>
    <cellStyle name="40% - Accent1 2 13 2 2 3" xfId="9660" xr:uid="{00000000-0005-0000-0000-000098250000}"/>
    <cellStyle name="40% - Accent1 2 13 2 2 3 2" xfId="9661" xr:uid="{00000000-0005-0000-0000-000099250000}"/>
    <cellStyle name="40% - Accent1 2 13 2 2 3 2 2" xfId="9662" xr:uid="{00000000-0005-0000-0000-00009A250000}"/>
    <cellStyle name="40% - Accent1 2 13 2 2 3 3" xfId="9663" xr:uid="{00000000-0005-0000-0000-00009B250000}"/>
    <cellStyle name="40% - Accent1 2 13 2 2 3 3 2" xfId="9664" xr:uid="{00000000-0005-0000-0000-00009C250000}"/>
    <cellStyle name="40% - Accent1 2 13 2 2 3 4" xfId="9665" xr:uid="{00000000-0005-0000-0000-00009D250000}"/>
    <cellStyle name="40% - Accent1 2 13 2 2 4" xfId="9666" xr:uid="{00000000-0005-0000-0000-00009E250000}"/>
    <cellStyle name="40% - Accent1 2 13 2 2 4 2" xfId="9667" xr:uid="{00000000-0005-0000-0000-00009F250000}"/>
    <cellStyle name="40% - Accent1 2 13 2 2 4 2 2" xfId="9668" xr:uid="{00000000-0005-0000-0000-0000A0250000}"/>
    <cellStyle name="40% - Accent1 2 13 2 2 4 3" xfId="9669" xr:uid="{00000000-0005-0000-0000-0000A1250000}"/>
    <cellStyle name="40% - Accent1 2 13 2 2 4 3 2" xfId="9670" xr:uid="{00000000-0005-0000-0000-0000A2250000}"/>
    <cellStyle name="40% - Accent1 2 13 2 2 4 4" xfId="9671" xr:uid="{00000000-0005-0000-0000-0000A3250000}"/>
    <cellStyle name="40% - Accent1 2 13 2 2 5" xfId="9672" xr:uid="{00000000-0005-0000-0000-0000A4250000}"/>
    <cellStyle name="40% - Accent1 2 13 2 2 5 2" xfId="9673" xr:uid="{00000000-0005-0000-0000-0000A5250000}"/>
    <cellStyle name="40% - Accent1 2 13 2 2 6" xfId="9674" xr:uid="{00000000-0005-0000-0000-0000A6250000}"/>
    <cellStyle name="40% - Accent1 2 13 2 2 6 2" xfId="9675" xr:uid="{00000000-0005-0000-0000-0000A7250000}"/>
    <cellStyle name="40% - Accent1 2 13 2 2 7" xfId="9676" xr:uid="{00000000-0005-0000-0000-0000A8250000}"/>
    <cellStyle name="40% - Accent1 2 13 2 3" xfId="9677" xr:uid="{00000000-0005-0000-0000-0000A9250000}"/>
    <cellStyle name="40% - Accent1 2 13 2 3 2" xfId="9678" xr:uid="{00000000-0005-0000-0000-0000AA250000}"/>
    <cellStyle name="40% - Accent1 2 13 2 3 2 2" xfId="9679" xr:uid="{00000000-0005-0000-0000-0000AB250000}"/>
    <cellStyle name="40% - Accent1 2 13 2 3 3" xfId="9680" xr:uid="{00000000-0005-0000-0000-0000AC250000}"/>
    <cellStyle name="40% - Accent1 2 13 2 3 3 2" xfId="9681" xr:uid="{00000000-0005-0000-0000-0000AD250000}"/>
    <cellStyle name="40% - Accent1 2 13 2 3 4" xfId="9682" xr:uid="{00000000-0005-0000-0000-0000AE250000}"/>
    <cellStyle name="40% - Accent1 2 13 2 4" xfId="9683" xr:uid="{00000000-0005-0000-0000-0000AF250000}"/>
    <cellStyle name="40% - Accent1 2 13 2 4 2" xfId="9684" xr:uid="{00000000-0005-0000-0000-0000B0250000}"/>
    <cellStyle name="40% - Accent1 2 13 2 4 2 2" xfId="9685" xr:uid="{00000000-0005-0000-0000-0000B1250000}"/>
    <cellStyle name="40% - Accent1 2 13 2 4 3" xfId="9686" xr:uid="{00000000-0005-0000-0000-0000B2250000}"/>
    <cellStyle name="40% - Accent1 2 13 2 4 3 2" xfId="9687" xr:uid="{00000000-0005-0000-0000-0000B3250000}"/>
    <cellStyle name="40% - Accent1 2 13 2 4 4" xfId="9688" xr:uid="{00000000-0005-0000-0000-0000B4250000}"/>
    <cellStyle name="40% - Accent1 2 13 2 5" xfId="9689" xr:uid="{00000000-0005-0000-0000-0000B5250000}"/>
    <cellStyle name="40% - Accent1 2 13 2 5 2" xfId="9690" xr:uid="{00000000-0005-0000-0000-0000B6250000}"/>
    <cellStyle name="40% - Accent1 2 13 2 5 2 2" xfId="9691" xr:uid="{00000000-0005-0000-0000-0000B7250000}"/>
    <cellStyle name="40% - Accent1 2 13 2 5 3" xfId="9692" xr:uid="{00000000-0005-0000-0000-0000B8250000}"/>
    <cellStyle name="40% - Accent1 2 13 2 5 3 2" xfId="9693" xr:uid="{00000000-0005-0000-0000-0000B9250000}"/>
    <cellStyle name="40% - Accent1 2 13 2 5 4" xfId="9694" xr:uid="{00000000-0005-0000-0000-0000BA250000}"/>
    <cellStyle name="40% - Accent1 2 13 2 6" xfId="9695" xr:uid="{00000000-0005-0000-0000-0000BB250000}"/>
    <cellStyle name="40% - Accent1 2 13 2 6 2" xfId="9696" xr:uid="{00000000-0005-0000-0000-0000BC250000}"/>
    <cellStyle name="40% - Accent1 2 13 2 7" xfId="9697" xr:uid="{00000000-0005-0000-0000-0000BD250000}"/>
    <cellStyle name="40% - Accent1 2 13 2 7 2" xfId="9698" xr:uid="{00000000-0005-0000-0000-0000BE250000}"/>
    <cellStyle name="40% - Accent1 2 13 2 8" xfId="9699" xr:uid="{00000000-0005-0000-0000-0000BF250000}"/>
    <cellStyle name="40% - Accent1 2 13 3" xfId="9700" xr:uid="{00000000-0005-0000-0000-0000C0250000}"/>
    <cellStyle name="40% - Accent1 2 13 3 2" xfId="9701" xr:uid="{00000000-0005-0000-0000-0000C1250000}"/>
    <cellStyle name="40% - Accent1 2 13 3 2 2" xfId="9702" xr:uid="{00000000-0005-0000-0000-0000C2250000}"/>
    <cellStyle name="40% - Accent1 2 13 3 2 2 2" xfId="9703" xr:uid="{00000000-0005-0000-0000-0000C3250000}"/>
    <cellStyle name="40% - Accent1 2 13 3 2 3" xfId="9704" xr:uid="{00000000-0005-0000-0000-0000C4250000}"/>
    <cellStyle name="40% - Accent1 2 13 3 2 3 2" xfId="9705" xr:uid="{00000000-0005-0000-0000-0000C5250000}"/>
    <cellStyle name="40% - Accent1 2 13 3 2 4" xfId="9706" xr:uid="{00000000-0005-0000-0000-0000C6250000}"/>
    <cellStyle name="40% - Accent1 2 13 3 3" xfId="9707" xr:uid="{00000000-0005-0000-0000-0000C7250000}"/>
    <cellStyle name="40% - Accent1 2 13 3 3 2" xfId="9708" xr:uid="{00000000-0005-0000-0000-0000C8250000}"/>
    <cellStyle name="40% - Accent1 2 13 3 3 2 2" xfId="9709" xr:uid="{00000000-0005-0000-0000-0000C9250000}"/>
    <cellStyle name="40% - Accent1 2 13 3 3 3" xfId="9710" xr:uid="{00000000-0005-0000-0000-0000CA250000}"/>
    <cellStyle name="40% - Accent1 2 13 3 3 3 2" xfId="9711" xr:uid="{00000000-0005-0000-0000-0000CB250000}"/>
    <cellStyle name="40% - Accent1 2 13 3 3 4" xfId="9712" xr:uid="{00000000-0005-0000-0000-0000CC250000}"/>
    <cellStyle name="40% - Accent1 2 13 3 4" xfId="9713" xr:uid="{00000000-0005-0000-0000-0000CD250000}"/>
    <cellStyle name="40% - Accent1 2 13 3 4 2" xfId="9714" xr:uid="{00000000-0005-0000-0000-0000CE250000}"/>
    <cellStyle name="40% - Accent1 2 13 3 4 2 2" xfId="9715" xr:uid="{00000000-0005-0000-0000-0000CF250000}"/>
    <cellStyle name="40% - Accent1 2 13 3 4 3" xfId="9716" xr:uid="{00000000-0005-0000-0000-0000D0250000}"/>
    <cellStyle name="40% - Accent1 2 13 3 4 3 2" xfId="9717" xr:uid="{00000000-0005-0000-0000-0000D1250000}"/>
    <cellStyle name="40% - Accent1 2 13 3 4 4" xfId="9718" xr:uid="{00000000-0005-0000-0000-0000D2250000}"/>
    <cellStyle name="40% - Accent1 2 13 3 5" xfId="9719" xr:uid="{00000000-0005-0000-0000-0000D3250000}"/>
    <cellStyle name="40% - Accent1 2 13 3 5 2" xfId="9720" xr:uid="{00000000-0005-0000-0000-0000D4250000}"/>
    <cellStyle name="40% - Accent1 2 13 3 6" xfId="9721" xr:uid="{00000000-0005-0000-0000-0000D5250000}"/>
    <cellStyle name="40% - Accent1 2 13 3 6 2" xfId="9722" xr:uid="{00000000-0005-0000-0000-0000D6250000}"/>
    <cellStyle name="40% - Accent1 2 13 3 7" xfId="9723" xr:uid="{00000000-0005-0000-0000-0000D7250000}"/>
    <cellStyle name="40% - Accent1 2 13 4" xfId="9724" xr:uid="{00000000-0005-0000-0000-0000D8250000}"/>
    <cellStyle name="40% - Accent1 2 13 4 2" xfId="9725" xr:uid="{00000000-0005-0000-0000-0000D9250000}"/>
    <cellStyle name="40% - Accent1 2 13 4 2 2" xfId="9726" xr:uid="{00000000-0005-0000-0000-0000DA250000}"/>
    <cellStyle name="40% - Accent1 2 13 4 3" xfId="9727" xr:uid="{00000000-0005-0000-0000-0000DB250000}"/>
    <cellStyle name="40% - Accent1 2 13 4 3 2" xfId="9728" xr:uid="{00000000-0005-0000-0000-0000DC250000}"/>
    <cellStyle name="40% - Accent1 2 13 4 4" xfId="9729" xr:uid="{00000000-0005-0000-0000-0000DD250000}"/>
    <cellStyle name="40% - Accent1 2 13 5" xfId="9730" xr:uid="{00000000-0005-0000-0000-0000DE250000}"/>
    <cellStyle name="40% - Accent1 2 13 5 2" xfId="9731" xr:uid="{00000000-0005-0000-0000-0000DF250000}"/>
    <cellStyle name="40% - Accent1 2 13 5 2 2" xfId="9732" xr:uid="{00000000-0005-0000-0000-0000E0250000}"/>
    <cellStyle name="40% - Accent1 2 13 5 3" xfId="9733" xr:uid="{00000000-0005-0000-0000-0000E1250000}"/>
    <cellStyle name="40% - Accent1 2 13 5 3 2" xfId="9734" xr:uid="{00000000-0005-0000-0000-0000E2250000}"/>
    <cellStyle name="40% - Accent1 2 13 5 4" xfId="9735" xr:uid="{00000000-0005-0000-0000-0000E3250000}"/>
    <cellStyle name="40% - Accent1 2 13 6" xfId="9736" xr:uid="{00000000-0005-0000-0000-0000E4250000}"/>
    <cellStyle name="40% - Accent1 2 13 6 2" xfId="9737" xr:uid="{00000000-0005-0000-0000-0000E5250000}"/>
    <cellStyle name="40% - Accent1 2 13 6 2 2" xfId="9738" xr:uid="{00000000-0005-0000-0000-0000E6250000}"/>
    <cellStyle name="40% - Accent1 2 13 6 3" xfId="9739" xr:uid="{00000000-0005-0000-0000-0000E7250000}"/>
    <cellStyle name="40% - Accent1 2 13 6 3 2" xfId="9740" xr:uid="{00000000-0005-0000-0000-0000E8250000}"/>
    <cellStyle name="40% - Accent1 2 13 6 4" xfId="9741" xr:uid="{00000000-0005-0000-0000-0000E9250000}"/>
    <cellStyle name="40% - Accent1 2 13 7" xfId="9742" xr:uid="{00000000-0005-0000-0000-0000EA250000}"/>
    <cellStyle name="40% - Accent1 2 13 7 2" xfId="9743" xr:uid="{00000000-0005-0000-0000-0000EB250000}"/>
    <cellStyle name="40% - Accent1 2 13 8" xfId="9744" xr:uid="{00000000-0005-0000-0000-0000EC250000}"/>
    <cellStyle name="40% - Accent1 2 13 8 2" xfId="9745" xr:uid="{00000000-0005-0000-0000-0000ED250000}"/>
    <cellStyle name="40% - Accent1 2 13 9" xfId="9746" xr:uid="{00000000-0005-0000-0000-0000EE250000}"/>
    <cellStyle name="40% - Accent1 2 14" xfId="9747" xr:uid="{00000000-0005-0000-0000-0000EF250000}"/>
    <cellStyle name="40% - Accent1 2 14 2" xfId="9748" xr:uid="{00000000-0005-0000-0000-0000F0250000}"/>
    <cellStyle name="40% - Accent1 2 14 2 2" xfId="9749" xr:uid="{00000000-0005-0000-0000-0000F1250000}"/>
    <cellStyle name="40% - Accent1 2 14 2 2 2" xfId="9750" xr:uid="{00000000-0005-0000-0000-0000F2250000}"/>
    <cellStyle name="40% - Accent1 2 14 2 2 2 2" xfId="9751" xr:uid="{00000000-0005-0000-0000-0000F3250000}"/>
    <cellStyle name="40% - Accent1 2 14 2 2 3" xfId="9752" xr:uid="{00000000-0005-0000-0000-0000F4250000}"/>
    <cellStyle name="40% - Accent1 2 14 2 2 3 2" xfId="9753" xr:uid="{00000000-0005-0000-0000-0000F5250000}"/>
    <cellStyle name="40% - Accent1 2 14 2 2 4" xfId="9754" xr:uid="{00000000-0005-0000-0000-0000F6250000}"/>
    <cellStyle name="40% - Accent1 2 14 2 3" xfId="9755" xr:uid="{00000000-0005-0000-0000-0000F7250000}"/>
    <cellStyle name="40% - Accent1 2 14 2 3 2" xfId="9756" xr:uid="{00000000-0005-0000-0000-0000F8250000}"/>
    <cellStyle name="40% - Accent1 2 14 2 3 2 2" xfId="9757" xr:uid="{00000000-0005-0000-0000-0000F9250000}"/>
    <cellStyle name="40% - Accent1 2 14 2 3 3" xfId="9758" xr:uid="{00000000-0005-0000-0000-0000FA250000}"/>
    <cellStyle name="40% - Accent1 2 14 2 3 3 2" xfId="9759" xr:uid="{00000000-0005-0000-0000-0000FB250000}"/>
    <cellStyle name="40% - Accent1 2 14 2 3 4" xfId="9760" xr:uid="{00000000-0005-0000-0000-0000FC250000}"/>
    <cellStyle name="40% - Accent1 2 14 2 4" xfId="9761" xr:uid="{00000000-0005-0000-0000-0000FD250000}"/>
    <cellStyle name="40% - Accent1 2 14 2 4 2" xfId="9762" xr:uid="{00000000-0005-0000-0000-0000FE250000}"/>
    <cellStyle name="40% - Accent1 2 14 2 4 2 2" xfId="9763" xr:uid="{00000000-0005-0000-0000-0000FF250000}"/>
    <cellStyle name="40% - Accent1 2 14 2 4 3" xfId="9764" xr:uid="{00000000-0005-0000-0000-000000260000}"/>
    <cellStyle name="40% - Accent1 2 14 2 4 3 2" xfId="9765" xr:uid="{00000000-0005-0000-0000-000001260000}"/>
    <cellStyle name="40% - Accent1 2 14 2 4 4" xfId="9766" xr:uid="{00000000-0005-0000-0000-000002260000}"/>
    <cellStyle name="40% - Accent1 2 14 2 5" xfId="9767" xr:uid="{00000000-0005-0000-0000-000003260000}"/>
    <cellStyle name="40% - Accent1 2 14 2 5 2" xfId="9768" xr:uid="{00000000-0005-0000-0000-000004260000}"/>
    <cellStyle name="40% - Accent1 2 14 2 6" xfId="9769" xr:uid="{00000000-0005-0000-0000-000005260000}"/>
    <cellStyle name="40% - Accent1 2 14 2 6 2" xfId="9770" xr:uid="{00000000-0005-0000-0000-000006260000}"/>
    <cellStyle name="40% - Accent1 2 14 2 7" xfId="9771" xr:uid="{00000000-0005-0000-0000-000007260000}"/>
    <cellStyle name="40% - Accent1 2 14 3" xfId="9772" xr:uid="{00000000-0005-0000-0000-000008260000}"/>
    <cellStyle name="40% - Accent1 2 14 3 2" xfId="9773" xr:uid="{00000000-0005-0000-0000-000009260000}"/>
    <cellStyle name="40% - Accent1 2 14 3 2 2" xfId="9774" xr:uid="{00000000-0005-0000-0000-00000A260000}"/>
    <cellStyle name="40% - Accent1 2 14 3 3" xfId="9775" xr:uid="{00000000-0005-0000-0000-00000B260000}"/>
    <cellStyle name="40% - Accent1 2 14 3 3 2" xfId="9776" xr:uid="{00000000-0005-0000-0000-00000C260000}"/>
    <cellStyle name="40% - Accent1 2 14 3 4" xfId="9777" xr:uid="{00000000-0005-0000-0000-00000D260000}"/>
    <cellStyle name="40% - Accent1 2 14 4" xfId="9778" xr:uid="{00000000-0005-0000-0000-00000E260000}"/>
    <cellStyle name="40% - Accent1 2 14 4 2" xfId="9779" xr:uid="{00000000-0005-0000-0000-00000F260000}"/>
    <cellStyle name="40% - Accent1 2 14 4 2 2" xfId="9780" xr:uid="{00000000-0005-0000-0000-000010260000}"/>
    <cellStyle name="40% - Accent1 2 14 4 3" xfId="9781" xr:uid="{00000000-0005-0000-0000-000011260000}"/>
    <cellStyle name="40% - Accent1 2 14 4 3 2" xfId="9782" xr:uid="{00000000-0005-0000-0000-000012260000}"/>
    <cellStyle name="40% - Accent1 2 14 4 4" xfId="9783" xr:uid="{00000000-0005-0000-0000-000013260000}"/>
    <cellStyle name="40% - Accent1 2 14 5" xfId="9784" xr:uid="{00000000-0005-0000-0000-000014260000}"/>
    <cellStyle name="40% - Accent1 2 14 5 2" xfId="9785" xr:uid="{00000000-0005-0000-0000-000015260000}"/>
    <cellStyle name="40% - Accent1 2 14 5 2 2" xfId="9786" xr:uid="{00000000-0005-0000-0000-000016260000}"/>
    <cellStyle name="40% - Accent1 2 14 5 3" xfId="9787" xr:uid="{00000000-0005-0000-0000-000017260000}"/>
    <cellStyle name="40% - Accent1 2 14 5 3 2" xfId="9788" xr:uid="{00000000-0005-0000-0000-000018260000}"/>
    <cellStyle name="40% - Accent1 2 14 5 4" xfId="9789" xr:uid="{00000000-0005-0000-0000-000019260000}"/>
    <cellStyle name="40% - Accent1 2 14 6" xfId="9790" xr:uid="{00000000-0005-0000-0000-00001A260000}"/>
    <cellStyle name="40% - Accent1 2 14 6 2" xfId="9791" xr:uid="{00000000-0005-0000-0000-00001B260000}"/>
    <cellStyle name="40% - Accent1 2 14 7" xfId="9792" xr:uid="{00000000-0005-0000-0000-00001C260000}"/>
    <cellStyle name="40% - Accent1 2 14 7 2" xfId="9793" xr:uid="{00000000-0005-0000-0000-00001D260000}"/>
    <cellStyle name="40% - Accent1 2 14 8" xfId="9794" xr:uid="{00000000-0005-0000-0000-00001E260000}"/>
    <cellStyle name="40% - Accent1 2 15" xfId="9795" xr:uid="{00000000-0005-0000-0000-00001F260000}"/>
    <cellStyle name="40% - Accent1 2 15 2" xfId="9796" xr:uid="{00000000-0005-0000-0000-000020260000}"/>
    <cellStyle name="40% - Accent1 2 15 2 2" xfId="9797" xr:uid="{00000000-0005-0000-0000-000021260000}"/>
    <cellStyle name="40% - Accent1 2 15 2 2 2" xfId="9798" xr:uid="{00000000-0005-0000-0000-000022260000}"/>
    <cellStyle name="40% - Accent1 2 15 2 3" xfId="9799" xr:uid="{00000000-0005-0000-0000-000023260000}"/>
    <cellStyle name="40% - Accent1 2 15 2 3 2" xfId="9800" xr:uid="{00000000-0005-0000-0000-000024260000}"/>
    <cellStyle name="40% - Accent1 2 15 2 4" xfId="9801" xr:uid="{00000000-0005-0000-0000-000025260000}"/>
    <cellStyle name="40% - Accent1 2 15 3" xfId="9802" xr:uid="{00000000-0005-0000-0000-000026260000}"/>
    <cellStyle name="40% - Accent1 2 15 3 2" xfId="9803" xr:uid="{00000000-0005-0000-0000-000027260000}"/>
    <cellStyle name="40% - Accent1 2 15 3 2 2" xfId="9804" xr:uid="{00000000-0005-0000-0000-000028260000}"/>
    <cellStyle name="40% - Accent1 2 15 3 3" xfId="9805" xr:uid="{00000000-0005-0000-0000-000029260000}"/>
    <cellStyle name="40% - Accent1 2 15 3 3 2" xfId="9806" xr:uid="{00000000-0005-0000-0000-00002A260000}"/>
    <cellStyle name="40% - Accent1 2 15 3 4" xfId="9807" xr:uid="{00000000-0005-0000-0000-00002B260000}"/>
    <cellStyle name="40% - Accent1 2 15 4" xfId="9808" xr:uid="{00000000-0005-0000-0000-00002C260000}"/>
    <cellStyle name="40% - Accent1 2 15 4 2" xfId="9809" xr:uid="{00000000-0005-0000-0000-00002D260000}"/>
    <cellStyle name="40% - Accent1 2 15 4 2 2" xfId="9810" xr:uid="{00000000-0005-0000-0000-00002E260000}"/>
    <cellStyle name="40% - Accent1 2 15 4 3" xfId="9811" xr:uid="{00000000-0005-0000-0000-00002F260000}"/>
    <cellStyle name="40% - Accent1 2 15 4 3 2" xfId="9812" xr:uid="{00000000-0005-0000-0000-000030260000}"/>
    <cellStyle name="40% - Accent1 2 15 4 4" xfId="9813" xr:uid="{00000000-0005-0000-0000-000031260000}"/>
    <cellStyle name="40% - Accent1 2 15 5" xfId="9814" xr:uid="{00000000-0005-0000-0000-000032260000}"/>
    <cellStyle name="40% - Accent1 2 15 5 2" xfId="9815" xr:uid="{00000000-0005-0000-0000-000033260000}"/>
    <cellStyle name="40% - Accent1 2 15 6" xfId="9816" xr:uid="{00000000-0005-0000-0000-000034260000}"/>
    <cellStyle name="40% - Accent1 2 15 6 2" xfId="9817" xr:uid="{00000000-0005-0000-0000-000035260000}"/>
    <cellStyle name="40% - Accent1 2 15 7" xfId="9818" xr:uid="{00000000-0005-0000-0000-000036260000}"/>
    <cellStyle name="40% - Accent1 2 16" xfId="9819" xr:uid="{00000000-0005-0000-0000-000037260000}"/>
    <cellStyle name="40% - Accent1 2 16 2" xfId="9820" xr:uid="{00000000-0005-0000-0000-000038260000}"/>
    <cellStyle name="40% - Accent1 2 16 2 2" xfId="9821" xr:uid="{00000000-0005-0000-0000-000039260000}"/>
    <cellStyle name="40% - Accent1 2 16 3" xfId="9822" xr:uid="{00000000-0005-0000-0000-00003A260000}"/>
    <cellStyle name="40% - Accent1 2 16 3 2" xfId="9823" xr:uid="{00000000-0005-0000-0000-00003B260000}"/>
    <cellStyle name="40% - Accent1 2 16 4" xfId="9824" xr:uid="{00000000-0005-0000-0000-00003C260000}"/>
    <cellStyle name="40% - Accent1 2 17" xfId="9825" xr:uid="{00000000-0005-0000-0000-00003D260000}"/>
    <cellStyle name="40% - Accent1 2 17 2" xfId="9826" xr:uid="{00000000-0005-0000-0000-00003E260000}"/>
    <cellStyle name="40% - Accent1 2 17 2 2" xfId="9827" xr:uid="{00000000-0005-0000-0000-00003F260000}"/>
    <cellStyle name="40% - Accent1 2 17 3" xfId="9828" xr:uid="{00000000-0005-0000-0000-000040260000}"/>
    <cellStyle name="40% - Accent1 2 17 3 2" xfId="9829" xr:uid="{00000000-0005-0000-0000-000041260000}"/>
    <cellStyle name="40% - Accent1 2 17 4" xfId="9830" xr:uid="{00000000-0005-0000-0000-000042260000}"/>
    <cellStyle name="40% - Accent1 2 18" xfId="9831" xr:uid="{00000000-0005-0000-0000-000043260000}"/>
    <cellStyle name="40% - Accent1 2 18 2" xfId="9832" xr:uid="{00000000-0005-0000-0000-000044260000}"/>
    <cellStyle name="40% - Accent1 2 18 2 2" xfId="9833" xr:uid="{00000000-0005-0000-0000-000045260000}"/>
    <cellStyle name="40% - Accent1 2 18 3" xfId="9834" xr:uid="{00000000-0005-0000-0000-000046260000}"/>
    <cellStyle name="40% - Accent1 2 18 3 2" xfId="9835" xr:uid="{00000000-0005-0000-0000-000047260000}"/>
    <cellStyle name="40% - Accent1 2 18 4" xfId="9836" xr:uid="{00000000-0005-0000-0000-000048260000}"/>
    <cellStyle name="40% - Accent1 2 19" xfId="9837" xr:uid="{00000000-0005-0000-0000-000049260000}"/>
    <cellStyle name="40% - Accent1 2 19 2" xfId="9838" xr:uid="{00000000-0005-0000-0000-00004A260000}"/>
    <cellStyle name="40% - Accent1 2 2" xfId="9839" xr:uid="{00000000-0005-0000-0000-00004B260000}"/>
    <cellStyle name="40% - Accent1 2 2 10" xfId="9840" xr:uid="{00000000-0005-0000-0000-00004C260000}"/>
    <cellStyle name="40% - Accent1 2 2 11" xfId="9841" xr:uid="{00000000-0005-0000-0000-00004D260000}"/>
    <cellStyle name="40% - Accent1 2 2 2" xfId="9842" xr:uid="{00000000-0005-0000-0000-00004E260000}"/>
    <cellStyle name="40% - Accent1 2 2 2 2" xfId="9843" xr:uid="{00000000-0005-0000-0000-00004F260000}"/>
    <cellStyle name="40% - Accent1 2 2 2 2 2" xfId="9844" xr:uid="{00000000-0005-0000-0000-000050260000}"/>
    <cellStyle name="40% - Accent1 2 2 2 2 2 2" xfId="9845" xr:uid="{00000000-0005-0000-0000-000051260000}"/>
    <cellStyle name="40% - Accent1 2 2 2 2 2 2 2" xfId="9846" xr:uid="{00000000-0005-0000-0000-000052260000}"/>
    <cellStyle name="40% - Accent1 2 2 2 2 2 3" xfId="9847" xr:uid="{00000000-0005-0000-0000-000053260000}"/>
    <cellStyle name="40% - Accent1 2 2 2 2 2 3 2" xfId="9848" xr:uid="{00000000-0005-0000-0000-000054260000}"/>
    <cellStyle name="40% - Accent1 2 2 2 2 2 4" xfId="9849" xr:uid="{00000000-0005-0000-0000-000055260000}"/>
    <cellStyle name="40% - Accent1 2 2 2 2 3" xfId="9850" xr:uid="{00000000-0005-0000-0000-000056260000}"/>
    <cellStyle name="40% - Accent1 2 2 2 2 3 2" xfId="9851" xr:uid="{00000000-0005-0000-0000-000057260000}"/>
    <cellStyle name="40% - Accent1 2 2 2 2 3 2 2" xfId="9852" xr:uid="{00000000-0005-0000-0000-000058260000}"/>
    <cellStyle name="40% - Accent1 2 2 2 2 3 3" xfId="9853" xr:uid="{00000000-0005-0000-0000-000059260000}"/>
    <cellStyle name="40% - Accent1 2 2 2 2 3 3 2" xfId="9854" xr:uid="{00000000-0005-0000-0000-00005A260000}"/>
    <cellStyle name="40% - Accent1 2 2 2 2 3 4" xfId="9855" xr:uid="{00000000-0005-0000-0000-00005B260000}"/>
    <cellStyle name="40% - Accent1 2 2 2 2 4" xfId="9856" xr:uid="{00000000-0005-0000-0000-00005C260000}"/>
    <cellStyle name="40% - Accent1 2 2 2 2 4 2" xfId="9857" xr:uid="{00000000-0005-0000-0000-00005D260000}"/>
    <cellStyle name="40% - Accent1 2 2 2 2 4 2 2" xfId="9858" xr:uid="{00000000-0005-0000-0000-00005E260000}"/>
    <cellStyle name="40% - Accent1 2 2 2 2 4 3" xfId="9859" xr:uid="{00000000-0005-0000-0000-00005F260000}"/>
    <cellStyle name="40% - Accent1 2 2 2 2 4 3 2" xfId="9860" xr:uid="{00000000-0005-0000-0000-000060260000}"/>
    <cellStyle name="40% - Accent1 2 2 2 2 4 4" xfId="9861" xr:uid="{00000000-0005-0000-0000-000061260000}"/>
    <cellStyle name="40% - Accent1 2 2 2 2 5" xfId="9862" xr:uid="{00000000-0005-0000-0000-000062260000}"/>
    <cellStyle name="40% - Accent1 2 2 2 2 5 2" xfId="9863" xr:uid="{00000000-0005-0000-0000-000063260000}"/>
    <cellStyle name="40% - Accent1 2 2 2 2 6" xfId="9864" xr:uid="{00000000-0005-0000-0000-000064260000}"/>
    <cellStyle name="40% - Accent1 2 2 2 2 6 2" xfId="9865" xr:uid="{00000000-0005-0000-0000-000065260000}"/>
    <cellStyle name="40% - Accent1 2 2 2 2 7" xfId="9866" xr:uid="{00000000-0005-0000-0000-000066260000}"/>
    <cellStyle name="40% - Accent1 2 2 2 2 8" xfId="9867" xr:uid="{00000000-0005-0000-0000-000067260000}"/>
    <cellStyle name="40% - Accent1 2 2 2 3" xfId="9868" xr:uid="{00000000-0005-0000-0000-000068260000}"/>
    <cellStyle name="40% - Accent1 2 2 2 3 2" xfId="9869" xr:uid="{00000000-0005-0000-0000-000069260000}"/>
    <cellStyle name="40% - Accent1 2 2 2 3 2 2" xfId="9870" xr:uid="{00000000-0005-0000-0000-00006A260000}"/>
    <cellStyle name="40% - Accent1 2 2 2 3 3" xfId="9871" xr:uid="{00000000-0005-0000-0000-00006B260000}"/>
    <cellStyle name="40% - Accent1 2 2 2 3 3 2" xfId="9872" xr:uid="{00000000-0005-0000-0000-00006C260000}"/>
    <cellStyle name="40% - Accent1 2 2 2 3 4" xfId="9873" xr:uid="{00000000-0005-0000-0000-00006D260000}"/>
    <cellStyle name="40% - Accent1 2 2 2 4" xfId="9874" xr:uid="{00000000-0005-0000-0000-00006E260000}"/>
    <cellStyle name="40% - Accent1 2 2 2 4 2" xfId="9875" xr:uid="{00000000-0005-0000-0000-00006F260000}"/>
    <cellStyle name="40% - Accent1 2 2 2 4 2 2" xfId="9876" xr:uid="{00000000-0005-0000-0000-000070260000}"/>
    <cellStyle name="40% - Accent1 2 2 2 4 3" xfId="9877" xr:uid="{00000000-0005-0000-0000-000071260000}"/>
    <cellStyle name="40% - Accent1 2 2 2 4 3 2" xfId="9878" xr:uid="{00000000-0005-0000-0000-000072260000}"/>
    <cellStyle name="40% - Accent1 2 2 2 4 4" xfId="9879" xr:uid="{00000000-0005-0000-0000-000073260000}"/>
    <cellStyle name="40% - Accent1 2 2 2 5" xfId="9880" xr:uid="{00000000-0005-0000-0000-000074260000}"/>
    <cellStyle name="40% - Accent1 2 2 2 5 2" xfId="9881" xr:uid="{00000000-0005-0000-0000-000075260000}"/>
    <cellStyle name="40% - Accent1 2 2 2 5 2 2" xfId="9882" xr:uid="{00000000-0005-0000-0000-000076260000}"/>
    <cellStyle name="40% - Accent1 2 2 2 5 3" xfId="9883" xr:uid="{00000000-0005-0000-0000-000077260000}"/>
    <cellStyle name="40% - Accent1 2 2 2 5 3 2" xfId="9884" xr:uid="{00000000-0005-0000-0000-000078260000}"/>
    <cellStyle name="40% - Accent1 2 2 2 5 4" xfId="9885" xr:uid="{00000000-0005-0000-0000-000079260000}"/>
    <cellStyle name="40% - Accent1 2 2 2 6" xfId="9886" xr:uid="{00000000-0005-0000-0000-00007A260000}"/>
    <cellStyle name="40% - Accent1 2 2 2 6 2" xfId="9887" xr:uid="{00000000-0005-0000-0000-00007B260000}"/>
    <cellStyle name="40% - Accent1 2 2 2 7" xfId="9888" xr:uid="{00000000-0005-0000-0000-00007C260000}"/>
    <cellStyle name="40% - Accent1 2 2 2 7 2" xfId="9889" xr:uid="{00000000-0005-0000-0000-00007D260000}"/>
    <cellStyle name="40% - Accent1 2 2 2 8" xfId="9890" xr:uid="{00000000-0005-0000-0000-00007E260000}"/>
    <cellStyle name="40% - Accent1 2 2 2 9" xfId="9891" xr:uid="{00000000-0005-0000-0000-00007F260000}"/>
    <cellStyle name="40% - Accent1 2 2 3" xfId="9892" xr:uid="{00000000-0005-0000-0000-000080260000}"/>
    <cellStyle name="40% - Accent1 2 2 3 2" xfId="9893" xr:uid="{00000000-0005-0000-0000-000081260000}"/>
    <cellStyle name="40% - Accent1 2 2 3 2 2" xfId="9894" xr:uid="{00000000-0005-0000-0000-000082260000}"/>
    <cellStyle name="40% - Accent1 2 2 3 2 2 2" xfId="9895" xr:uid="{00000000-0005-0000-0000-000083260000}"/>
    <cellStyle name="40% - Accent1 2 2 3 2 3" xfId="9896" xr:uid="{00000000-0005-0000-0000-000084260000}"/>
    <cellStyle name="40% - Accent1 2 2 3 2 3 2" xfId="9897" xr:uid="{00000000-0005-0000-0000-000085260000}"/>
    <cellStyle name="40% - Accent1 2 2 3 2 4" xfId="9898" xr:uid="{00000000-0005-0000-0000-000086260000}"/>
    <cellStyle name="40% - Accent1 2 2 3 3" xfId="9899" xr:uid="{00000000-0005-0000-0000-000087260000}"/>
    <cellStyle name="40% - Accent1 2 2 3 3 2" xfId="9900" xr:uid="{00000000-0005-0000-0000-000088260000}"/>
    <cellStyle name="40% - Accent1 2 2 3 3 2 2" xfId="9901" xr:uid="{00000000-0005-0000-0000-000089260000}"/>
    <cellStyle name="40% - Accent1 2 2 3 3 3" xfId="9902" xr:uid="{00000000-0005-0000-0000-00008A260000}"/>
    <cellStyle name="40% - Accent1 2 2 3 3 3 2" xfId="9903" xr:uid="{00000000-0005-0000-0000-00008B260000}"/>
    <cellStyle name="40% - Accent1 2 2 3 3 4" xfId="9904" xr:uid="{00000000-0005-0000-0000-00008C260000}"/>
    <cellStyle name="40% - Accent1 2 2 3 4" xfId="9905" xr:uid="{00000000-0005-0000-0000-00008D260000}"/>
    <cellStyle name="40% - Accent1 2 2 3 4 2" xfId="9906" xr:uid="{00000000-0005-0000-0000-00008E260000}"/>
    <cellStyle name="40% - Accent1 2 2 3 4 2 2" xfId="9907" xr:uid="{00000000-0005-0000-0000-00008F260000}"/>
    <cellStyle name="40% - Accent1 2 2 3 4 3" xfId="9908" xr:uid="{00000000-0005-0000-0000-000090260000}"/>
    <cellStyle name="40% - Accent1 2 2 3 4 3 2" xfId="9909" xr:uid="{00000000-0005-0000-0000-000091260000}"/>
    <cellStyle name="40% - Accent1 2 2 3 4 4" xfId="9910" xr:uid="{00000000-0005-0000-0000-000092260000}"/>
    <cellStyle name="40% - Accent1 2 2 3 5" xfId="9911" xr:uid="{00000000-0005-0000-0000-000093260000}"/>
    <cellStyle name="40% - Accent1 2 2 3 5 2" xfId="9912" xr:uid="{00000000-0005-0000-0000-000094260000}"/>
    <cellStyle name="40% - Accent1 2 2 3 6" xfId="9913" xr:uid="{00000000-0005-0000-0000-000095260000}"/>
    <cellStyle name="40% - Accent1 2 2 3 6 2" xfId="9914" xr:uid="{00000000-0005-0000-0000-000096260000}"/>
    <cellStyle name="40% - Accent1 2 2 3 7" xfId="9915" xr:uid="{00000000-0005-0000-0000-000097260000}"/>
    <cellStyle name="40% - Accent1 2 2 3 8" xfId="9916" xr:uid="{00000000-0005-0000-0000-000098260000}"/>
    <cellStyle name="40% - Accent1 2 2 4" xfId="9917" xr:uid="{00000000-0005-0000-0000-000099260000}"/>
    <cellStyle name="40% - Accent1 2 2 4 2" xfId="9918" xr:uid="{00000000-0005-0000-0000-00009A260000}"/>
    <cellStyle name="40% - Accent1 2 2 4 2 2" xfId="9919" xr:uid="{00000000-0005-0000-0000-00009B260000}"/>
    <cellStyle name="40% - Accent1 2 2 4 3" xfId="9920" xr:uid="{00000000-0005-0000-0000-00009C260000}"/>
    <cellStyle name="40% - Accent1 2 2 4 3 2" xfId="9921" xr:uid="{00000000-0005-0000-0000-00009D260000}"/>
    <cellStyle name="40% - Accent1 2 2 4 4" xfId="9922" xr:uid="{00000000-0005-0000-0000-00009E260000}"/>
    <cellStyle name="40% - Accent1 2 2 5" xfId="9923" xr:uid="{00000000-0005-0000-0000-00009F260000}"/>
    <cellStyle name="40% - Accent1 2 2 5 2" xfId="9924" xr:uid="{00000000-0005-0000-0000-0000A0260000}"/>
    <cellStyle name="40% - Accent1 2 2 5 2 2" xfId="9925" xr:uid="{00000000-0005-0000-0000-0000A1260000}"/>
    <cellStyle name="40% - Accent1 2 2 5 3" xfId="9926" xr:uid="{00000000-0005-0000-0000-0000A2260000}"/>
    <cellStyle name="40% - Accent1 2 2 5 3 2" xfId="9927" xr:uid="{00000000-0005-0000-0000-0000A3260000}"/>
    <cellStyle name="40% - Accent1 2 2 5 4" xfId="9928" xr:uid="{00000000-0005-0000-0000-0000A4260000}"/>
    <cellStyle name="40% - Accent1 2 2 6" xfId="9929" xr:uid="{00000000-0005-0000-0000-0000A5260000}"/>
    <cellStyle name="40% - Accent1 2 2 6 2" xfId="9930" xr:uid="{00000000-0005-0000-0000-0000A6260000}"/>
    <cellStyle name="40% - Accent1 2 2 6 2 2" xfId="9931" xr:uid="{00000000-0005-0000-0000-0000A7260000}"/>
    <cellStyle name="40% - Accent1 2 2 6 3" xfId="9932" xr:uid="{00000000-0005-0000-0000-0000A8260000}"/>
    <cellStyle name="40% - Accent1 2 2 6 3 2" xfId="9933" xr:uid="{00000000-0005-0000-0000-0000A9260000}"/>
    <cellStyle name="40% - Accent1 2 2 6 4" xfId="9934" xr:uid="{00000000-0005-0000-0000-0000AA260000}"/>
    <cellStyle name="40% - Accent1 2 2 7" xfId="9935" xr:uid="{00000000-0005-0000-0000-0000AB260000}"/>
    <cellStyle name="40% - Accent1 2 2 7 2" xfId="9936" xr:uid="{00000000-0005-0000-0000-0000AC260000}"/>
    <cellStyle name="40% - Accent1 2 2 8" xfId="9937" xr:uid="{00000000-0005-0000-0000-0000AD260000}"/>
    <cellStyle name="40% - Accent1 2 2 8 2" xfId="9938" xr:uid="{00000000-0005-0000-0000-0000AE260000}"/>
    <cellStyle name="40% - Accent1 2 2 9" xfId="9939" xr:uid="{00000000-0005-0000-0000-0000AF260000}"/>
    <cellStyle name="40% - Accent1 2 20" xfId="9940" xr:uid="{00000000-0005-0000-0000-0000B0260000}"/>
    <cellStyle name="40% - Accent1 2 20 2" xfId="9941" xr:uid="{00000000-0005-0000-0000-0000B1260000}"/>
    <cellStyle name="40% - Accent1 2 21" xfId="9942" xr:uid="{00000000-0005-0000-0000-0000B2260000}"/>
    <cellStyle name="40% - Accent1 2 22" xfId="9943" xr:uid="{00000000-0005-0000-0000-0000B3260000}"/>
    <cellStyle name="40% - Accent1 2 23" xfId="9944" xr:uid="{00000000-0005-0000-0000-0000B4260000}"/>
    <cellStyle name="40% - Accent1 2 3" xfId="9945" xr:uid="{00000000-0005-0000-0000-0000B5260000}"/>
    <cellStyle name="40% - Accent1 2 3 10" xfId="9946" xr:uid="{00000000-0005-0000-0000-0000B6260000}"/>
    <cellStyle name="40% - Accent1 2 3 2" xfId="9947" xr:uid="{00000000-0005-0000-0000-0000B7260000}"/>
    <cellStyle name="40% - Accent1 2 3 2 2" xfId="9948" xr:uid="{00000000-0005-0000-0000-0000B8260000}"/>
    <cellStyle name="40% - Accent1 2 3 2 2 2" xfId="9949" xr:uid="{00000000-0005-0000-0000-0000B9260000}"/>
    <cellStyle name="40% - Accent1 2 3 2 2 2 2" xfId="9950" xr:uid="{00000000-0005-0000-0000-0000BA260000}"/>
    <cellStyle name="40% - Accent1 2 3 2 2 2 2 2" xfId="9951" xr:uid="{00000000-0005-0000-0000-0000BB260000}"/>
    <cellStyle name="40% - Accent1 2 3 2 2 2 3" xfId="9952" xr:uid="{00000000-0005-0000-0000-0000BC260000}"/>
    <cellStyle name="40% - Accent1 2 3 2 2 2 3 2" xfId="9953" xr:uid="{00000000-0005-0000-0000-0000BD260000}"/>
    <cellStyle name="40% - Accent1 2 3 2 2 2 4" xfId="9954" xr:uid="{00000000-0005-0000-0000-0000BE260000}"/>
    <cellStyle name="40% - Accent1 2 3 2 2 3" xfId="9955" xr:uid="{00000000-0005-0000-0000-0000BF260000}"/>
    <cellStyle name="40% - Accent1 2 3 2 2 3 2" xfId="9956" xr:uid="{00000000-0005-0000-0000-0000C0260000}"/>
    <cellStyle name="40% - Accent1 2 3 2 2 3 2 2" xfId="9957" xr:uid="{00000000-0005-0000-0000-0000C1260000}"/>
    <cellStyle name="40% - Accent1 2 3 2 2 3 3" xfId="9958" xr:uid="{00000000-0005-0000-0000-0000C2260000}"/>
    <cellStyle name="40% - Accent1 2 3 2 2 3 3 2" xfId="9959" xr:uid="{00000000-0005-0000-0000-0000C3260000}"/>
    <cellStyle name="40% - Accent1 2 3 2 2 3 4" xfId="9960" xr:uid="{00000000-0005-0000-0000-0000C4260000}"/>
    <cellStyle name="40% - Accent1 2 3 2 2 4" xfId="9961" xr:uid="{00000000-0005-0000-0000-0000C5260000}"/>
    <cellStyle name="40% - Accent1 2 3 2 2 4 2" xfId="9962" xr:uid="{00000000-0005-0000-0000-0000C6260000}"/>
    <cellStyle name="40% - Accent1 2 3 2 2 4 2 2" xfId="9963" xr:uid="{00000000-0005-0000-0000-0000C7260000}"/>
    <cellStyle name="40% - Accent1 2 3 2 2 4 3" xfId="9964" xr:uid="{00000000-0005-0000-0000-0000C8260000}"/>
    <cellStyle name="40% - Accent1 2 3 2 2 4 3 2" xfId="9965" xr:uid="{00000000-0005-0000-0000-0000C9260000}"/>
    <cellStyle name="40% - Accent1 2 3 2 2 4 4" xfId="9966" xr:uid="{00000000-0005-0000-0000-0000CA260000}"/>
    <cellStyle name="40% - Accent1 2 3 2 2 5" xfId="9967" xr:uid="{00000000-0005-0000-0000-0000CB260000}"/>
    <cellStyle name="40% - Accent1 2 3 2 2 5 2" xfId="9968" xr:uid="{00000000-0005-0000-0000-0000CC260000}"/>
    <cellStyle name="40% - Accent1 2 3 2 2 6" xfId="9969" xr:uid="{00000000-0005-0000-0000-0000CD260000}"/>
    <cellStyle name="40% - Accent1 2 3 2 2 6 2" xfId="9970" xr:uid="{00000000-0005-0000-0000-0000CE260000}"/>
    <cellStyle name="40% - Accent1 2 3 2 2 7" xfId="9971" xr:uid="{00000000-0005-0000-0000-0000CF260000}"/>
    <cellStyle name="40% - Accent1 2 3 2 3" xfId="9972" xr:uid="{00000000-0005-0000-0000-0000D0260000}"/>
    <cellStyle name="40% - Accent1 2 3 2 3 2" xfId="9973" xr:uid="{00000000-0005-0000-0000-0000D1260000}"/>
    <cellStyle name="40% - Accent1 2 3 2 3 2 2" xfId="9974" xr:uid="{00000000-0005-0000-0000-0000D2260000}"/>
    <cellStyle name="40% - Accent1 2 3 2 3 3" xfId="9975" xr:uid="{00000000-0005-0000-0000-0000D3260000}"/>
    <cellStyle name="40% - Accent1 2 3 2 3 3 2" xfId="9976" xr:uid="{00000000-0005-0000-0000-0000D4260000}"/>
    <cellStyle name="40% - Accent1 2 3 2 3 4" xfId="9977" xr:uid="{00000000-0005-0000-0000-0000D5260000}"/>
    <cellStyle name="40% - Accent1 2 3 2 4" xfId="9978" xr:uid="{00000000-0005-0000-0000-0000D6260000}"/>
    <cellStyle name="40% - Accent1 2 3 2 4 2" xfId="9979" xr:uid="{00000000-0005-0000-0000-0000D7260000}"/>
    <cellStyle name="40% - Accent1 2 3 2 4 2 2" xfId="9980" xr:uid="{00000000-0005-0000-0000-0000D8260000}"/>
    <cellStyle name="40% - Accent1 2 3 2 4 3" xfId="9981" xr:uid="{00000000-0005-0000-0000-0000D9260000}"/>
    <cellStyle name="40% - Accent1 2 3 2 4 3 2" xfId="9982" xr:uid="{00000000-0005-0000-0000-0000DA260000}"/>
    <cellStyle name="40% - Accent1 2 3 2 4 4" xfId="9983" xr:uid="{00000000-0005-0000-0000-0000DB260000}"/>
    <cellStyle name="40% - Accent1 2 3 2 5" xfId="9984" xr:uid="{00000000-0005-0000-0000-0000DC260000}"/>
    <cellStyle name="40% - Accent1 2 3 2 5 2" xfId="9985" xr:uid="{00000000-0005-0000-0000-0000DD260000}"/>
    <cellStyle name="40% - Accent1 2 3 2 5 2 2" xfId="9986" xr:uid="{00000000-0005-0000-0000-0000DE260000}"/>
    <cellStyle name="40% - Accent1 2 3 2 5 3" xfId="9987" xr:uid="{00000000-0005-0000-0000-0000DF260000}"/>
    <cellStyle name="40% - Accent1 2 3 2 5 3 2" xfId="9988" xr:uid="{00000000-0005-0000-0000-0000E0260000}"/>
    <cellStyle name="40% - Accent1 2 3 2 5 4" xfId="9989" xr:uid="{00000000-0005-0000-0000-0000E1260000}"/>
    <cellStyle name="40% - Accent1 2 3 2 6" xfId="9990" xr:uid="{00000000-0005-0000-0000-0000E2260000}"/>
    <cellStyle name="40% - Accent1 2 3 2 6 2" xfId="9991" xr:uid="{00000000-0005-0000-0000-0000E3260000}"/>
    <cellStyle name="40% - Accent1 2 3 2 7" xfId="9992" xr:uid="{00000000-0005-0000-0000-0000E4260000}"/>
    <cellStyle name="40% - Accent1 2 3 2 7 2" xfId="9993" xr:uid="{00000000-0005-0000-0000-0000E5260000}"/>
    <cellStyle name="40% - Accent1 2 3 2 8" xfId="9994" xr:uid="{00000000-0005-0000-0000-0000E6260000}"/>
    <cellStyle name="40% - Accent1 2 3 2 9" xfId="9995" xr:uid="{00000000-0005-0000-0000-0000E7260000}"/>
    <cellStyle name="40% - Accent1 2 3 3" xfId="9996" xr:uid="{00000000-0005-0000-0000-0000E8260000}"/>
    <cellStyle name="40% - Accent1 2 3 3 2" xfId="9997" xr:uid="{00000000-0005-0000-0000-0000E9260000}"/>
    <cellStyle name="40% - Accent1 2 3 3 2 2" xfId="9998" xr:uid="{00000000-0005-0000-0000-0000EA260000}"/>
    <cellStyle name="40% - Accent1 2 3 3 2 2 2" xfId="9999" xr:uid="{00000000-0005-0000-0000-0000EB260000}"/>
    <cellStyle name="40% - Accent1 2 3 3 2 3" xfId="10000" xr:uid="{00000000-0005-0000-0000-0000EC260000}"/>
    <cellStyle name="40% - Accent1 2 3 3 2 3 2" xfId="10001" xr:uid="{00000000-0005-0000-0000-0000ED260000}"/>
    <cellStyle name="40% - Accent1 2 3 3 2 4" xfId="10002" xr:uid="{00000000-0005-0000-0000-0000EE260000}"/>
    <cellStyle name="40% - Accent1 2 3 3 3" xfId="10003" xr:uid="{00000000-0005-0000-0000-0000EF260000}"/>
    <cellStyle name="40% - Accent1 2 3 3 3 2" xfId="10004" xr:uid="{00000000-0005-0000-0000-0000F0260000}"/>
    <cellStyle name="40% - Accent1 2 3 3 3 2 2" xfId="10005" xr:uid="{00000000-0005-0000-0000-0000F1260000}"/>
    <cellStyle name="40% - Accent1 2 3 3 3 3" xfId="10006" xr:uid="{00000000-0005-0000-0000-0000F2260000}"/>
    <cellStyle name="40% - Accent1 2 3 3 3 3 2" xfId="10007" xr:uid="{00000000-0005-0000-0000-0000F3260000}"/>
    <cellStyle name="40% - Accent1 2 3 3 3 4" xfId="10008" xr:uid="{00000000-0005-0000-0000-0000F4260000}"/>
    <cellStyle name="40% - Accent1 2 3 3 4" xfId="10009" xr:uid="{00000000-0005-0000-0000-0000F5260000}"/>
    <cellStyle name="40% - Accent1 2 3 3 4 2" xfId="10010" xr:uid="{00000000-0005-0000-0000-0000F6260000}"/>
    <cellStyle name="40% - Accent1 2 3 3 4 2 2" xfId="10011" xr:uid="{00000000-0005-0000-0000-0000F7260000}"/>
    <cellStyle name="40% - Accent1 2 3 3 4 3" xfId="10012" xr:uid="{00000000-0005-0000-0000-0000F8260000}"/>
    <cellStyle name="40% - Accent1 2 3 3 4 3 2" xfId="10013" xr:uid="{00000000-0005-0000-0000-0000F9260000}"/>
    <cellStyle name="40% - Accent1 2 3 3 4 4" xfId="10014" xr:uid="{00000000-0005-0000-0000-0000FA260000}"/>
    <cellStyle name="40% - Accent1 2 3 3 5" xfId="10015" xr:uid="{00000000-0005-0000-0000-0000FB260000}"/>
    <cellStyle name="40% - Accent1 2 3 3 5 2" xfId="10016" xr:uid="{00000000-0005-0000-0000-0000FC260000}"/>
    <cellStyle name="40% - Accent1 2 3 3 6" xfId="10017" xr:uid="{00000000-0005-0000-0000-0000FD260000}"/>
    <cellStyle name="40% - Accent1 2 3 3 6 2" xfId="10018" xr:uid="{00000000-0005-0000-0000-0000FE260000}"/>
    <cellStyle name="40% - Accent1 2 3 3 7" xfId="10019" xr:uid="{00000000-0005-0000-0000-0000FF260000}"/>
    <cellStyle name="40% - Accent1 2 3 4" xfId="10020" xr:uid="{00000000-0005-0000-0000-000000270000}"/>
    <cellStyle name="40% - Accent1 2 3 4 2" xfId="10021" xr:uid="{00000000-0005-0000-0000-000001270000}"/>
    <cellStyle name="40% - Accent1 2 3 4 2 2" xfId="10022" xr:uid="{00000000-0005-0000-0000-000002270000}"/>
    <cellStyle name="40% - Accent1 2 3 4 3" xfId="10023" xr:uid="{00000000-0005-0000-0000-000003270000}"/>
    <cellStyle name="40% - Accent1 2 3 4 3 2" xfId="10024" xr:uid="{00000000-0005-0000-0000-000004270000}"/>
    <cellStyle name="40% - Accent1 2 3 4 4" xfId="10025" xr:uid="{00000000-0005-0000-0000-000005270000}"/>
    <cellStyle name="40% - Accent1 2 3 5" xfId="10026" xr:uid="{00000000-0005-0000-0000-000006270000}"/>
    <cellStyle name="40% - Accent1 2 3 5 2" xfId="10027" xr:uid="{00000000-0005-0000-0000-000007270000}"/>
    <cellStyle name="40% - Accent1 2 3 5 2 2" xfId="10028" xr:uid="{00000000-0005-0000-0000-000008270000}"/>
    <cellStyle name="40% - Accent1 2 3 5 3" xfId="10029" xr:uid="{00000000-0005-0000-0000-000009270000}"/>
    <cellStyle name="40% - Accent1 2 3 5 3 2" xfId="10030" xr:uid="{00000000-0005-0000-0000-00000A270000}"/>
    <cellStyle name="40% - Accent1 2 3 5 4" xfId="10031" xr:uid="{00000000-0005-0000-0000-00000B270000}"/>
    <cellStyle name="40% - Accent1 2 3 6" xfId="10032" xr:uid="{00000000-0005-0000-0000-00000C270000}"/>
    <cellStyle name="40% - Accent1 2 3 6 2" xfId="10033" xr:uid="{00000000-0005-0000-0000-00000D270000}"/>
    <cellStyle name="40% - Accent1 2 3 6 2 2" xfId="10034" xr:uid="{00000000-0005-0000-0000-00000E270000}"/>
    <cellStyle name="40% - Accent1 2 3 6 3" xfId="10035" xr:uid="{00000000-0005-0000-0000-00000F270000}"/>
    <cellStyle name="40% - Accent1 2 3 6 3 2" xfId="10036" xr:uid="{00000000-0005-0000-0000-000010270000}"/>
    <cellStyle name="40% - Accent1 2 3 6 4" xfId="10037" xr:uid="{00000000-0005-0000-0000-000011270000}"/>
    <cellStyle name="40% - Accent1 2 3 7" xfId="10038" xr:uid="{00000000-0005-0000-0000-000012270000}"/>
    <cellStyle name="40% - Accent1 2 3 7 2" xfId="10039" xr:uid="{00000000-0005-0000-0000-000013270000}"/>
    <cellStyle name="40% - Accent1 2 3 8" xfId="10040" xr:uid="{00000000-0005-0000-0000-000014270000}"/>
    <cellStyle name="40% - Accent1 2 3 8 2" xfId="10041" xr:uid="{00000000-0005-0000-0000-000015270000}"/>
    <cellStyle name="40% - Accent1 2 3 9" xfId="10042" xr:uid="{00000000-0005-0000-0000-000016270000}"/>
    <cellStyle name="40% - Accent1 2 4" xfId="10043" xr:uid="{00000000-0005-0000-0000-000017270000}"/>
    <cellStyle name="40% - Accent1 2 4 10" xfId="10044" xr:uid="{00000000-0005-0000-0000-000018270000}"/>
    <cellStyle name="40% - Accent1 2 4 2" xfId="10045" xr:uid="{00000000-0005-0000-0000-000019270000}"/>
    <cellStyle name="40% - Accent1 2 4 2 2" xfId="10046" xr:uid="{00000000-0005-0000-0000-00001A270000}"/>
    <cellStyle name="40% - Accent1 2 4 2 2 2" xfId="10047" xr:uid="{00000000-0005-0000-0000-00001B270000}"/>
    <cellStyle name="40% - Accent1 2 4 2 2 2 2" xfId="10048" xr:uid="{00000000-0005-0000-0000-00001C270000}"/>
    <cellStyle name="40% - Accent1 2 4 2 2 2 2 2" xfId="10049" xr:uid="{00000000-0005-0000-0000-00001D270000}"/>
    <cellStyle name="40% - Accent1 2 4 2 2 2 3" xfId="10050" xr:uid="{00000000-0005-0000-0000-00001E270000}"/>
    <cellStyle name="40% - Accent1 2 4 2 2 2 3 2" xfId="10051" xr:uid="{00000000-0005-0000-0000-00001F270000}"/>
    <cellStyle name="40% - Accent1 2 4 2 2 2 4" xfId="10052" xr:uid="{00000000-0005-0000-0000-000020270000}"/>
    <cellStyle name="40% - Accent1 2 4 2 2 3" xfId="10053" xr:uid="{00000000-0005-0000-0000-000021270000}"/>
    <cellStyle name="40% - Accent1 2 4 2 2 3 2" xfId="10054" xr:uid="{00000000-0005-0000-0000-000022270000}"/>
    <cellStyle name="40% - Accent1 2 4 2 2 3 2 2" xfId="10055" xr:uid="{00000000-0005-0000-0000-000023270000}"/>
    <cellStyle name="40% - Accent1 2 4 2 2 3 3" xfId="10056" xr:uid="{00000000-0005-0000-0000-000024270000}"/>
    <cellStyle name="40% - Accent1 2 4 2 2 3 3 2" xfId="10057" xr:uid="{00000000-0005-0000-0000-000025270000}"/>
    <cellStyle name="40% - Accent1 2 4 2 2 3 4" xfId="10058" xr:uid="{00000000-0005-0000-0000-000026270000}"/>
    <cellStyle name="40% - Accent1 2 4 2 2 4" xfId="10059" xr:uid="{00000000-0005-0000-0000-000027270000}"/>
    <cellStyle name="40% - Accent1 2 4 2 2 4 2" xfId="10060" xr:uid="{00000000-0005-0000-0000-000028270000}"/>
    <cellStyle name="40% - Accent1 2 4 2 2 4 2 2" xfId="10061" xr:uid="{00000000-0005-0000-0000-000029270000}"/>
    <cellStyle name="40% - Accent1 2 4 2 2 4 3" xfId="10062" xr:uid="{00000000-0005-0000-0000-00002A270000}"/>
    <cellStyle name="40% - Accent1 2 4 2 2 4 3 2" xfId="10063" xr:uid="{00000000-0005-0000-0000-00002B270000}"/>
    <cellStyle name="40% - Accent1 2 4 2 2 4 4" xfId="10064" xr:uid="{00000000-0005-0000-0000-00002C270000}"/>
    <cellStyle name="40% - Accent1 2 4 2 2 5" xfId="10065" xr:uid="{00000000-0005-0000-0000-00002D270000}"/>
    <cellStyle name="40% - Accent1 2 4 2 2 5 2" xfId="10066" xr:uid="{00000000-0005-0000-0000-00002E270000}"/>
    <cellStyle name="40% - Accent1 2 4 2 2 6" xfId="10067" xr:uid="{00000000-0005-0000-0000-00002F270000}"/>
    <cellStyle name="40% - Accent1 2 4 2 2 6 2" xfId="10068" xr:uid="{00000000-0005-0000-0000-000030270000}"/>
    <cellStyle name="40% - Accent1 2 4 2 2 7" xfId="10069" xr:uid="{00000000-0005-0000-0000-000031270000}"/>
    <cellStyle name="40% - Accent1 2 4 2 3" xfId="10070" xr:uid="{00000000-0005-0000-0000-000032270000}"/>
    <cellStyle name="40% - Accent1 2 4 2 3 2" xfId="10071" xr:uid="{00000000-0005-0000-0000-000033270000}"/>
    <cellStyle name="40% - Accent1 2 4 2 3 2 2" xfId="10072" xr:uid="{00000000-0005-0000-0000-000034270000}"/>
    <cellStyle name="40% - Accent1 2 4 2 3 3" xfId="10073" xr:uid="{00000000-0005-0000-0000-000035270000}"/>
    <cellStyle name="40% - Accent1 2 4 2 3 3 2" xfId="10074" xr:uid="{00000000-0005-0000-0000-000036270000}"/>
    <cellStyle name="40% - Accent1 2 4 2 3 4" xfId="10075" xr:uid="{00000000-0005-0000-0000-000037270000}"/>
    <cellStyle name="40% - Accent1 2 4 2 4" xfId="10076" xr:uid="{00000000-0005-0000-0000-000038270000}"/>
    <cellStyle name="40% - Accent1 2 4 2 4 2" xfId="10077" xr:uid="{00000000-0005-0000-0000-000039270000}"/>
    <cellStyle name="40% - Accent1 2 4 2 4 2 2" xfId="10078" xr:uid="{00000000-0005-0000-0000-00003A270000}"/>
    <cellStyle name="40% - Accent1 2 4 2 4 3" xfId="10079" xr:uid="{00000000-0005-0000-0000-00003B270000}"/>
    <cellStyle name="40% - Accent1 2 4 2 4 3 2" xfId="10080" xr:uid="{00000000-0005-0000-0000-00003C270000}"/>
    <cellStyle name="40% - Accent1 2 4 2 4 4" xfId="10081" xr:uid="{00000000-0005-0000-0000-00003D270000}"/>
    <cellStyle name="40% - Accent1 2 4 2 5" xfId="10082" xr:uid="{00000000-0005-0000-0000-00003E270000}"/>
    <cellStyle name="40% - Accent1 2 4 2 5 2" xfId="10083" xr:uid="{00000000-0005-0000-0000-00003F270000}"/>
    <cellStyle name="40% - Accent1 2 4 2 5 2 2" xfId="10084" xr:uid="{00000000-0005-0000-0000-000040270000}"/>
    <cellStyle name="40% - Accent1 2 4 2 5 3" xfId="10085" xr:uid="{00000000-0005-0000-0000-000041270000}"/>
    <cellStyle name="40% - Accent1 2 4 2 5 3 2" xfId="10086" xr:uid="{00000000-0005-0000-0000-000042270000}"/>
    <cellStyle name="40% - Accent1 2 4 2 5 4" xfId="10087" xr:uid="{00000000-0005-0000-0000-000043270000}"/>
    <cellStyle name="40% - Accent1 2 4 2 6" xfId="10088" xr:uid="{00000000-0005-0000-0000-000044270000}"/>
    <cellStyle name="40% - Accent1 2 4 2 6 2" xfId="10089" xr:uid="{00000000-0005-0000-0000-000045270000}"/>
    <cellStyle name="40% - Accent1 2 4 2 7" xfId="10090" xr:uid="{00000000-0005-0000-0000-000046270000}"/>
    <cellStyle name="40% - Accent1 2 4 2 7 2" xfId="10091" xr:uid="{00000000-0005-0000-0000-000047270000}"/>
    <cellStyle name="40% - Accent1 2 4 2 8" xfId="10092" xr:uid="{00000000-0005-0000-0000-000048270000}"/>
    <cellStyle name="40% - Accent1 2 4 3" xfId="10093" xr:uid="{00000000-0005-0000-0000-000049270000}"/>
    <cellStyle name="40% - Accent1 2 4 3 2" xfId="10094" xr:uid="{00000000-0005-0000-0000-00004A270000}"/>
    <cellStyle name="40% - Accent1 2 4 3 2 2" xfId="10095" xr:uid="{00000000-0005-0000-0000-00004B270000}"/>
    <cellStyle name="40% - Accent1 2 4 3 2 2 2" xfId="10096" xr:uid="{00000000-0005-0000-0000-00004C270000}"/>
    <cellStyle name="40% - Accent1 2 4 3 2 3" xfId="10097" xr:uid="{00000000-0005-0000-0000-00004D270000}"/>
    <cellStyle name="40% - Accent1 2 4 3 2 3 2" xfId="10098" xr:uid="{00000000-0005-0000-0000-00004E270000}"/>
    <cellStyle name="40% - Accent1 2 4 3 2 4" xfId="10099" xr:uid="{00000000-0005-0000-0000-00004F270000}"/>
    <cellStyle name="40% - Accent1 2 4 3 3" xfId="10100" xr:uid="{00000000-0005-0000-0000-000050270000}"/>
    <cellStyle name="40% - Accent1 2 4 3 3 2" xfId="10101" xr:uid="{00000000-0005-0000-0000-000051270000}"/>
    <cellStyle name="40% - Accent1 2 4 3 3 2 2" xfId="10102" xr:uid="{00000000-0005-0000-0000-000052270000}"/>
    <cellStyle name="40% - Accent1 2 4 3 3 3" xfId="10103" xr:uid="{00000000-0005-0000-0000-000053270000}"/>
    <cellStyle name="40% - Accent1 2 4 3 3 3 2" xfId="10104" xr:uid="{00000000-0005-0000-0000-000054270000}"/>
    <cellStyle name="40% - Accent1 2 4 3 3 4" xfId="10105" xr:uid="{00000000-0005-0000-0000-000055270000}"/>
    <cellStyle name="40% - Accent1 2 4 3 4" xfId="10106" xr:uid="{00000000-0005-0000-0000-000056270000}"/>
    <cellStyle name="40% - Accent1 2 4 3 4 2" xfId="10107" xr:uid="{00000000-0005-0000-0000-000057270000}"/>
    <cellStyle name="40% - Accent1 2 4 3 4 2 2" xfId="10108" xr:uid="{00000000-0005-0000-0000-000058270000}"/>
    <cellStyle name="40% - Accent1 2 4 3 4 3" xfId="10109" xr:uid="{00000000-0005-0000-0000-000059270000}"/>
    <cellStyle name="40% - Accent1 2 4 3 4 3 2" xfId="10110" xr:uid="{00000000-0005-0000-0000-00005A270000}"/>
    <cellStyle name="40% - Accent1 2 4 3 4 4" xfId="10111" xr:uid="{00000000-0005-0000-0000-00005B270000}"/>
    <cellStyle name="40% - Accent1 2 4 3 5" xfId="10112" xr:uid="{00000000-0005-0000-0000-00005C270000}"/>
    <cellStyle name="40% - Accent1 2 4 3 5 2" xfId="10113" xr:uid="{00000000-0005-0000-0000-00005D270000}"/>
    <cellStyle name="40% - Accent1 2 4 3 6" xfId="10114" xr:uid="{00000000-0005-0000-0000-00005E270000}"/>
    <cellStyle name="40% - Accent1 2 4 3 6 2" xfId="10115" xr:uid="{00000000-0005-0000-0000-00005F270000}"/>
    <cellStyle name="40% - Accent1 2 4 3 7" xfId="10116" xr:uid="{00000000-0005-0000-0000-000060270000}"/>
    <cellStyle name="40% - Accent1 2 4 4" xfId="10117" xr:uid="{00000000-0005-0000-0000-000061270000}"/>
    <cellStyle name="40% - Accent1 2 4 4 2" xfId="10118" xr:uid="{00000000-0005-0000-0000-000062270000}"/>
    <cellStyle name="40% - Accent1 2 4 4 2 2" xfId="10119" xr:uid="{00000000-0005-0000-0000-000063270000}"/>
    <cellStyle name="40% - Accent1 2 4 4 3" xfId="10120" xr:uid="{00000000-0005-0000-0000-000064270000}"/>
    <cellStyle name="40% - Accent1 2 4 4 3 2" xfId="10121" xr:uid="{00000000-0005-0000-0000-000065270000}"/>
    <cellStyle name="40% - Accent1 2 4 4 4" xfId="10122" xr:uid="{00000000-0005-0000-0000-000066270000}"/>
    <cellStyle name="40% - Accent1 2 4 5" xfId="10123" xr:uid="{00000000-0005-0000-0000-000067270000}"/>
    <cellStyle name="40% - Accent1 2 4 5 2" xfId="10124" xr:uid="{00000000-0005-0000-0000-000068270000}"/>
    <cellStyle name="40% - Accent1 2 4 5 2 2" xfId="10125" xr:uid="{00000000-0005-0000-0000-000069270000}"/>
    <cellStyle name="40% - Accent1 2 4 5 3" xfId="10126" xr:uid="{00000000-0005-0000-0000-00006A270000}"/>
    <cellStyle name="40% - Accent1 2 4 5 3 2" xfId="10127" xr:uid="{00000000-0005-0000-0000-00006B270000}"/>
    <cellStyle name="40% - Accent1 2 4 5 4" xfId="10128" xr:uid="{00000000-0005-0000-0000-00006C270000}"/>
    <cellStyle name="40% - Accent1 2 4 6" xfId="10129" xr:uid="{00000000-0005-0000-0000-00006D270000}"/>
    <cellStyle name="40% - Accent1 2 4 6 2" xfId="10130" xr:uid="{00000000-0005-0000-0000-00006E270000}"/>
    <cellStyle name="40% - Accent1 2 4 6 2 2" xfId="10131" xr:uid="{00000000-0005-0000-0000-00006F270000}"/>
    <cellStyle name="40% - Accent1 2 4 6 3" xfId="10132" xr:uid="{00000000-0005-0000-0000-000070270000}"/>
    <cellStyle name="40% - Accent1 2 4 6 3 2" xfId="10133" xr:uid="{00000000-0005-0000-0000-000071270000}"/>
    <cellStyle name="40% - Accent1 2 4 6 4" xfId="10134" xr:uid="{00000000-0005-0000-0000-000072270000}"/>
    <cellStyle name="40% - Accent1 2 4 7" xfId="10135" xr:uid="{00000000-0005-0000-0000-000073270000}"/>
    <cellStyle name="40% - Accent1 2 4 7 2" xfId="10136" xr:uid="{00000000-0005-0000-0000-000074270000}"/>
    <cellStyle name="40% - Accent1 2 4 8" xfId="10137" xr:uid="{00000000-0005-0000-0000-000075270000}"/>
    <cellStyle name="40% - Accent1 2 4 8 2" xfId="10138" xr:uid="{00000000-0005-0000-0000-000076270000}"/>
    <cellStyle name="40% - Accent1 2 4 9" xfId="10139" xr:uid="{00000000-0005-0000-0000-000077270000}"/>
    <cellStyle name="40% - Accent1 2 5" xfId="10140" xr:uid="{00000000-0005-0000-0000-000078270000}"/>
    <cellStyle name="40% - Accent1 2 5 10" xfId="10141" xr:uid="{00000000-0005-0000-0000-000079270000}"/>
    <cellStyle name="40% - Accent1 2 5 2" xfId="10142" xr:uid="{00000000-0005-0000-0000-00007A270000}"/>
    <cellStyle name="40% - Accent1 2 5 2 2" xfId="10143" xr:uid="{00000000-0005-0000-0000-00007B270000}"/>
    <cellStyle name="40% - Accent1 2 5 2 2 2" xfId="10144" xr:uid="{00000000-0005-0000-0000-00007C270000}"/>
    <cellStyle name="40% - Accent1 2 5 2 2 2 2" xfId="10145" xr:uid="{00000000-0005-0000-0000-00007D270000}"/>
    <cellStyle name="40% - Accent1 2 5 2 2 2 2 2" xfId="10146" xr:uid="{00000000-0005-0000-0000-00007E270000}"/>
    <cellStyle name="40% - Accent1 2 5 2 2 2 3" xfId="10147" xr:uid="{00000000-0005-0000-0000-00007F270000}"/>
    <cellStyle name="40% - Accent1 2 5 2 2 2 3 2" xfId="10148" xr:uid="{00000000-0005-0000-0000-000080270000}"/>
    <cellStyle name="40% - Accent1 2 5 2 2 2 4" xfId="10149" xr:uid="{00000000-0005-0000-0000-000081270000}"/>
    <cellStyle name="40% - Accent1 2 5 2 2 3" xfId="10150" xr:uid="{00000000-0005-0000-0000-000082270000}"/>
    <cellStyle name="40% - Accent1 2 5 2 2 3 2" xfId="10151" xr:uid="{00000000-0005-0000-0000-000083270000}"/>
    <cellStyle name="40% - Accent1 2 5 2 2 3 2 2" xfId="10152" xr:uid="{00000000-0005-0000-0000-000084270000}"/>
    <cellStyle name="40% - Accent1 2 5 2 2 3 3" xfId="10153" xr:uid="{00000000-0005-0000-0000-000085270000}"/>
    <cellStyle name="40% - Accent1 2 5 2 2 3 3 2" xfId="10154" xr:uid="{00000000-0005-0000-0000-000086270000}"/>
    <cellStyle name="40% - Accent1 2 5 2 2 3 4" xfId="10155" xr:uid="{00000000-0005-0000-0000-000087270000}"/>
    <cellStyle name="40% - Accent1 2 5 2 2 4" xfId="10156" xr:uid="{00000000-0005-0000-0000-000088270000}"/>
    <cellStyle name="40% - Accent1 2 5 2 2 4 2" xfId="10157" xr:uid="{00000000-0005-0000-0000-000089270000}"/>
    <cellStyle name="40% - Accent1 2 5 2 2 4 2 2" xfId="10158" xr:uid="{00000000-0005-0000-0000-00008A270000}"/>
    <cellStyle name="40% - Accent1 2 5 2 2 4 3" xfId="10159" xr:uid="{00000000-0005-0000-0000-00008B270000}"/>
    <cellStyle name="40% - Accent1 2 5 2 2 4 3 2" xfId="10160" xr:uid="{00000000-0005-0000-0000-00008C270000}"/>
    <cellStyle name="40% - Accent1 2 5 2 2 4 4" xfId="10161" xr:uid="{00000000-0005-0000-0000-00008D270000}"/>
    <cellStyle name="40% - Accent1 2 5 2 2 5" xfId="10162" xr:uid="{00000000-0005-0000-0000-00008E270000}"/>
    <cellStyle name="40% - Accent1 2 5 2 2 5 2" xfId="10163" xr:uid="{00000000-0005-0000-0000-00008F270000}"/>
    <cellStyle name="40% - Accent1 2 5 2 2 6" xfId="10164" xr:uid="{00000000-0005-0000-0000-000090270000}"/>
    <cellStyle name="40% - Accent1 2 5 2 2 6 2" xfId="10165" xr:uid="{00000000-0005-0000-0000-000091270000}"/>
    <cellStyle name="40% - Accent1 2 5 2 2 7" xfId="10166" xr:uid="{00000000-0005-0000-0000-000092270000}"/>
    <cellStyle name="40% - Accent1 2 5 2 3" xfId="10167" xr:uid="{00000000-0005-0000-0000-000093270000}"/>
    <cellStyle name="40% - Accent1 2 5 2 3 2" xfId="10168" xr:uid="{00000000-0005-0000-0000-000094270000}"/>
    <cellStyle name="40% - Accent1 2 5 2 3 2 2" xfId="10169" xr:uid="{00000000-0005-0000-0000-000095270000}"/>
    <cellStyle name="40% - Accent1 2 5 2 3 3" xfId="10170" xr:uid="{00000000-0005-0000-0000-000096270000}"/>
    <cellStyle name="40% - Accent1 2 5 2 3 3 2" xfId="10171" xr:uid="{00000000-0005-0000-0000-000097270000}"/>
    <cellStyle name="40% - Accent1 2 5 2 3 4" xfId="10172" xr:uid="{00000000-0005-0000-0000-000098270000}"/>
    <cellStyle name="40% - Accent1 2 5 2 4" xfId="10173" xr:uid="{00000000-0005-0000-0000-000099270000}"/>
    <cellStyle name="40% - Accent1 2 5 2 4 2" xfId="10174" xr:uid="{00000000-0005-0000-0000-00009A270000}"/>
    <cellStyle name="40% - Accent1 2 5 2 4 2 2" xfId="10175" xr:uid="{00000000-0005-0000-0000-00009B270000}"/>
    <cellStyle name="40% - Accent1 2 5 2 4 3" xfId="10176" xr:uid="{00000000-0005-0000-0000-00009C270000}"/>
    <cellStyle name="40% - Accent1 2 5 2 4 3 2" xfId="10177" xr:uid="{00000000-0005-0000-0000-00009D270000}"/>
    <cellStyle name="40% - Accent1 2 5 2 4 4" xfId="10178" xr:uid="{00000000-0005-0000-0000-00009E270000}"/>
    <cellStyle name="40% - Accent1 2 5 2 5" xfId="10179" xr:uid="{00000000-0005-0000-0000-00009F270000}"/>
    <cellStyle name="40% - Accent1 2 5 2 5 2" xfId="10180" xr:uid="{00000000-0005-0000-0000-0000A0270000}"/>
    <cellStyle name="40% - Accent1 2 5 2 5 2 2" xfId="10181" xr:uid="{00000000-0005-0000-0000-0000A1270000}"/>
    <cellStyle name="40% - Accent1 2 5 2 5 3" xfId="10182" xr:uid="{00000000-0005-0000-0000-0000A2270000}"/>
    <cellStyle name="40% - Accent1 2 5 2 5 3 2" xfId="10183" xr:uid="{00000000-0005-0000-0000-0000A3270000}"/>
    <cellStyle name="40% - Accent1 2 5 2 5 4" xfId="10184" xr:uid="{00000000-0005-0000-0000-0000A4270000}"/>
    <cellStyle name="40% - Accent1 2 5 2 6" xfId="10185" xr:uid="{00000000-0005-0000-0000-0000A5270000}"/>
    <cellStyle name="40% - Accent1 2 5 2 6 2" xfId="10186" xr:uid="{00000000-0005-0000-0000-0000A6270000}"/>
    <cellStyle name="40% - Accent1 2 5 2 7" xfId="10187" xr:uid="{00000000-0005-0000-0000-0000A7270000}"/>
    <cellStyle name="40% - Accent1 2 5 2 7 2" xfId="10188" xr:uid="{00000000-0005-0000-0000-0000A8270000}"/>
    <cellStyle name="40% - Accent1 2 5 2 8" xfId="10189" xr:uid="{00000000-0005-0000-0000-0000A9270000}"/>
    <cellStyle name="40% - Accent1 2 5 3" xfId="10190" xr:uid="{00000000-0005-0000-0000-0000AA270000}"/>
    <cellStyle name="40% - Accent1 2 5 3 2" xfId="10191" xr:uid="{00000000-0005-0000-0000-0000AB270000}"/>
    <cellStyle name="40% - Accent1 2 5 3 2 2" xfId="10192" xr:uid="{00000000-0005-0000-0000-0000AC270000}"/>
    <cellStyle name="40% - Accent1 2 5 3 2 2 2" xfId="10193" xr:uid="{00000000-0005-0000-0000-0000AD270000}"/>
    <cellStyle name="40% - Accent1 2 5 3 2 3" xfId="10194" xr:uid="{00000000-0005-0000-0000-0000AE270000}"/>
    <cellStyle name="40% - Accent1 2 5 3 2 3 2" xfId="10195" xr:uid="{00000000-0005-0000-0000-0000AF270000}"/>
    <cellStyle name="40% - Accent1 2 5 3 2 4" xfId="10196" xr:uid="{00000000-0005-0000-0000-0000B0270000}"/>
    <cellStyle name="40% - Accent1 2 5 3 3" xfId="10197" xr:uid="{00000000-0005-0000-0000-0000B1270000}"/>
    <cellStyle name="40% - Accent1 2 5 3 3 2" xfId="10198" xr:uid="{00000000-0005-0000-0000-0000B2270000}"/>
    <cellStyle name="40% - Accent1 2 5 3 3 2 2" xfId="10199" xr:uid="{00000000-0005-0000-0000-0000B3270000}"/>
    <cellStyle name="40% - Accent1 2 5 3 3 3" xfId="10200" xr:uid="{00000000-0005-0000-0000-0000B4270000}"/>
    <cellStyle name="40% - Accent1 2 5 3 3 3 2" xfId="10201" xr:uid="{00000000-0005-0000-0000-0000B5270000}"/>
    <cellStyle name="40% - Accent1 2 5 3 3 4" xfId="10202" xr:uid="{00000000-0005-0000-0000-0000B6270000}"/>
    <cellStyle name="40% - Accent1 2 5 3 4" xfId="10203" xr:uid="{00000000-0005-0000-0000-0000B7270000}"/>
    <cellStyle name="40% - Accent1 2 5 3 4 2" xfId="10204" xr:uid="{00000000-0005-0000-0000-0000B8270000}"/>
    <cellStyle name="40% - Accent1 2 5 3 4 2 2" xfId="10205" xr:uid="{00000000-0005-0000-0000-0000B9270000}"/>
    <cellStyle name="40% - Accent1 2 5 3 4 3" xfId="10206" xr:uid="{00000000-0005-0000-0000-0000BA270000}"/>
    <cellStyle name="40% - Accent1 2 5 3 4 3 2" xfId="10207" xr:uid="{00000000-0005-0000-0000-0000BB270000}"/>
    <cellStyle name="40% - Accent1 2 5 3 4 4" xfId="10208" xr:uid="{00000000-0005-0000-0000-0000BC270000}"/>
    <cellStyle name="40% - Accent1 2 5 3 5" xfId="10209" xr:uid="{00000000-0005-0000-0000-0000BD270000}"/>
    <cellStyle name="40% - Accent1 2 5 3 5 2" xfId="10210" xr:uid="{00000000-0005-0000-0000-0000BE270000}"/>
    <cellStyle name="40% - Accent1 2 5 3 6" xfId="10211" xr:uid="{00000000-0005-0000-0000-0000BF270000}"/>
    <cellStyle name="40% - Accent1 2 5 3 6 2" xfId="10212" xr:uid="{00000000-0005-0000-0000-0000C0270000}"/>
    <cellStyle name="40% - Accent1 2 5 3 7" xfId="10213" xr:uid="{00000000-0005-0000-0000-0000C1270000}"/>
    <cellStyle name="40% - Accent1 2 5 4" xfId="10214" xr:uid="{00000000-0005-0000-0000-0000C2270000}"/>
    <cellStyle name="40% - Accent1 2 5 4 2" xfId="10215" xr:uid="{00000000-0005-0000-0000-0000C3270000}"/>
    <cellStyle name="40% - Accent1 2 5 4 2 2" xfId="10216" xr:uid="{00000000-0005-0000-0000-0000C4270000}"/>
    <cellStyle name="40% - Accent1 2 5 4 3" xfId="10217" xr:uid="{00000000-0005-0000-0000-0000C5270000}"/>
    <cellStyle name="40% - Accent1 2 5 4 3 2" xfId="10218" xr:uid="{00000000-0005-0000-0000-0000C6270000}"/>
    <cellStyle name="40% - Accent1 2 5 4 4" xfId="10219" xr:uid="{00000000-0005-0000-0000-0000C7270000}"/>
    <cellStyle name="40% - Accent1 2 5 5" xfId="10220" xr:uid="{00000000-0005-0000-0000-0000C8270000}"/>
    <cellStyle name="40% - Accent1 2 5 5 2" xfId="10221" xr:uid="{00000000-0005-0000-0000-0000C9270000}"/>
    <cellStyle name="40% - Accent1 2 5 5 2 2" xfId="10222" xr:uid="{00000000-0005-0000-0000-0000CA270000}"/>
    <cellStyle name="40% - Accent1 2 5 5 3" xfId="10223" xr:uid="{00000000-0005-0000-0000-0000CB270000}"/>
    <cellStyle name="40% - Accent1 2 5 5 3 2" xfId="10224" xr:uid="{00000000-0005-0000-0000-0000CC270000}"/>
    <cellStyle name="40% - Accent1 2 5 5 4" xfId="10225" xr:uid="{00000000-0005-0000-0000-0000CD270000}"/>
    <cellStyle name="40% - Accent1 2 5 6" xfId="10226" xr:uid="{00000000-0005-0000-0000-0000CE270000}"/>
    <cellStyle name="40% - Accent1 2 5 6 2" xfId="10227" xr:uid="{00000000-0005-0000-0000-0000CF270000}"/>
    <cellStyle name="40% - Accent1 2 5 6 2 2" xfId="10228" xr:uid="{00000000-0005-0000-0000-0000D0270000}"/>
    <cellStyle name="40% - Accent1 2 5 6 3" xfId="10229" xr:uid="{00000000-0005-0000-0000-0000D1270000}"/>
    <cellStyle name="40% - Accent1 2 5 6 3 2" xfId="10230" xr:uid="{00000000-0005-0000-0000-0000D2270000}"/>
    <cellStyle name="40% - Accent1 2 5 6 4" xfId="10231" xr:uid="{00000000-0005-0000-0000-0000D3270000}"/>
    <cellStyle name="40% - Accent1 2 5 7" xfId="10232" xr:uid="{00000000-0005-0000-0000-0000D4270000}"/>
    <cellStyle name="40% - Accent1 2 5 7 2" xfId="10233" xr:uid="{00000000-0005-0000-0000-0000D5270000}"/>
    <cellStyle name="40% - Accent1 2 5 8" xfId="10234" xr:uid="{00000000-0005-0000-0000-0000D6270000}"/>
    <cellStyle name="40% - Accent1 2 5 8 2" xfId="10235" xr:uid="{00000000-0005-0000-0000-0000D7270000}"/>
    <cellStyle name="40% - Accent1 2 5 9" xfId="10236" xr:uid="{00000000-0005-0000-0000-0000D8270000}"/>
    <cellStyle name="40% - Accent1 2 6" xfId="10237" xr:uid="{00000000-0005-0000-0000-0000D9270000}"/>
    <cellStyle name="40% - Accent1 2 6 2" xfId="10238" xr:uid="{00000000-0005-0000-0000-0000DA270000}"/>
    <cellStyle name="40% - Accent1 2 6 2 2" xfId="10239" xr:uid="{00000000-0005-0000-0000-0000DB270000}"/>
    <cellStyle name="40% - Accent1 2 6 2 2 2" xfId="10240" xr:uid="{00000000-0005-0000-0000-0000DC270000}"/>
    <cellStyle name="40% - Accent1 2 6 2 2 2 2" xfId="10241" xr:uid="{00000000-0005-0000-0000-0000DD270000}"/>
    <cellStyle name="40% - Accent1 2 6 2 2 2 2 2" xfId="10242" xr:uid="{00000000-0005-0000-0000-0000DE270000}"/>
    <cellStyle name="40% - Accent1 2 6 2 2 2 3" xfId="10243" xr:uid="{00000000-0005-0000-0000-0000DF270000}"/>
    <cellStyle name="40% - Accent1 2 6 2 2 2 3 2" xfId="10244" xr:uid="{00000000-0005-0000-0000-0000E0270000}"/>
    <cellStyle name="40% - Accent1 2 6 2 2 2 4" xfId="10245" xr:uid="{00000000-0005-0000-0000-0000E1270000}"/>
    <cellStyle name="40% - Accent1 2 6 2 2 3" xfId="10246" xr:uid="{00000000-0005-0000-0000-0000E2270000}"/>
    <cellStyle name="40% - Accent1 2 6 2 2 3 2" xfId="10247" xr:uid="{00000000-0005-0000-0000-0000E3270000}"/>
    <cellStyle name="40% - Accent1 2 6 2 2 3 2 2" xfId="10248" xr:uid="{00000000-0005-0000-0000-0000E4270000}"/>
    <cellStyle name="40% - Accent1 2 6 2 2 3 3" xfId="10249" xr:uid="{00000000-0005-0000-0000-0000E5270000}"/>
    <cellStyle name="40% - Accent1 2 6 2 2 3 3 2" xfId="10250" xr:uid="{00000000-0005-0000-0000-0000E6270000}"/>
    <cellStyle name="40% - Accent1 2 6 2 2 3 4" xfId="10251" xr:uid="{00000000-0005-0000-0000-0000E7270000}"/>
    <cellStyle name="40% - Accent1 2 6 2 2 4" xfId="10252" xr:uid="{00000000-0005-0000-0000-0000E8270000}"/>
    <cellStyle name="40% - Accent1 2 6 2 2 4 2" xfId="10253" xr:uid="{00000000-0005-0000-0000-0000E9270000}"/>
    <cellStyle name="40% - Accent1 2 6 2 2 4 2 2" xfId="10254" xr:uid="{00000000-0005-0000-0000-0000EA270000}"/>
    <cellStyle name="40% - Accent1 2 6 2 2 4 3" xfId="10255" xr:uid="{00000000-0005-0000-0000-0000EB270000}"/>
    <cellStyle name="40% - Accent1 2 6 2 2 4 3 2" xfId="10256" xr:uid="{00000000-0005-0000-0000-0000EC270000}"/>
    <cellStyle name="40% - Accent1 2 6 2 2 4 4" xfId="10257" xr:uid="{00000000-0005-0000-0000-0000ED270000}"/>
    <cellStyle name="40% - Accent1 2 6 2 2 5" xfId="10258" xr:uid="{00000000-0005-0000-0000-0000EE270000}"/>
    <cellStyle name="40% - Accent1 2 6 2 2 5 2" xfId="10259" xr:uid="{00000000-0005-0000-0000-0000EF270000}"/>
    <cellStyle name="40% - Accent1 2 6 2 2 6" xfId="10260" xr:uid="{00000000-0005-0000-0000-0000F0270000}"/>
    <cellStyle name="40% - Accent1 2 6 2 2 6 2" xfId="10261" xr:uid="{00000000-0005-0000-0000-0000F1270000}"/>
    <cellStyle name="40% - Accent1 2 6 2 2 7" xfId="10262" xr:uid="{00000000-0005-0000-0000-0000F2270000}"/>
    <cellStyle name="40% - Accent1 2 6 2 3" xfId="10263" xr:uid="{00000000-0005-0000-0000-0000F3270000}"/>
    <cellStyle name="40% - Accent1 2 6 2 3 2" xfId="10264" xr:uid="{00000000-0005-0000-0000-0000F4270000}"/>
    <cellStyle name="40% - Accent1 2 6 2 3 2 2" xfId="10265" xr:uid="{00000000-0005-0000-0000-0000F5270000}"/>
    <cellStyle name="40% - Accent1 2 6 2 3 3" xfId="10266" xr:uid="{00000000-0005-0000-0000-0000F6270000}"/>
    <cellStyle name="40% - Accent1 2 6 2 3 3 2" xfId="10267" xr:uid="{00000000-0005-0000-0000-0000F7270000}"/>
    <cellStyle name="40% - Accent1 2 6 2 3 4" xfId="10268" xr:uid="{00000000-0005-0000-0000-0000F8270000}"/>
    <cellStyle name="40% - Accent1 2 6 2 4" xfId="10269" xr:uid="{00000000-0005-0000-0000-0000F9270000}"/>
    <cellStyle name="40% - Accent1 2 6 2 4 2" xfId="10270" xr:uid="{00000000-0005-0000-0000-0000FA270000}"/>
    <cellStyle name="40% - Accent1 2 6 2 4 2 2" xfId="10271" xr:uid="{00000000-0005-0000-0000-0000FB270000}"/>
    <cellStyle name="40% - Accent1 2 6 2 4 3" xfId="10272" xr:uid="{00000000-0005-0000-0000-0000FC270000}"/>
    <cellStyle name="40% - Accent1 2 6 2 4 3 2" xfId="10273" xr:uid="{00000000-0005-0000-0000-0000FD270000}"/>
    <cellStyle name="40% - Accent1 2 6 2 4 4" xfId="10274" xr:uid="{00000000-0005-0000-0000-0000FE270000}"/>
    <cellStyle name="40% - Accent1 2 6 2 5" xfId="10275" xr:uid="{00000000-0005-0000-0000-0000FF270000}"/>
    <cellStyle name="40% - Accent1 2 6 2 5 2" xfId="10276" xr:uid="{00000000-0005-0000-0000-000000280000}"/>
    <cellStyle name="40% - Accent1 2 6 2 5 2 2" xfId="10277" xr:uid="{00000000-0005-0000-0000-000001280000}"/>
    <cellStyle name="40% - Accent1 2 6 2 5 3" xfId="10278" xr:uid="{00000000-0005-0000-0000-000002280000}"/>
    <cellStyle name="40% - Accent1 2 6 2 5 3 2" xfId="10279" xr:uid="{00000000-0005-0000-0000-000003280000}"/>
    <cellStyle name="40% - Accent1 2 6 2 5 4" xfId="10280" xr:uid="{00000000-0005-0000-0000-000004280000}"/>
    <cellStyle name="40% - Accent1 2 6 2 6" xfId="10281" xr:uid="{00000000-0005-0000-0000-000005280000}"/>
    <cellStyle name="40% - Accent1 2 6 2 6 2" xfId="10282" xr:uid="{00000000-0005-0000-0000-000006280000}"/>
    <cellStyle name="40% - Accent1 2 6 2 7" xfId="10283" xr:uid="{00000000-0005-0000-0000-000007280000}"/>
    <cellStyle name="40% - Accent1 2 6 2 7 2" xfId="10284" xr:uid="{00000000-0005-0000-0000-000008280000}"/>
    <cellStyle name="40% - Accent1 2 6 2 8" xfId="10285" xr:uid="{00000000-0005-0000-0000-000009280000}"/>
    <cellStyle name="40% - Accent1 2 6 3" xfId="10286" xr:uid="{00000000-0005-0000-0000-00000A280000}"/>
    <cellStyle name="40% - Accent1 2 6 3 2" xfId="10287" xr:uid="{00000000-0005-0000-0000-00000B280000}"/>
    <cellStyle name="40% - Accent1 2 6 3 2 2" xfId="10288" xr:uid="{00000000-0005-0000-0000-00000C280000}"/>
    <cellStyle name="40% - Accent1 2 6 3 2 2 2" xfId="10289" xr:uid="{00000000-0005-0000-0000-00000D280000}"/>
    <cellStyle name="40% - Accent1 2 6 3 2 3" xfId="10290" xr:uid="{00000000-0005-0000-0000-00000E280000}"/>
    <cellStyle name="40% - Accent1 2 6 3 2 3 2" xfId="10291" xr:uid="{00000000-0005-0000-0000-00000F280000}"/>
    <cellStyle name="40% - Accent1 2 6 3 2 4" xfId="10292" xr:uid="{00000000-0005-0000-0000-000010280000}"/>
    <cellStyle name="40% - Accent1 2 6 3 3" xfId="10293" xr:uid="{00000000-0005-0000-0000-000011280000}"/>
    <cellStyle name="40% - Accent1 2 6 3 3 2" xfId="10294" xr:uid="{00000000-0005-0000-0000-000012280000}"/>
    <cellStyle name="40% - Accent1 2 6 3 3 2 2" xfId="10295" xr:uid="{00000000-0005-0000-0000-000013280000}"/>
    <cellStyle name="40% - Accent1 2 6 3 3 3" xfId="10296" xr:uid="{00000000-0005-0000-0000-000014280000}"/>
    <cellStyle name="40% - Accent1 2 6 3 3 3 2" xfId="10297" xr:uid="{00000000-0005-0000-0000-000015280000}"/>
    <cellStyle name="40% - Accent1 2 6 3 3 4" xfId="10298" xr:uid="{00000000-0005-0000-0000-000016280000}"/>
    <cellStyle name="40% - Accent1 2 6 3 4" xfId="10299" xr:uid="{00000000-0005-0000-0000-000017280000}"/>
    <cellStyle name="40% - Accent1 2 6 3 4 2" xfId="10300" xr:uid="{00000000-0005-0000-0000-000018280000}"/>
    <cellStyle name="40% - Accent1 2 6 3 4 2 2" xfId="10301" xr:uid="{00000000-0005-0000-0000-000019280000}"/>
    <cellStyle name="40% - Accent1 2 6 3 4 3" xfId="10302" xr:uid="{00000000-0005-0000-0000-00001A280000}"/>
    <cellStyle name="40% - Accent1 2 6 3 4 3 2" xfId="10303" xr:uid="{00000000-0005-0000-0000-00001B280000}"/>
    <cellStyle name="40% - Accent1 2 6 3 4 4" xfId="10304" xr:uid="{00000000-0005-0000-0000-00001C280000}"/>
    <cellStyle name="40% - Accent1 2 6 3 5" xfId="10305" xr:uid="{00000000-0005-0000-0000-00001D280000}"/>
    <cellStyle name="40% - Accent1 2 6 3 5 2" xfId="10306" xr:uid="{00000000-0005-0000-0000-00001E280000}"/>
    <cellStyle name="40% - Accent1 2 6 3 6" xfId="10307" xr:uid="{00000000-0005-0000-0000-00001F280000}"/>
    <cellStyle name="40% - Accent1 2 6 3 6 2" xfId="10308" xr:uid="{00000000-0005-0000-0000-000020280000}"/>
    <cellStyle name="40% - Accent1 2 6 3 7" xfId="10309" xr:uid="{00000000-0005-0000-0000-000021280000}"/>
    <cellStyle name="40% - Accent1 2 6 4" xfId="10310" xr:uid="{00000000-0005-0000-0000-000022280000}"/>
    <cellStyle name="40% - Accent1 2 6 4 2" xfId="10311" xr:uid="{00000000-0005-0000-0000-000023280000}"/>
    <cellStyle name="40% - Accent1 2 6 4 2 2" xfId="10312" xr:uid="{00000000-0005-0000-0000-000024280000}"/>
    <cellStyle name="40% - Accent1 2 6 4 3" xfId="10313" xr:uid="{00000000-0005-0000-0000-000025280000}"/>
    <cellStyle name="40% - Accent1 2 6 4 3 2" xfId="10314" xr:uid="{00000000-0005-0000-0000-000026280000}"/>
    <cellStyle name="40% - Accent1 2 6 4 4" xfId="10315" xr:uid="{00000000-0005-0000-0000-000027280000}"/>
    <cellStyle name="40% - Accent1 2 6 5" xfId="10316" xr:uid="{00000000-0005-0000-0000-000028280000}"/>
    <cellStyle name="40% - Accent1 2 6 5 2" xfId="10317" xr:uid="{00000000-0005-0000-0000-000029280000}"/>
    <cellStyle name="40% - Accent1 2 6 5 2 2" xfId="10318" xr:uid="{00000000-0005-0000-0000-00002A280000}"/>
    <cellStyle name="40% - Accent1 2 6 5 3" xfId="10319" xr:uid="{00000000-0005-0000-0000-00002B280000}"/>
    <cellStyle name="40% - Accent1 2 6 5 3 2" xfId="10320" xr:uid="{00000000-0005-0000-0000-00002C280000}"/>
    <cellStyle name="40% - Accent1 2 6 5 4" xfId="10321" xr:uid="{00000000-0005-0000-0000-00002D280000}"/>
    <cellStyle name="40% - Accent1 2 6 6" xfId="10322" xr:uid="{00000000-0005-0000-0000-00002E280000}"/>
    <cellStyle name="40% - Accent1 2 6 6 2" xfId="10323" xr:uid="{00000000-0005-0000-0000-00002F280000}"/>
    <cellStyle name="40% - Accent1 2 6 6 2 2" xfId="10324" xr:uid="{00000000-0005-0000-0000-000030280000}"/>
    <cellStyle name="40% - Accent1 2 6 6 3" xfId="10325" xr:uid="{00000000-0005-0000-0000-000031280000}"/>
    <cellStyle name="40% - Accent1 2 6 6 3 2" xfId="10326" xr:uid="{00000000-0005-0000-0000-000032280000}"/>
    <cellStyle name="40% - Accent1 2 6 6 4" xfId="10327" xr:uid="{00000000-0005-0000-0000-000033280000}"/>
    <cellStyle name="40% - Accent1 2 6 7" xfId="10328" xr:uid="{00000000-0005-0000-0000-000034280000}"/>
    <cellStyle name="40% - Accent1 2 6 7 2" xfId="10329" xr:uid="{00000000-0005-0000-0000-000035280000}"/>
    <cellStyle name="40% - Accent1 2 6 8" xfId="10330" xr:uid="{00000000-0005-0000-0000-000036280000}"/>
    <cellStyle name="40% - Accent1 2 6 8 2" xfId="10331" xr:uid="{00000000-0005-0000-0000-000037280000}"/>
    <cellStyle name="40% - Accent1 2 6 9" xfId="10332" xr:uid="{00000000-0005-0000-0000-000038280000}"/>
    <cellStyle name="40% - Accent1 2 7" xfId="10333" xr:uid="{00000000-0005-0000-0000-000039280000}"/>
    <cellStyle name="40% - Accent1 2 7 2" xfId="10334" xr:uid="{00000000-0005-0000-0000-00003A280000}"/>
    <cellStyle name="40% - Accent1 2 7 2 2" xfId="10335" xr:uid="{00000000-0005-0000-0000-00003B280000}"/>
    <cellStyle name="40% - Accent1 2 7 2 2 2" xfId="10336" xr:uid="{00000000-0005-0000-0000-00003C280000}"/>
    <cellStyle name="40% - Accent1 2 7 2 2 2 2" xfId="10337" xr:uid="{00000000-0005-0000-0000-00003D280000}"/>
    <cellStyle name="40% - Accent1 2 7 2 2 2 2 2" xfId="10338" xr:uid="{00000000-0005-0000-0000-00003E280000}"/>
    <cellStyle name="40% - Accent1 2 7 2 2 2 3" xfId="10339" xr:uid="{00000000-0005-0000-0000-00003F280000}"/>
    <cellStyle name="40% - Accent1 2 7 2 2 2 3 2" xfId="10340" xr:uid="{00000000-0005-0000-0000-000040280000}"/>
    <cellStyle name="40% - Accent1 2 7 2 2 2 4" xfId="10341" xr:uid="{00000000-0005-0000-0000-000041280000}"/>
    <cellStyle name="40% - Accent1 2 7 2 2 3" xfId="10342" xr:uid="{00000000-0005-0000-0000-000042280000}"/>
    <cellStyle name="40% - Accent1 2 7 2 2 3 2" xfId="10343" xr:uid="{00000000-0005-0000-0000-000043280000}"/>
    <cellStyle name="40% - Accent1 2 7 2 2 3 2 2" xfId="10344" xr:uid="{00000000-0005-0000-0000-000044280000}"/>
    <cellStyle name="40% - Accent1 2 7 2 2 3 3" xfId="10345" xr:uid="{00000000-0005-0000-0000-000045280000}"/>
    <cellStyle name="40% - Accent1 2 7 2 2 3 3 2" xfId="10346" xr:uid="{00000000-0005-0000-0000-000046280000}"/>
    <cellStyle name="40% - Accent1 2 7 2 2 3 4" xfId="10347" xr:uid="{00000000-0005-0000-0000-000047280000}"/>
    <cellStyle name="40% - Accent1 2 7 2 2 4" xfId="10348" xr:uid="{00000000-0005-0000-0000-000048280000}"/>
    <cellStyle name="40% - Accent1 2 7 2 2 4 2" xfId="10349" xr:uid="{00000000-0005-0000-0000-000049280000}"/>
    <cellStyle name="40% - Accent1 2 7 2 2 4 2 2" xfId="10350" xr:uid="{00000000-0005-0000-0000-00004A280000}"/>
    <cellStyle name="40% - Accent1 2 7 2 2 4 3" xfId="10351" xr:uid="{00000000-0005-0000-0000-00004B280000}"/>
    <cellStyle name="40% - Accent1 2 7 2 2 4 3 2" xfId="10352" xr:uid="{00000000-0005-0000-0000-00004C280000}"/>
    <cellStyle name="40% - Accent1 2 7 2 2 4 4" xfId="10353" xr:uid="{00000000-0005-0000-0000-00004D280000}"/>
    <cellStyle name="40% - Accent1 2 7 2 2 5" xfId="10354" xr:uid="{00000000-0005-0000-0000-00004E280000}"/>
    <cellStyle name="40% - Accent1 2 7 2 2 5 2" xfId="10355" xr:uid="{00000000-0005-0000-0000-00004F280000}"/>
    <cellStyle name="40% - Accent1 2 7 2 2 6" xfId="10356" xr:uid="{00000000-0005-0000-0000-000050280000}"/>
    <cellStyle name="40% - Accent1 2 7 2 2 6 2" xfId="10357" xr:uid="{00000000-0005-0000-0000-000051280000}"/>
    <cellStyle name="40% - Accent1 2 7 2 2 7" xfId="10358" xr:uid="{00000000-0005-0000-0000-000052280000}"/>
    <cellStyle name="40% - Accent1 2 7 2 3" xfId="10359" xr:uid="{00000000-0005-0000-0000-000053280000}"/>
    <cellStyle name="40% - Accent1 2 7 2 3 2" xfId="10360" xr:uid="{00000000-0005-0000-0000-000054280000}"/>
    <cellStyle name="40% - Accent1 2 7 2 3 2 2" xfId="10361" xr:uid="{00000000-0005-0000-0000-000055280000}"/>
    <cellStyle name="40% - Accent1 2 7 2 3 3" xfId="10362" xr:uid="{00000000-0005-0000-0000-000056280000}"/>
    <cellStyle name="40% - Accent1 2 7 2 3 3 2" xfId="10363" xr:uid="{00000000-0005-0000-0000-000057280000}"/>
    <cellStyle name="40% - Accent1 2 7 2 3 4" xfId="10364" xr:uid="{00000000-0005-0000-0000-000058280000}"/>
    <cellStyle name="40% - Accent1 2 7 2 4" xfId="10365" xr:uid="{00000000-0005-0000-0000-000059280000}"/>
    <cellStyle name="40% - Accent1 2 7 2 4 2" xfId="10366" xr:uid="{00000000-0005-0000-0000-00005A280000}"/>
    <cellStyle name="40% - Accent1 2 7 2 4 2 2" xfId="10367" xr:uid="{00000000-0005-0000-0000-00005B280000}"/>
    <cellStyle name="40% - Accent1 2 7 2 4 3" xfId="10368" xr:uid="{00000000-0005-0000-0000-00005C280000}"/>
    <cellStyle name="40% - Accent1 2 7 2 4 3 2" xfId="10369" xr:uid="{00000000-0005-0000-0000-00005D280000}"/>
    <cellStyle name="40% - Accent1 2 7 2 4 4" xfId="10370" xr:uid="{00000000-0005-0000-0000-00005E280000}"/>
    <cellStyle name="40% - Accent1 2 7 2 5" xfId="10371" xr:uid="{00000000-0005-0000-0000-00005F280000}"/>
    <cellStyle name="40% - Accent1 2 7 2 5 2" xfId="10372" xr:uid="{00000000-0005-0000-0000-000060280000}"/>
    <cellStyle name="40% - Accent1 2 7 2 5 2 2" xfId="10373" xr:uid="{00000000-0005-0000-0000-000061280000}"/>
    <cellStyle name="40% - Accent1 2 7 2 5 3" xfId="10374" xr:uid="{00000000-0005-0000-0000-000062280000}"/>
    <cellStyle name="40% - Accent1 2 7 2 5 3 2" xfId="10375" xr:uid="{00000000-0005-0000-0000-000063280000}"/>
    <cellStyle name="40% - Accent1 2 7 2 5 4" xfId="10376" xr:uid="{00000000-0005-0000-0000-000064280000}"/>
    <cellStyle name="40% - Accent1 2 7 2 6" xfId="10377" xr:uid="{00000000-0005-0000-0000-000065280000}"/>
    <cellStyle name="40% - Accent1 2 7 2 6 2" xfId="10378" xr:uid="{00000000-0005-0000-0000-000066280000}"/>
    <cellStyle name="40% - Accent1 2 7 2 7" xfId="10379" xr:uid="{00000000-0005-0000-0000-000067280000}"/>
    <cellStyle name="40% - Accent1 2 7 2 7 2" xfId="10380" xr:uid="{00000000-0005-0000-0000-000068280000}"/>
    <cellStyle name="40% - Accent1 2 7 2 8" xfId="10381" xr:uid="{00000000-0005-0000-0000-000069280000}"/>
    <cellStyle name="40% - Accent1 2 7 3" xfId="10382" xr:uid="{00000000-0005-0000-0000-00006A280000}"/>
    <cellStyle name="40% - Accent1 2 7 3 2" xfId="10383" xr:uid="{00000000-0005-0000-0000-00006B280000}"/>
    <cellStyle name="40% - Accent1 2 7 3 2 2" xfId="10384" xr:uid="{00000000-0005-0000-0000-00006C280000}"/>
    <cellStyle name="40% - Accent1 2 7 3 2 2 2" xfId="10385" xr:uid="{00000000-0005-0000-0000-00006D280000}"/>
    <cellStyle name="40% - Accent1 2 7 3 2 3" xfId="10386" xr:uid="{00000000-0005-0000-0000-00006E280000}"/>
    <cellStyle name="40% - Accent1 2 7 3 2 3 2" xfId="10387" xr:uid="{00000000-0005-0000-0000-00006F280000}"/>
    <cellStyle name="40% - Accent1 2 7 3 2 4" xfId="10388" xr:uid="{00000000-0005-0000-0000-000070280000}"/>
    <cellStyle name="40% - Accent1 2 7 3 3" xfId="10389" xr:uid="{00000000-0005-0000-0000-000071280000}"/>
    <cellStyle name="40% - Accent1 2 7 3 3 2" xfId="10390" xr:uid="{00000000-0005-0000-0000-000072280000}"/>
    <cellStyle name="40% - Accent1 2 7 3 3 2 2" xfId="10391" xr:uid="{00000000-0005-0000-0000-000073280000}"/>
    <cellStyle name="40% - Accent1 2 7 3 3 3" xfId="10392" xr:uid="{00000000-0005-0000-0000-000074280000}"/>
    <cellStyle name="40% - Accent1 2 7 3 3 3 2" xfId="10393" xr:uid="{00000000-0005-0000-0000-000075280000}"/>
    <cellStyle name="40% - Accent1 2 7 3 3 4" xfId="10394" xr:uid="{00000000-0005-0000-0000-000076280000}"/>
    <cellStyle name="40% - Accent1 2 7 3 4" xfId="10395" xr:uid="{00000000-0005-0000-0000-000077280000}"/>
    <cellStyle name="40% - Accent1 2 7 3 4 2" xfId="10396" xr:uid="{00000000-0005-0000-0000-000078280000}"/>
    <cellStyle name="40% - Accent1 2 7 3 4 2 2" xfId="10397" xr:uid="{00000000-0005-0000-0000-000079280000}"/>
    <cellStyle name="40% - Accent1 2 7 3 4 3" xfId="10398" xr:uid="{00000000-0005-0000-0000-00007A280000}"/>
    <cellStyle name="40% - Accent1 2 7 3 4 3 2" xfId="10399" xr:uid="{00000000-0005-0000-0000-00007B280000}"/>
    <cellStyle name="40% - Accent1 2 7 3 4 4" xfId="10400" xr:uid="{00000000-0005-0000-0000-00007C280000}"/>
    <cellStyle name="40% - Accent1 2 7 3 5" xfId="10401" xr:uid="{00000000-0005-0000-0000-00007D280000}"/>
    <cellStyle name="40% - Accent1 2 7 3 5 2" xfId="10402" xr:uid="{00000000-0005-0000-0000-00007E280000}"/>
    <cellStyle name="40% - Accent1 2 7 3 6" xfId="10403" xr:uid="{00000000-0005-0000-0000-00007F280000}"/>
    <cellStyle name="40% - Accent1 2 7 3 6 2" xfId="10404" xr:uid="{00000000-0005-0000-0000-000080280000}"/>
    <cellStyle name="40% - Accent1 2 7 3 7" xfId="10405" xr:uid="{00000000-0005-0000-0000-000081280000}"/>
    <cellStyle name="40% - Accent1 2 7 4" xfId="10406" xr:uid="{00000000-0005-0000-0000-000082280000}"/>
    <cellStyle name="40% - Accent1 2 7 4 2" xfId="10407" xr:uid="{00000000-0005-0000-0000-000083280000}"/>
    <cellStyle name="40% - Accent1 2 7 4 2 2" xfId="10408" xr:uid="{00000000-0005-0000-0000-000084280000}"/>
    <cellStyle name="40% - Accent1 2 7 4 3" xfId="10409" xr:uid="{00000000-0005-0000-0000-000085280000}"/>
    <cellStyle name="40% - Accent1 2 7 4 3 2" xfId="10410" xr:uid="{00000000-0005-0000-0000-000086280000}"/>
    <cellStyle name="40% - Accent1 2 7 4 4" xfId="10411" xr:uid="{00000000-0005-0000-0000-000087280000}"/>
    <cellStyle name="40% - Accent1 2 7 5" xfId="10412" xr:uid="{00000000-0005-0000-0000-000088280000}"/>
    <cellStyle name="40% - Accent1 2 7 5 2" xfId="10413" xr:uid="{00000000-0005-0000-0000-000089280000}"/>
    <cellStyle name="40% - Accent1 2 7 5 2 2" xfId="10414" xr:uid="{00000000-0005-0000-0000-00008A280000}"/>
    <cellStyle name="40% - Accent1 2 7 5 3" xfId="10415" xr:uid="{00000000-0005-0000-0000-00008B280000}"/>
    <cellStyle name="40% - Accent1 2 7 5 3 2" xfId="10416" xr:uid="{00000000-0005-0000-0000-00008C280000}"/>
    <cellStyle name="40% - Accent1 2 7 5 4" xfId="10417" xr:uid="{00000000-0005-0000-0000-00008D280000}"/>
    <cellStyle name="40% - Accent1 2 7 6" xfId="10418" xr:uid="{00000000-0005-0000-0000-00008E280000}"/>
    <cellStyle name="40% - Accent1 2 7 6 2" xfId="10419" xr:uid="{00000000-0005-0000-0000-00008F280000}"/>
    <cellStyle name="40% - Accent1 2 7 6 2 2" xfId="10420" xr:uid="{00000000-0005-0000-0000-000090280000}"/>
    <cellStyle name="40% - Accent1 2 7 6 3" xfId="10421" xr:uid="{00000000-0005-0000-0000-000091280000}"/>
    <cellStyle name="40% - Accent1 2 7 6 3 2" xfId="10422" xr:uid="{00000000-0005-0000-0000-000092280000}"/>
    <cellStyle name="40% - Accent1 2 7 6 4" xfId="10423" xr:uid="{00000000-0005-0000-0000-000093280000}"/>
    <cellStyle name="40% - Accent1 2 7 7" xfId="10424" xr:uid="{00000000-0005-0000-0000-000094280000}"/>
    <cellStyle name="40% - Accent1 2 7 7 2" xfId="10425" xr:uid="{00000000-0005-0000-0000-000095280000}"/>
    <cellStyle name="40% - Accent1 2 7 8" xfId="10426" xr:uid="{00000000-0005-0000-0000-000096280000}"/>
    <cellStyle name="40% - Accent1 2 7 8 2" xfId="10427" xr:uid="{00000000-0005-0000-0000-000097280000}"/>
    <cellStyle name="40% - Accent1 2 7 9" xfId="10428" xr:uid="{00000000-0005-0000-0000-000098280000}"/>
    <cellStyle name="40% - Accent1 2 8" xfId="10429" xr:uid="{00000000-0005-0000-0000-000099280000}"/>
    <cellStyle name="40% - Accent1 2 8 2" xfId="10430" xr:uid="{00000000-0005-0000-0000-00009A280000}"/>
    <cellStyle name="40% - Accent1 2 8 2 2" xfId="10431" xr:uid="{00000000-0005-0000-0000-00009B280000}"/>
    <cellStyle name="40% - Accent1 2 8 2 2 2" xfId="10432" xr:uid="{00000000-0005-0000-0000-00009C280000}"/>
    <cellStyle name="40% - Accent1 2 8 2 2 2 2" xfId="10433" xr:uid="{00000000-0005-0000-0000-00009D280000}"/>
    <cellStyle name="40% - Accent1 2 8 2 2 2 2 2" xfId="10434" xr:uid="{00000000-0005-0000-0000-00009E280000}"/>
    <cellStyle name="40% - Accent1 2 8 2 2 2 3" xfId="10435" xr:uid="{00000000-0005-0000-0000-00009F280000}"/>
    <cellStyle name="40% - Accent1 2 8 2 2 2 3 2" xfId="10436" xr:uid="{00000000-0005-0000-0000-0000A0280000}"/>
    <cellStyle name="40% - Accent1 2 8 2 2 2 4" xfId="10437" xr:uid="{00000000-0005-0000-0000-0000A1280000}"/>
    <cellStyle name="40% - Accent1 2 8 2 2 3" xfId="10438" xr:uid="{00000000-0005-0000-0000-0000A2280000}"/>
    <cellStyle name="40% - Accent1 2 8 2 2 3 2" xfId="10439" xr:uid="{00000000-0005-0000-0000-0000A3280000}"/>
    <cellStyle name="40% - Accent1 2 8 2 2 3 2 2" xfId="10440" xr:uid="{00000000-0005-0000-0000-0000A4280000}"/>
    <cellStyle name="40% - Accent1 2 8 2 2 3 3" xfId="10441" xr:uid="{00000000-0005-0000-0000-0000A5280000}"/>
    <cellStyle name="40% - Accent1 2 8 2 2 3 3 2" xfId="10442" xr:uid="{00000000-0005-0000-0000-0000A6280000}"/>
    <cellStyle name="40% - Accent1 2 8 2 2 3 4" xfId="10443" xr:uid="{00000000-0005-0000-0000-0000A7280000}"/>
    <cellStyle name="40% - Accent1 2 8 2 2 4" xfId="10444" xr:uid="{00000000-0005-0000-0000-0000A8280000}"/>
    <cellStyle name="40% - Accent1 2 8 2 2 4 2" xfId="10445" xr:uid="{00000000-0005-0000-0000-0000A9280000}"/>
    <cellStyle name="40% - Accent1 2 8 2 2 4 2 2" xfId="10446" xr:uid="{00000000-0005-0000-0000-0000AA280000}"/>
    <cellStyle name="40% - Accent1 2 8 2 2 4 3" xfId="10447" xr:uid="{00000000-0005-0000-0000-0000AB280000}"/>
    <cellStyle name="40% - Accent1 2 8 2 2 4 3 2" xfId="10448" xr:uid="{00000000-0005-0000-0000-0000AC280000}"/>
    <cellStyle name="40% - Accent1 2 8 2 2 4 4" xfId="10449" xr:uid="{00000000-0005-0000-0000-0000AD280000}"/>
    <cellStyle name="40% - Accent1 2 8 2 2 5" xfId="10450" xr:uid="{00000000-0005-0000-0000-0000AE280000}"/>
    <cellStyle name="40% - Accent1 2 8 2 2 5 2" xfId="10451" xr:uid="{00000000-0005-0000-0000-0000AF280000}"/>
    <cellStyle name="40% - Accent1 2 8 2 2 6" xfId="10452" xr:uid="{00000000-0005-0000-0000-0000B0280000}"/>
    <cellStyle name="40% - Accent1 2 8 2 2 6 2" xfId="10453" xr:uid="{00000000-0005-0000-0000-0000B1280000}"/>
    <cellStyle name="40% - Accent1 2 8 2 2 7" xfId="10454" xr:uid="{00000000-0005-0000-0000-0000B2280000}"/>
    <cellStyle name="40% - Accent1 2 8 2 3" xfId="10455" xr:uid="{00000000-0005-0000-0000-0000B3280000}"/>
    <cellStyle name="40% - Accent1 2 8 2 3 2" xfId="10456" xr:uid="{00000000-0005-0000-0000-0000B4280000}"/>
    <cellStyle name="40% - Accent1 2 8 2 3 2 2" xfId="10457" xr:uid="{00000000-0005-0000-0000-0000B5280000}"/>
    <cellStyle name="40% - Accent1 2 8 2 3 3" xfId="10458" xr:uid="{00000000-0005-0000-0000-0000B6280000}"/>
    <cellStyle name="40% - Accent1 2 8 2 3 3 2" xfId="10459" xr:uid="{00000000-0005-0000-0000-0000B7280000}"/>
    <cellStyle name="40% - Accent1 2 8 2 3 4" xfId="10460" xr:uid="{00000000-0005-0000-0000-0000B8280000}"/>
    <cellStyle name="40% - Accent1 2 8 2 4" xfId="10461" xr:uid="{00000000-0005-0000-0000-0000B9280000}"/>
    <cellStyle name="40% - Accent1 2 8 2 4 2" xfId="10462" xr:uid="{00000000-0005-0000-0000-0000BA280000}"/>
    <cellStyle name="40% - Accent1 2 8 2 4 2 2" xfId="10463" xr:uid="{00000000-0005-0000-0000-0000BB280000}"/>
    <cellStyle name="40% - Accent1 2 8 2 4 3" xfId="10464" xr:uid="{00000000-0005-0000-0000-0000BC280000}"/>
    <cellStyle name="40% - Accent1 2 8 2 4 3 2" xfId="10465" xr:uid="{00000000-0005-0000-0000-0000BD280000}"/>
    <cellStyle name="40% - Accent1 2 8 2 4 4" xfId="10466" xr:uid="{00000000-0005-0000-0000-0000BE280000}"/>
    <cellStyle name="40% - Accent1 2 8 2 5" xfId="10467" xr:uid="{00000000-0005-0000-0000-0000BF280000}"/>
    <cellStyle name="40% - Accent1 2 8 2 5 2" xfId="10468" xr:uid="{00000000-0005-0000-0000-0000C0280000}"/>
    <cellStyle name="40% - Accent1 2 8 2 5 2 2" xfId="10469" xr:uid="{00000000-0005-0000-0000-0000C1280000}"/>
    <cellStyle name="40% - Accent1 2 8 2 5 3" xfId="10470" xr:uid="{00000000-0005-0000-0000-0000C2280000}"/>
    <cellStyle name="40% - Accent1 2 8 2 5 3 2" xfId="10471" xr:uid="{00000000-0005-0000-0000-0000C3280000}"/>
    <cellStyle name="40% - Accent1 2 8 2 5 4" xfId="10472" xr:uid="{00000000-0005-0000-0000-0000C4280000}"/>
    <cellStyle name="40% - Accent1 2 8 2 6" xfId="10473" xr:uid="{00000000-0005-0000-0000-0000C5280000}"/>
    <cellStyle name="40% - Accent1 2 8 2 6 2" xfId="10474" xr:uid="{00000000-0005-0000-0000-0000C6280000}"/>
    <cellStyle name="40% - Accent1 2 8 2 7" xfId="10475" xr:uid="{00000000-0005-0000-0000-0000C7280000}"/>
    <cellStyle name="40% - Accent1 2 8 2 7 2" xfId="10476" xr:uid="{00000000-0005-0000-0000-0000C8280000}"/>
    <cellStyle name="40% - Accent1 2 8 2 8" xfId="10477" xr:uid="{00000000-0005-0000-0000-0000C9280000}"/>
    <cellStyle name="40% - Accent1 2 8 3" xfId="10478" xr:uid="{00000000-0005-0000-0000-0000CA280000}"/>
    <cellStyle name="40% - Accent1 2 8 3 2" xfId="10479" xr:uid="{00000000-0005-0000-0000-0000CB280000}"/>
    <cellStyle name="40% - Accent1 2 8 3 2 2" xfId="10480" xr:uid="{00000000-0005-0000-0000-0000CC280000}"/>
    <cellStyle name="40% - Accent1 2 8 3 2 2 2" xfId="10481" xr:uid="{00000000-0005-0000-0000-0000CD280000}"/>
    <cellStyle name="40% - Accent1 2 8 3 2 3" xfId="10482" xr:uid="{00000000-0005-0000-0000-0000CE280000}"/>
    <cellStyle name="40% - Accent1 2 8 3 2 3 2" xfId="10483" xr:uid="{00000000-0005-0000-0000-0000CF280000}"/>
    <cellStyle name="40% - Accent1 2 8 3 2 4" xfId="10484" xr:uid="{00000000-0005-0000-0000-0000D0280000}"/>
    <cellStyle name="40% - Accent1 2 8 3 3" xfId="10485" xr:uid="{00000000-0005-0000-0000-0000D1280000}"/>
    <cellStyle name="40% - Accent1 2 8 3 3 2" xfId="10486" xr:uid="{00000000-0005-0000-0000-0000D2280000}"/>
    <cellStyle name="40% - Accent1 2 8 3 3 2 2" xfId="10487" xr:uid="{00000000-0005-0000-0000-0000D3280000}"/>
    <cellStyle name="40% - Accent1 2 8 3 3 3" xfId="10488" xr:uid="{00000000-0005-0000-0000-0000D4280000}"/>
    <cellStyle name="40% - Accent1 2 8 3 3 3 2" xfId="10489" xr:uid="{00000000-0005-0000-0000-0000D5280000}"/>
    <cellStyle name="40% - Accent1 2 8 3 3 4" xfId="10490" xr:uid="{00000000-0005-0000-0000-0000D6280000}"/>
    <cellStyle name="40% - Accent1 2 8 3 4" xfId="10491" xr:uid="{00000000-0005-0000-0000-0000D7280000}"/>
    <cellStyle name="40% - Accent1 2 8 3 4 2" xfId="10492" xr:uid="{00000000-0005-0000-0000-0000D8280000}"/>
    <cellStyle name="40% - Accent1 2 8 3 4 2 2" xfId="10493" xr:uid="{00000000-0005-0000-0000-0000D9280000}"/>
    <cellStyle name="40% - Accent1 2 8 3 4 3" xfId="10494" xr:uid="{00000000-0005-0000-0000-0000DA280000}"/>
    <cellStyle name="40% - Accent1 2 8 3 4 3 2" xfId="10495" xr:uid="{00000000-0005-0000-0000-0000DB280000}"/>
    <cellStyle name="40% - Accent1 2 8 3 4 4" xfId="10496" xr:uid="{00000000-0005-0000-0000-0000DC280000}"/>
    <cellStyle name="40% - Accent1 2 8 3 5" xfId="10497" xr:uid="{00000000-0005-0000-0000-0000DD280000}"/>
    <cellStyle name="40% - Accent1 2 8 3 5 2" xfId="10498" xr:uid="{00000000-0005-0000-0000-0000DE280000}"/>
    <cellStyle name="40% - Accent1 2 8 3 6" xfId="10499" xr:uid="{00000000-0005-0000-0000-0000DF280000}"/>
    <cellStyle name="40% - Accent1 2 8 3 6 2" xfId="10500" xr:uid="{00000000-0005-0000-0000-0000E0280000}"/>
    <cellStyle name="40% - Accent1 2 8 3 7" xfId="10501" xr:uid="{00000000-0005-0000-0000-0000E1280000}"/>
    <cellStyle name="40% - Accent1 2 8 4" xfId="10502" xr:uid="{00000000-0005-0000-0000-0000E2280000}"/>
    <cellStyle name="40% - Accent1 2 8 4 2" xfId="10503" xr:uid="{00000000-0005-0000-0000-0000E3280000}"/>
    <cellStyle name="40% - Accent1 2 8 4 2 2" xfId="10504" xr:uid="{00000000-0005-0000-0000-0000E4280000}"/>
    <cellStyle name="40% - Accent1 2 8 4 3" xfId="10505" xr:uid="{00000000-0005-0000-0000-0000E5280000}"/>
    <cellStyle name="40% - Accent1 2 8 4 3 2" xfId="10506" xr:uid="{00000000-0005-0000-0000-0000E6280000}"/>
    <cellStyle name="40% - Accent1 2 8 4 4" xfId="10507" xr:uid="{00000000-0005-0000-0000-0000E7280000}"/>
    <cellStyle name="40% - Accent1 2 8 5" xfId="10508" xr:uid="{00000000-0005-0000-0000-0000E8280000}"/>
    <cellStyle name="40% - Accent1 2 8 5 2" xfId="10509" xr:uid="{00000000-0005-0000-0000-0000E9280000}"/>
    <cellStyle name="40% - Accent1 2 8 5 2 2" xfId="10510" xr:uid="{00000000-0005-0000-0000-0000EA280000}"/>
    <cellStyle name="40% - Accent1 2 8 5 3" xfId="10511" xr:uid="{00000000-0005-0000-0000-0000EB280000}"/>
    <cellStyle name="40% - Accent1 2 8 5 3 2" xfId="10512" xr:uid="{00000000-0005-0000-0000-0000EC280000}"/>
    <cellStyle name="40% - Accent1 2 8 5 4" xfId="10513" xr:uid="{00000000-0005-0000-0000-0000ED280000}"/>
    <cellStyle name="40% - Accent1 2 8 6" xfId="10514" xr:uid="{00000000-0005-0000-0000-0000EE280000}"/>
    <cellStyle name="40% - Accent1 2 8 6 2" xfId="10515" xr:uid="{00000000-0005-0000-0000-0000EF280000}"/>
    <cellStyle name="40% - Accent1 2 8 6 2 2" xfId="10516" xr:uid="{00000000-0005-0000-0000-0000F0280000}"/>
    <cellStyle name="40% - Accent1 2 8 6 3" xfId="10517" xr:uid="{00000000-0005-0000-0000-0000F1280000}"/>
    <cellStyle name="40% - Accent1 2 8 6 3 2" xfId="10518" xr:uid="{00000000-0005-0000-0000-0000F2280000}"/>
    <cellStyle name="40% - Accent1 2 8 6 4" xfId="10519" xr:uid="{00000000-0005-0000-0000-0000F3280000}"/>
    <cellStyle name="40% - Accent1 2 8 7" xfId="10520" xr:uid="{00000000-0005-0000-0000-0000F4280000}"/>
    <cellStyle name="40% - Accent1 2 8 7 2" xfId="10521" xr:uid="{00000000-0005-0000-0000-0000F5280000}"/>
    <cellStyle name="40% - Accent1 2 8 8" xfId="10522" xr:uid="{00000000-0005-0000-0000-0000F6280000}"/>
    <cellStyle name="40% - Accent1 2 8 8 2" xfId="10523" xr:uid="{00000000-0005-0000-0000-0000F7280000}"/>
    <cellStyle name="40% - Accent1 2 8 9" xfId="10524" xr:uid="{00000000-0005-0000-0000-0000F8280000}"/>
    <cellStyle name="40% - Accent1 2 9" xfId="10525" xr:uid="{00000000-0005-0000-0000-0000F9280000}"/>
    <cellStyle name="40% - Accent1 2 9 2" xfId="10526" xr:uid="{00000000-0005-0000-0000-0000FA280000}"/>
    <cellStyle name="40% - Accent1 2 9 2 2" xfId="10527" xr:uid="{00000000-0005-0000-0000-0000FB280000}"/>
    <cellStyle name="40% - Accent1 2 9 2 2 2" xfId="10528" xr:uid="{00000000-0005-0000-0000-0000FC280000}"/>
    <cellStyle name="40% - Accent1 2 9 2 2 2 2" xfId="10529" xr:uid="{00000000-0005-0000-0000-0000FD280000}"/>
    <cellStyle name="40% - Accent1 2 9 2 2 2 2 2" xfId="10530" xr:uid="{00000000-0005-0000-0000-0000FE280000}"/>
    <cellStyle name="40% - Accent1 2 9 2 2 2 3" xfId="10531" xr:uid="{00000000-0005-0000-0000-0000FF280000}"/>
    <cellStyle name="40% - Accent1 2 9 2 2 2 3 2" xfId="10532" xr:uid="{00000000-0005-0000-0000-000000290000}"/>
    <cellStyle name="40% - Accent1 2 9 2 2 2 4" xfId="10533" xr:uid="{00000000-0005-0000-0000-000001290000}"/>
    <cellStyle name="40% - Accent1 2 9 2 2 3" xfId="10534" xr:uid="{00000000-0005-0000-0000-000002290000}"/>
    <cellStyle name="40% - Accent1 2 9 2 2 3 2" xfId="10535" xr:uid="{00000000-0005-0000-0000-000003290000}"/>
    <cellStyle name="40% - Accent1 2 9 2 2 3 2 2" xfId="10536" xr:uid="{00000000-0005-0000-0000-000004290000}"/>
    <cellStyle name="40% - Accent1 2 9 2 2 3 3" xfId="10537" xr:uid="{00000000-0005-0000-0000-000005290000}"/>
    <cellStyle name="40% - Accent1 2 9 2 2 3 3 2" xfId="10538" xr:uid="{00000000-0005-0000-0000-000006290000}"/>
    <cellStyle name="40% - Accent1 2 9 2 2 3 4" xfId="10539" xr:uid="{00000000-0005-0000-0000-000007290000}"/>
    <cellStyle name="40% - Accent1 2 9 2 2 4" xfId="10540" xr:uid="{00000000-0005-0000-0000-000008290000}"/>
    <cellStyle name="40% - Accent1 2 9 2 2 4 2" xfId="10541" xr:uid="{00000000-0005-0000-0000-000009290000}"/>
    <cellStyle name="40% - Accent1 2 9 2 2 4 2 2" xfId="10542" xr:uid="{00000000-0005-0000-0000-00000A290000}"/>
    <cellStyle name="40% - Accent1 2 9 2 2 4 3" xfId="10543" xr:uid="{00000000-0005-0000-0000-00000B290000}"/>
    <cellStyle name="40% - Accent1 2 9 2 2 4 3 2" xfId="10544" xr:uid="{00000000-0005-0000-0000-00000C290000}"/>
    <cellStyle name="40% - Accent1 2 9 2 2 4 4" xfId="10545" xr:uid="{00000000-0005-0000-0000-00000D290000}"/>
    <cellStyle name="40% - Accent1 2 9 2 2 5" xfId="10546" xr:uid="{00000000-0005-0000-0000-00000E290000}"/>
    <cellStyle name="40% - Accent1 2 9 2 2 5 2" xfId="10547" xr:uid="{00000000-0005-0000-0000-00000F290000}"/>
    <cellStyle name="40% - Accent1 2 9 2 2 6" xfId="10548" xr:uid="{00000000-0005-0000-0000-000010290000}"/>
    <cellStyle name="40% - Accent1 2 9 2 2 6 2" xfId="10549" xr:uid="{00000000-0005-0000-0000-000011290000}"/>
    <cellStyle name="40% - Accent1 2 9 2 2 7" xfId="10550" xr:uid="{00000000-0005-0000-0000-000012290000}"/>
    <cellStyle name="40% - Accent1 2 9 2 3" xfId="10551" xr:uid="{00000000-0005-0000-0000-000013290000}"/>
    <cellStyle name="40% - Accent1 2 9 2 3 2" xfId="10552" xr:uid="{00000000-0005-0000-0000-000014290000}"/>
    <cellStyle name="40% - Accent1 2 9 2 3 2 2" xfId="10553" xr:uid="{00000000-0005-0000-0000-000015290000}"/>
    <cellStyle name="40% - Accent1 2 9 2 3 3" xfId="10554" xr:uid="{00000000-0005-0000-0000-000016290000}"/>
    <cellStyle name="40% - Accent1 2 9 2 3 3 2" xfId="10555" xr:uid="{00000000-0005-0000-0000-000017290000}"/>
    <cellStyle name="40% - Accent1 2 9 2 3 4" xfId="10556" xr:uid="{00000000-0005-0000-0000-000018290000}"/>
    <cellStyle name="40% - Accent1 2 9 2 4" xfId="10557" xr:uid="{00000000-0005-0000-0000-000019290000}"/>
    <cellStyle name="40% - Accent1 2 9 2 4 2" xfId="10558" xr:uid="{00000000-0005-0000-0000-00001A290000}"/>
    <cellStyle name="40% - Accent1 2 9 2 4 2 2" xfId="10559" xr:uid="{00000000-0005-0000-0000-00001B290000}"/>
    <cellStyle name="40% - Accent1 2 9 2 4 3" xfId="10560" xr:uid="{00000000-0005-0000-0000-00001C290000}"/>
    <cellStyle name="40% - Accent1 2 9 2 4 3 2" xfId="10561" xr:uid="{00000000-0005-0000-0000-00001D290000}"/>
    <cellStyle name="40% - Accent1 2 9 2 4 4" xfId="10562" xr:uid="{00000000-0005-0000-0000-00001E290000}"/>
    <cellStyle name="40% - Accent1 2 9 2 5" xfId="10563" xr:uid="{00000000-0005-0000-0000-00001F290000}"/>
    <cellStyle name="40% - Accent1 2 9 2 5 2" xfId="10564" xr:uid="{00000000-0005-0000-0000-000020290000}"/>
    <cellStyle name="40% - Accent1 2 9 2 5 2 2" xfId="10565" xr:uid="{00000000-0005-0000-0000-000021290000}"/>
    <cellStyle name="40% - Accent1 2 9 2 5 3" xfId="10566" xr:uid="{00000000-0005-0000-0000-000022290000}"/>
    <cellStyle name="40% - Accent1 2 9 2 5 3 2" xfId="10567" xr:uid="{00000000-0005-0000-0000-000023290000}"/>
    <cellStyle name="40% - Accent1 2 9 2 5 4" xfId="10568" xr:uid="{00000000-0005-0000-0000-000024290000}"/>
    <cellStyle name="40% - Accent1 2 9 2 6" xfId="10569" xr:uid="{00000000-0005-0000-0000-000025290000}"/>
    <cellStyle name="40% - Accent1 2 9 2 6 2" xfId="10570" xr:uid="{00000000-0005-0000-0000-000026290000}"/>
    <cellStyle name="40% - Accent1 2 9 2 7" xfId="10571" xr:uid="{00000000-0005-0000-0000-000027290000}"/>
    <cellStyle name="40% - Accent1 2 9 2 7 2" xfId="10572" xr:uid="{00000000-0005-0000-0000-000028290000}"/>
    <cellStyle name="40% - Accent1 2 9 2 8" xfId="10573" xr:uid="{00000000-0005-0000-0000-000029290000}"/>
    <cellStyle name="40% - Accent1 2 9 3" xfId="10574" xr:uid="{00000000-0005-0000-0000-00002A290000}"/>
    <cellStyle name="40% - Accent1 2 9 3 2" xfId="10575" xr:uid="{00000000-0005-0000-0000-00002B290000}"/>
    <cellStyle name="40% - Accent1 2 9 3 2 2" xfId="10576" xr:uid="{00000000-0005-0000-0000-00002C290000}"/>
    <cellStyle name="40% - Accent1 2 9 3 2 2 2" xfId="10577" xr:uid="{00000000-0005-0000-0000-00002D290000}"/>
    <cellStyle name="40% - Accent1 2 9 3 2 3" xfId="10578" xr:uid="{00000000-0005-0000-0000-00002E290000}"/>
    <cellStyle name="40% - Accent1 2 9 3 2 3 2" xfId="10579" xr:uid="{00000000-0005-0000-0000-00002F290000}"/>
    <cellStyle name="40% - Accent1 2 9 3 2 4" xfId="10580" xr:uid="{00000000-0005-0000-0000-000030290000}"/>
    <cellStyle name="40% - Accent1 2 9 3 3" xfId="10581" xr:uid="{00000000-0005-0000-0000-000031290000}"/>
    <cellStyle name="40% - Accent1 2 9 3 3 2" xfId="10582" xr:uid="{00000000-0005-0000-0000-000032290000}"/>
    <cellStyle name="40% - Accent1 2 9 3 3 2 2" xfId="10583" xr:uid="{00000000-0005-0000-0000-000033290000}"/>
    <cellStyle name="40% - Accent1 2 9 3 3 3" xfId="10584" xr:uid="{00000000-0005-0000-0000-000034290000}"/>
    <cellStyle name="40% - Accent1 2 9 3 3 3 2" xfId="10585" xr:uid="{00000000-0005-0000-0000-000035290000}"/>
    <cellStyle name="40% - Accent1 2 9 3 3 4" xfId="10586" xr:uid="{00000000-0005-0000-0000-000036290000}"/>
    <cellStyle name="40% - Accent1 2 9 3 4" xfId="10587" xr:uid="{00000000-0005-0000-0000-000037290000}"/>
    <cellStyle name="40% - Accent1 2 9 3 4 2" xfId="10588" xr:uid="{00000000-0005-0000-0000-000038290000}"/>
    <cellStyle name="40% - Accent1 2 9 3 4 2 2" xfId="10589" xr:uid="{00000000-0005-0000-0000-000039290000}"/>
    <cellStyle name="40% - Accent1 2 9 3 4 3" xfId="10590" xr:uid="{00000000-0005-0000-0000-00003A290000}"/>
    <cellStyle name="40% - Accent1 2 9 3 4 3 2" xfId="10591" xr:uid="{00000000-0005-0000-0000-00003B290000}"/>
    <cellStyle name="40% - Accent1 2 9 3 4 4" xfId="10592" xr:uid="{00000000-0005-0000-0000-00003C290000}"/>
    <cellStyle name="40% - Accent1 2 9 3 5" xfId="10593" xr:uid="{00000000-0005-0000-0000-00003D290000}"/>
    <cellStyle name="40% - Accent1 2 9 3 5 2" xfId="10594" xr:uid="{00000000-0005-0000-0000-00003E290000}"/>
    <cellStyle name="40% - Accent1 2 9 3 6" xfId="10595" xr:uid="{00000000-0005-0000-0000-00003F290000}"/>
    <cellStyle name="40% - Accent1 2 9 3 6 2" xfId="10596" xr:uid="{00000000-0005-0000-0000-000040290000}"/>
    <cellStyle name="40% - Accent1 2 9 3 7" xfId="10597" xr:uid="{00000000-0005-0000-0000-000041290000}"/>
    <cellStyle name="40% - Accent1 2 9 4" xfId="10598" xr:uid="{00000000-0005-0000-0000-000042290000}"/>
    <cellStyle name="40% - Accent1 2 9 4 2" xfId="10599" xr:uid="{00000000-0005-0000-0000-000043290000}"/>
    <cellStyle name="40% - Accent1 2 9 4 2 2" xfId="10600" xr:uid="{00000000-0005-0000-0000-000044290000}"/>
    <cellStyle name="40% - Accent1 2 9 4 3" xfId="10601" xr:uid="{00000000-0005-0000-0000-000045290000}"/>
    <cellStyle name="40% - Accent1 2 9 4 3 2" xfId="10602" xr:uid="{00000000-0005-0000-0000-000046290000}"/>
    <cellStyle name="40% - Accent1 2 9 4 4" xfId="10603" xr:uid="{00000000-0005-0000-0000-000047290000}"/>
    <cellStyle name="40% - Accent1 2 9 5" xfId="10604" xr:uid="{00000000-0005-0000-0000-000048290000}"/>
    <cellStyle name="40% - Accent1 2 9 5 2" xfId="10605" xr:uid="{00000000-0005-0000-0000-000049290000}"/>
    <cellStyle name="40% - Accent1 2 9 5 2 2" xfId="10606" xr:uid="{00000000-0005-0000-0000-00004A290000}"/>
    <cellStyle name="40% - Accent1 2 9 5 3" xfId="10607" xr:uid="{00000000-0005-0000-0000-00004B290000}"/>
    <cellStyle name="40% - Accent1 2 9 5 3 2" xfId="10608" xr:uid="{00000000-0005-0000-0000-00004C290000}"/>
    <cellStyle name="40% - Accent1 2 9 5 4" xfId="10609" xr:uid="{00000000-0005-0000-0000-00004D290000}"/>
    <cellStyle name="40% - Accent1 2 9 6" xfId="10610" xr:uid="{00000000-0005-0000-0000-00004E290000}"/>
    <cellStyle name="40% - Accent1 2 9 6 2" xfId="10611" xr:uid="{00000000-0005-0000-0000-00004F290000}"/>
    <cellStyle name="40% - Accent1 2 9 6 2 2" xfId="10612" xr:uid="{00000000-0005-0000-0000-000050290000}"/>
    <cellStyle name="40% - Accent1 2 9 6 3" xfId="10613" xr:uid="{00000000-0005-0000-0000-000051290000}"/>
    <cellStyle name="40% - Accent1 2 9 6 3 2" xfId="10614" xr:uid="{00000000-0005-0000-0000-000052290000}"/>
    <cellStyle name="40% - Accent1 2 9 6 4" xfId="10615" xr:uid="{00000000-0005-0000-0000-000053290000}"/>
    <cellStyle name="40% - Accent1 2 9 7" xfId="10616" xr:uid="{00000000-0005-0000-0000-000054290000}"/>
    <cellStyle name="40% - Accent1 2 9 7 2" xfId="10617" xr:uid="{00000000-0005-0000-0000-000055290000}"/>
    <cellStyle name="40% - Accent1 2 9 8" xfId="10618" xr:uid="{00000000-0005-0000-0000-000056290000}"/>
    <cellStyle name="40% - Accent1 2 9 8 2" xfId="10619" xr:uid="{00000000-0005-0000-0000-000057290000}"/>
    <cellStyle name="40% - Accent1 2 9 9" xfId="10620" xr:uid="{00000000-0005-0000-0000-000058290000}"/>
    <cellStyle name="40% - Accent1 20" xfId="10621" xr:uid="{00000000-0005-0000-0000-000059290000}"/>
    <cellStyle name="40% - Accent1 20 2" xfId="10622" xr:uid="{00000000-0005-0000-0000-00005A290000}"/>
    <cellStyle name="40% - Accent1 20 3" xfId="10623" xr:uid="{00000000-0005-0000-0000-00005B290000}"/>
    <cellStyle name="40% - Accent1 20 4" xfId="10624" xr:uid="{00000000-0005-0000-0000-00005C290000}"/>
    <cellStyle name="40% - Accent1 20 5" xfId="10625" xr:uid="{00000000-0005-0000-0000-00005D290000}"/>
    <cellStyle name="40% - Accent1 20 6" xfId="10626" xr:uid="{00000000-0005-0000-0000-00005E290000}"/>
    <cellStyle name="40% - Accent1 20 7" xfId="10627" xr:uid="{00000000-0005-0000-0000-00005F290000}"/>
    <cellStyle name="40% - Accent1 21" xfId="10628" xr:uid="{00000000-0005-0000-0000-000060290000}"/>
    <cellStyle name="40% - Accent1 21 2" xfId="10629" xr:uid="{00000000-0005-0000-0000-000061290000}"/>
    <cellStyle name="40% - Accent1 21 3" xfId="10630" xr:uid="{00000000-0005-0000-0000-000062290000}"/>
    <cellStyle name="40% - Accent1 21 4" xfId="10631" xr:uid="{00000000-0005-0000-0000-000063290000}"/>
    <cellStyle name="40% - Accent1 21 5" xfId="10632" xr:uid="{00000000-0005-0000-0000-000064290000}"/>
    <cellStyle name="40% - Accent1 21 6" xfId="10633" xr:uid="{00000000-0005-0000-0000-000065290000}"/>
    <cellStyle name="40% - Accent1 21 7" xfId="10634" xr:uid="{00000000-0005-0000-0000-000066290000}"/>
    <cellStyle name="40% - Accent1 22" xfId="10635" xr:uid="{00000000-0005-0000-0000-000067290000}"/>
    <cellStyle name="40% - Accent1 22 2" xfId="10636" xr:uid="{00000000-0005-0000-0000-000068290000}"/>
    <cellStyle name="40% - Accent1 22 3" xfId="10637" xr:uid="{00000000-0005-0000-0000-000069290000}"/>
    <cellStyle name="40% - Accent1 22 4" xfId="10638" xr:uid="{00000000-0005-0000-0000-00006A290000}"/>
    <cellStyle name="40% - Accent1 22 5" xfId="10639" xr:uid="{00000000-0005-0000-0000-00006B290000}"/>
    <cellStyle name="40% - Accent1 22 6" xfId="10640" xr:uid="{00000000-0005-0000-0000-00006C290000}"/>
    <cellStyle name="40% - Accent1 22 7" xfId="10641" xr:uid="{00000000-0005-0000-0000-00006D290000}"/>
    <cellStyle name="40% - Accent1 23" xfId="10642" xr:uid="{00000000-0005-0000-0000-00006E290000}"/>
    <cellStyle name="40% - Accent1 23 2" xfId="10643" xr:uid="{00000000-0005-0000-0000-00006F290000}"/>
    <cellStyle name="40% - Accent1 24" xfId="10644" xr:uid="{00000000-0005-0000-0000-000070290000}"/>
    <cellStyle name="40% - Accent1 24 2" xfId="10645" xr:uid="{00000000-0005-0000-0000-000071290000}"/>
    <cellStyle name="40% - Accent1 25" xfId="10646" xr:uid="{00000000-0005-0000-0000-000072290000}"/>
    <cellStyle name="40% - Accent1 25 2" xfId="10647" xr:uid="{00000000-0005-0000-0000-000073290000}"/>
    <cellStyle name="40% - Accent1 26" xfId="10648" xr:uid="{00000000-0005-0000-0000-000074290000}"/>
    <cellStyle name="40% - Accent1 26 2" xfId="10649" xr:uid="{00000000-0005-0000-0000-000075290000}"/>
    <cellStyle name="40% - Accent1 27" xfId="10650" xr:uid="{00000000-0005-0000-0000-000076290000}"/>
    <cellStyle name="40% - Accent1 27 2" xfId="10651" xr:uid="{00000000-0005-0000-0000-000077290000}"/>
    <cellStyle name="40% - Accent1 28" xfId="10652" xr:uid="{00000000-0005-0000-0000-000078290000}"/>
    <cellStyle name="40% - Accent1 28 2" xfId="10653" xr:uid="{00000000-0005-0000-0000-000079290000}"/>
    <cellStyle name="40% - Accent1 29" xfId="10654" xr:uid="{00000000-0005-0000-0000-00007A290000}"/>
    <cellStyle name="40% - Accent1 29 2" xfId="10655" xr:uid="{00000000-0005-0000-0000-00007B290000}"/>
    <cellStyle name="40% - Accent1 3" xfId="10656" xr:uid="{00000000-0005-0000-0000-00007C290000}"/>
    <cellStyle name="40% - Accent1 3 10" xfId="10657" xr:uid="{00000000-0005-0000-0000-00007D290000}"/>
    <cellStyle name="40% - Accent1 3 11" xfId="10658" xr:uid="{00000000-0005-0000-0000-00007E290000}"/>
    <cellStyle name="40% - Accent1 3 2" xfId="10659" xr:uid="{00000000-0005-0000-0000-00007F290000}"/>
    <cellStyle name="40% - Accent1 3 2 2" xfId="10660" xr:uid="{00000000-0005-0000-0000-000080290000}"/>
    <cellStyle name="40% - Accent1 3 2 2 2" xfId="10661" xr:uid="{00000000-0005-0000-0000-000081290000}"/>
    <cellStyle name="40% - Accent1 3 2 2 2 2" xfId="10662" xr:uid="{00000000-0005-0000-0000-000082290000}"/>
    <cellStyle name="40% - Accent1 3 2 2 2 3" xfId="10663" xr:uid="{00000000-0005-0000-0000-000083290000}"/>
    <cellStyle name="40% - Accent1 3 2 2 3" xfId="10664" xr:uid="{00000000-0005-0000-0000-000084290000}"/>
    <cellStyle name="40% - Accent1 3 2 2 4" xfId="10665" xr:uid="{00000000-0005-0000-0000-000085290000}"/>
    <cellStyle name="40% - Accent1 3 2 3" xfId="10666" xr:uid="{00000000-0005-0000-0000-000086290000}"/>
    <cellStyle name="40% - Accent1 3 2 3 2" xfId="10667" xr:uid="{00000000-0005-0000-0000-000087290000}"/>
    <cellStyle name="40% - Accent1 3 2 3 3" xfId="10668" xr:uid="{00000000-0005-0000-0000-000088290000}"/>
    <cellStyle name="40% - Accent1 3 2 4" xfId="10669" xr:uid="{00000000-0005-0000-0000-000089290000}"/>
    <cellStyle name="40% - Accent1 3 2 5" xfId="10670" xr:uid="{00000000-0005-0000-0000-00008A290000}"/>
    <cellStyle name="40% - Accent1 3 3" xfId="10671" xr:uid="{00000000-0005-0000-0000-00008B290000}"/>
    <cellStyle name="40% - Accent1 3 3 2" xfId="10672" xr:uid="{00000000-0005-0000-0000-00008C290000}"/>
    <cellStyle name="40% - Accent1 3 3 2 2" xfId="10673" xr:uid="{00000000-0005-0000-0000-00008D290000}"/>
    <cellStyle name="40% - Accent1 3 3 2 3" xfId="10674" xr:uid="{00000000-0005-0000-0000-00008E290000}"/>
    <cellStyle name="40% - Accent1 3 3 3" xfId="10675" xr:uid="{00000000-0005-0000-0000-00008F290000}"/>
    <cellStyle name="40% - Accent1 3 3 4" xfId="10676" xr:uid="{00000000-0005-0000-0000-000090290000}"/>
    <cellStyle name="40% - Accent1 3 4" xfId="10677" xr:uid="{00000000-0005-0000-0000-000091290000}"/>
    <cellStyle name="40% - Accent1 3 4 2" xfId="10678" xr:uid="{00000000-0005-0000-0000-000092290000}"/>
    <cellStyle name="40% - Accent1 3 4 3" xfId="10679" xr:uid="{00000000-0005-0000-0000-000093290000}"/>
    <cellStyle name="40% - Accent1 3 5" xfId="10680" xr:uid="{00000000-0005-0000-0000-000094290000}"/>
    <cellStyle name="40% - Accent1 3 5 2" xfId="10681" xr:uid="{00000000-0005-0000-0000-000095290000}"/>
    <cellStyle name="40% - Accent1 3 5 3" xfId="10682" xr:uid="{00000000-0005-0000-0000-000096290000}"/>
    <cellStyle name="40% - Accent1 3 6" xfId="10683" xr:uid="{00000000-0005-0000-0000-000097290000}"/>
    <cellStyle name="40% - Accent1 3 7" xfId="10684" xr:uid="{00000000-0005-0000-0000-000098290000}"/>
    <cellStyle name="40% - Accent1 3 8" xfId="10685" xr:uid="{00000000-0005-0000-0000-000099290000}"/>
    <cellStyle name="40% - Accent1 3 9" xfId="10686" xr:uid="{00000000-0005-0000-0000-00009A290000}"/>
    <cellStyle name="40% - Accent1 30" xfId="10687" xr:uid="{00000000-0005-0000-0000-00009B290000}"/>
    <cellStyle name="40% - Accent1 30 2" xfId="10688" xr:uid="{00000000-0005-0000-0000-00009C290000}"/>
    <cellStyle name="40% - Accent1 31" xfId="10689" xr:uid="{00000000-0005-0000-0000-00009D290000}"/>
    <cellStyle name="40% - Accent1 31 2" xfId="10690" xr:uid="{00000000-0005-0000-0000-00009E290000}"/>
    <cellStyle name="40% - Accent1 32" xfId="10691" xr:uid="{00000000-0005-0000-0000-00009F290000}"/>
    <cellStyle name="40% - Accent1 32 2" xfId="10692" xr:uid="{00000000-0005-0000-0000-0000A0290000}"/>
    <cellStyle name="40% - Accent1 33" xfId="10693" xr:uid="{00000000-0005-0000-0000-0000A1290000}"/>
    <cellStyle name="40% - Accent1 33 2" xfId="10694" xr:uid="{00000000-0005-0000-0000-0000A2290000}"/>
    <cellStyle name="40% - Accent1 34" xfId="10695" xr:uid="{00000000-0005-0000-0000-0000A3290000}"/>
    <cellStyle name="40% - Accent1 34 2" xfId="10696" xr:uid="{00000000-0005-0000-0000-0000A4290000}"/>
    <cellStyle name="40% - Accent1 35" xfId="10697" xr:uid="{00000000-0005-0000-0000-0000A5290000}"/>
    <cellStyle name="40% - Accent1 35 2" xfId="10698" xr:uid="{00000000-0005-0000-0000-0000A6290000}"/>
    <cellStyle name="40% - Accent1 36" xfId="10699" xr:uid="{00000000-0005-0000-0000-0000A7290000}"/>
    <cellStyle name="40% - Accent1 36 2" xfId="10700" xr:uid="{00000000-0005-0000-0000-0000A8290000}"/>
    <cellStyle name="40% - Accent1 37" xfId="10701" xr:uid="{00000000-0005-0000-0000-0000A9290000}"/>
    <cellStyle name="40% - Accent1 37 2" xfId="10702" xr:uid="{00000000-0005-0000-0000-0000AA290000}"/>
    <cellStyle name="40% - Accent1 38" xfId="10703" xr:uid="{00000000-0005-0000-0000-0000AB290000}"/>
    <cellStyle name="40% - Accent1 38 2" xfId="10704" xr:uid="{00000000-0005-0000-0000-0000AC290000}"/>
    <cellStyle name="40% - Accent1 39" xfId="10705" xr:uid="{00000000-0005-0000-0000-0000AD290000}"/>
    <cellStyle name="40% - Accent1 39 2" xfId="10706" xr:uid="{00000000-0005-0000-0000-0000AE290000}"/>
    <cellStyle name="40% - Accent1 4" xfId="10707" xr:uid="{00000000-0005-0000-0000-0000AF290000}"/>
    <cellStyle name="40% - Accent1 4 2" xfId="10708" xr:uid="{00000000-0005-0000-0000-0000B0290000}"/>
    <cellStyle name="40% - Accent1 4 2 2" xfId="10709" xr:uid="{00000000-0005-0000-0000-0000B1290000}"/>
    <cellStyle name="40% - Accent1 4 2 2 2" xfId="10710" xr:uid="{00000000-0005-0000-0000-0000B2290000}"/>
    <cellStyle name="40% - Accent1 4 2 2 2 2" xfId="10711" xr:uid="{00000000-0005-0000-0000-0000B3290000}"/>
    <cellStyle name="40% - Accent1 4 2 2 3" xfId="10712" xr:uid="{00000000-0005-0000-0000-0000B4290000}"/>
    <cellStyle name="40% - Accent1 4 2 3" xfId="10713" xr:uid="{00000000-0005-0000-0000-0000B5290000}"/>
    <cellStyle name="40% - Accent1 4 2 3 2" xfId="10714" xr:uid="{00000000-0005-0000-0000-0000B6290000}"/>
    <cellStyle name="40% - Accent1 4 2 4" xfId="10715" xr:uid="{00000000-0005-0000-0000-0000B7290000}"/>
    <cellStyle name="40% - Accent1 4 2 5" xfId="10716" xr:uid="{00000000-0005-0000-0000-0000B8290000}"/>
    <cellStyle name="40% - Accent1 4 3" xfId="10717" xr:uid="{00000000-0005-0000-0000-0000B9290000}"/>
    <cellStyle name="40% - Accent1 4 3 2" xfId="10718" xr:uid="{00000000-0005-0000-0000-0000BA290000}"/>
    <cellStyle name="40% - Accent1 4 3 2 2" xfId="10719" xr:uid="{00000000-0005-0000-0000-0000BB290000}"/>
    <cellStyle name="40% - Accent1 4 3 3" xfId="10720" xr:uid="{00000000-0005-0000-0000-0000BC290000}"/>
    <cellStyle name="40% - Accent1 4 4" xfId="10721" xr:uid="{00000000-0005-0000-0000-0000BD290000}"/>
    <cellStyle name="40% - Accent1 4 5" xfId="10722" xr:uid="{00000000-0005-0000-0000-0000BE290000}"/>
    <cellStyle name="40% - Accent1 4 6" xfId="10723" xr:uid="{00000000-0005-0000-0000-0000BF290000}"/>
    <cellStyle name="40% - Accent1 4 7" xfId="10724" xr:uid="{00000000-0005-0000-0000-0000C0290000}"/>
    <cellStyle name="40% - Accent1 4 8" xfId="10725" xr:uid="{00000000-0005-0000-0000-0000C1290000}"/>
    <cellStyle name="40% - Accent1 40" xfId="10726" xr:uid="{00000000-0005-0000-0000-0000C2290000}"/>
    <cellStyle name="40% - Accent1 40 2" xfId="10727" xr:uid="{00000000-0005-0000-0000-0000C3290000}"/>
    <cellStyle name="40% - Accent1 41" xfId="10728" xr:uid="{00000000-0005-0000-0000-0000C4290000}"/>
    <cellStyle name="40% - Accent1 42" xfId="10729" xr:uid="{00000000-0005-0000-0000-0000C5290000}"/>
    <cellStyle name="40% - Accent1 43" xfId="10730" xr:uid="{00000000-0005-0000-0000-0000C6290000}"/>
    <cellStyle name="40% - Accent1 44" xfId="10731" xr:uid="{00000000-0005-0000-0000-0000C7290000}"/>
    <cellStyle name="40% - Accent1 45" xfId="10732" xr:uid="{00000000-0005-0000-0000-0000C8290000}"/>
    <cellStyle name="40% - Accent1 45 2" xfId="10733" xr:uid="{00000000-0005-0000-0000-0000C9290000}"/>
    <cellStyle name="40% - Accent1 46" xfId="10734" xr:uid="{00000000-0005-0000-0000-0000CA290000}"/>
    <cellStyle name="40% - Accent1 46 2" xfId="10735" xr:uid="{00000000-0005-0000-0000-0000CB290000}"/>
    <cellStyle name="40% - Accent1 47" xfId="10736" xr:uid="{00000000-0005-0000-0000-0000CC290000}"/>
    <cellStyle name="40% - Accent1 47 2" xfId="10737" xr:uid="{00000000-0005-0000-0000-0000CD290000}"/>
    <cellStyle name="40% - Accent1 48" xfId="10738" xr:uid="{00000000-0005-0000-0000-0000CE290000}"/>
    <cellStyle name="40% - Accent1 48 2" xfId="10739" xr:uid="{00000000-0005-0000-0000-0000CF290000}"/>
    <cellStyle name="40% - Accent1 49" xfId="10740" xr:uid="{00000000-0005-0000-0000-0000D0290000}"/>
    <cellStyle name="40% - Accent1 49 2" xfId="10741" xr:uid="{00000000-0005-0000-0000-0000D1290000}"/>
    <cellStyle name="40% - Accent1 5" xfId="10742" xr:uid="{00000000-0005-0000-0000-0000D2290000}"/>
    <cellStyle name="40% - Accent1 5 2" xfId="10743" xr:uid="{00000000-0005-0000-0000-0000D3290000}"/>
    <cellStyle name="40% - Accent1 5 2 2" xfId="10744" xr:uid="{00000000-0005-0000-0000-0000D4290000}"/>
    <cellStyle name="40% - Accent1 5 2 2 2" xfId="10745" xr:uid="{00000000-0005-0000-0000-0000D5290000}"/>
    <cellStyle name="40% - Accent1 5 2 3" xfId="10746" xr:uid="{00000000-0005-0000-0000-0000D6290000}"/>
    <cellStyle name="40% - Accent1 5 3" xfId="10747" xr:uid="{00000000-0005-0000-0000-0000D7290000}"/>
    <cellStyle name="40% - Accent1 5 3 2" xfId="10748" xr:uid="{00000000-0005-0000-0000-0000D8290000}"/>
    <cellStyle name="40% - Accent1 5 4" xfId="10749" xr:uid="{00000000-0005-0000-0000-0000D9290000}"/>
    <cellStyle name="40% - Accent1 5 5" xfId="10750" xr:uid="{00000000-0005-0000-0000-0000DA290000}"/>
    <cellStyle name="40% - Accent1 5 6" xfId="10751" xr:uid="{00000000-0005-0000-0000-0000DB290000}"/>
    <cellStyle name="40% - Accent1 5 7" xfId="10752" xr:uid="{00000000-0005-0000-0000-0000DC290000}"/>
    <cellStyle name="40% - Accent1 5 8" xfId="10753" xr:uid="{00000000-0005-0000-0000-0000DD290000}"/>
    <cellStyle name="40% - Accent1 50" xfId="10754" xr:uid="{00000000-0005-0000-0000-0000DE290000}"/>
    <cellStyle name="40% - Accent1 50 2" xfId="10755" xr:uid="{00000000-0005-0000-0000-0000DF290000}"/>
    <cellStyle name="40% - Accent1 51" xfId="10756" xr:uid="{00000000-0005-0000-0000-0000E0290000}"/>
    <cellStyle name="40% - Accent1 51 2" xfId="10757" xr:uid="{00000000-0005-0000-0000-0000E1290000}"/>
    <cellStyle name="40% - Accent1 52" xfId="10758" xr:uid="{00000000-0005-0000-0000-0000E2290000}"/>
    <cellStyle name="40% - Accent1 52 2" xfId="10759" xr:uid="{00000000-0005-0000-0000-0000E3290000}"/>
    <cellStyle name="40% - Accent1 53" xfId="10760" xr:uid="{00000000-0005-0000-0000-0000E4290000}"/>
    <cellStyle name="40% - Accent1 54" xfId="10761" xr:uid="{00000000-0005-0000-0000-0000E5290000}"/>
    <cellStyle name="40% - Accent1 6" xfId="10762" xr:uid="{00000000-0005-0000-0000-0000E6290000}"/>
    <cellStyle name="40% - Accent1 6 2" xfId="10763" xr:uid="{00000000-0005-0000-0000-0000E7290000}"/>
    <cellStyle name="40% - Accent1 6 2 2" xfId="10764" xr:uid="{00000000-0005-0000-0000-0000E8290000}"/>
    <cellStyle name="40% - Accent1 6 2 2 2" xfId="10765" xr:uid="{00000000-0005-0000-0000-0000E9290000}"/>
    <cellStyle name="40% - Accent1 6 2 3" xfId="10766" xr:uid="{00000000-0005-0000-0000-0000EA290000}"/>
    <cellStyle name="40% - Accent1 6 3" xfId="10767" xr:uid="{00000000-0005-0000-0000-0000EB290000}"/>
    <cellStyle name="40% - Accent1 6 3 2" xfId="10768" xr:uid="{00000000-0005-0000-0000-0000EC290000}"/>
    <cellStyle name="40% - Accent1 6 4" xfId="10769" xr:uid="{00000000-0005-0000-0000-0000ED290000}"/>
    <cellStyle name="40% - Accent1 6 5" xfId="10770" xr:uid="{00000000-0005-0000-0000-0000EE290000}"/>
    <cellStyle name="40% - Accent1 6 6" xfId="10771" xr:uid="{00000000-0005-0000-0000-0000EF290000}"/>
    <cellStyle name="40% - Accent1 6 7" xfId="10772" xr:uid="{00000000-0005-0000-0000-0000F0290000}"/>
    <cellStyle name="40% - Accent1 7" xfId="10773" xr:uid="{00000000-0005-0000-0000-0000F1290000}"/>
    <cellStyle name="40% - Accent1 7 2" xfId="10774" xr:uid="{00000000-0005-0000-0000-0000F2290000}"/>
    <cellStyle name="40% - Accent1 7 2 2" xfId="10775" xr:uid="{00000000-0005-0000-0000-0000F3290000}"/>
    <cellStyle name="40% - Accent1 7 2 2 2" xfId="10776" xr:uid="{00000000-0005-0000-0000-0000F4290000}"/>
    <cellStyle name="40% - Accent1 7 2 3" xfId="10777" xr:uid="{00000000-0005-0000-0000-0000F5290000}"/>
    <cellStyle name="40% - Accent1 7 3" xfId="10778" xr:uid="{00000000-0005-0000-0000-0000F6290000}"/>
    <cellStyle name="40% - Accent1 7 3 2" xfId="10779" xr:uid="{00000000-0005-0000-0000-0000F7290000}"/>
    <cellStyle name="40% - Accent1 7 4" xfId="10780" xr:uid="{00000000-0005-0000-0000-0000F8290000}"/>
    <cellStyle name="40% - Accent1 7 5" xfId="10781" xr:uid="{00000000-0005-0000-0000-0000F9290000}"/>
    <cellStyle name="40% - Accent1 7 6" xfId="10782" xr:uid="{00000000-0005-0000-0000-0000FA290000}"/>
    <cellStyle name="40% - Accent1 7 7" xfId="10783" xr:uid="{00000000-0005-0000-0000-0000FB290000}"/>
    <cellStyle name="40% - Accent1 8" xfId="10784" xr:uid="{00000000-0005-0000-0000-0000FC290000}"/>
    <cellStyle name="40% - Accent1 8 2" xfId="10785" xr:uid="{00000000-0005-0000-0000-0000FD290000}"/>
    <cellStyle name="40% - Accent1 8 2 2" xfId="10786" xr:uid="{00000000-0005-0000-0000-0000FE290000}"/>
    <cellStyle name="40% - Accent1 8 2 2 2" xfId="10787" xr:uid="{00000000-0005-0000-0000-0000FF290000}"/>
    <cellStyle name="40% - Accent1 8 2 3" xfId="10788" xr:uid="{00000000-0005-0000-0000-0000002A0000}"/>
    <cellStyle name="40% - Accent1 8 3" xfId="10789" xr:uid="{00000000-0005-0000-0000-0000012A0000}"/>
    <cellStyle name="40% - Accent1 8 3 2" xfId="10790" xr:uid="{00000000-0005-0000-0000-0000022A0000}"/>
    <cellStyle name="40% - Accent1 8 4" xfId="10791" xr:uid="{00000000-0005-0000-0000-0000032A0000}"/>
    <cellStyle name="40% - Accent1 8 5" xfId="10792" xr:uid="{00000000-0005-0000-0000-0000042A0000}"/>
    <cellStyle name="40% - Accent1 8 6" xfId="10793" xr:uid="{00000000-0005-0000-0000-0000052A0000}"/>
    <cellStyle name="40% - Accent1 8 7" xfId="10794" xr:uid="{00000000-0005-0000-0000-0000062A0000}"/>
    <cellStyle name="40% - Accent1 9" xfId="10795" xr:uid="{00000000-0005-0000-0000-0000072A0000}"/>
    <cellStyle name="40% - Accent1 9 2" xfId="10796" xr:uid="{00000000-0005-0000-0000-0000082A0000}"/>
    <cellStyle name="40% - Accent1 9 2 2" xfId="10797" xr:uid="{00000000-0005-0000-0000-0000092A0000}"/>
    <cellStyle name="40% - Accent1 9 2 2 2" xfId="10798" xr:uid="{00000000-0005-0000-0000-00000A2A0000}"/>
    <cellStyle name="40% - Accent1 9 2 3" xfId="10799" xr:uid="{00000000-0005-0000-0000-00000B2A0000}"/>
    <cellStyle name="40% - Accent1 9 3" xfId="10800" xr:uid="{00000000-0005-0000-0000-00000C2A0000}"/>
    <cellStyle name="40% - Accent1 9 3 2" xfId="10801" xr:uid="{00000000-0005-0000-0000-00000D2A0000}"/>
    <cellStyle name="40% - Accent1 9 4" xfId="10802" xr:uid="{00000000-0005-0000-0000-00000E2A0000}"/>
    <cellStyle name="40% - Accent1 9 5" xfId="10803" xr:uid="{00000000-0005-0000-0000-00000F2A0000}"/>
    <cellStyle name="40% - Accent1 9 6" xfId="10804" xr:uid="{00000000-0005-0000-0000-0000102A0000}"/>
    <cellStyle name="40% - Accent1 9 7" xfId="10805" xr:uid="{00000000-0005-0000-0000-0000112A0000}"/>
    <cellStyle name="40% - Accent2 10" xfId="10806" xr:uid="{00000000-0005-0000-0000-0000122A0000}"/>
    <cellStyle name="40% - Accent2 10 2" xfId="10807" xr:uid="{00000000-0005-0000-0000-0000132A0000}"/>
    <cellStyle name="40% - Accent2 10 2 2" xfId="10808" xr:uid="{00000000-0005-0000-0000-0000142A0000}"/>
    <cellStyle name="40% - Accent2 10 2 2 2" xfId="10809" xr:uid="{00000000-0005-0000-0000-0000152A0000}"/>
    <cellStyle name="40% - Accent2 10 2 3" xfId="10810" xr:uid="{00000000-0005-0000-0000-0000162A0000}"/>
    <cellStyle name="40% - Accent2 10 3" xfId="10811" xr:uid="{00000000-0005-0000-0000-0000172A0000}"/>
    <cellStyle name="40% - Accent2 10 3 2" xfId="10812" xr:uid="{00000000-0005-0000-0000-0000182A0000}"/>
    <cellStyle name="40% - Accent2 10 4" xfId="10813" xr:uid="{00000000-0005-0000-0000-0000192A0000}"/>
    <cellStyle name="40% - Accent2 10 5" xfId="10814" xr:uid="{00000000-0005-0000-0000-00001A2A0000}"/>
    <cellStyle name="40% - Accent2 10 6" xfId="10815" xr:uid="{00000000-0005-0000-0000-00001B2A0000}"/>
    <cellStyle name="40% - Accent2 10 7" xfId="10816" xr:uid="{00000000-0005-0000-0000-00001C2A0000}"/>
    <cellStyle name="40% - Accent2 11" xfId="10817" xr:uid="{00000000-0005-0000-0000-00001D2A0000}"/>
    <cellStyle name="40% - Accent2 11 2" xfId="10818" xr:uid="{00000000-0005-0000-0000-00001E2A0000}"/>
    <cellStyle name="40% - Accent2 11 2 2" xfId="10819" xr:uid="{00000000-0005-0000-0000-00001F2A0000}"/>
    <cellStyle name="40% - Accent2 11 2 2 2" xfId="10820" xr:uid="{00000000-0005-0000-0000-0000202A0000}"/>
    <cellStyle name="40% - Accent2 11 2 3" xfId="10821" xr:uid="{00000000-0005-0000-0000-0000212A0000}"/>
    <cellStyle name="40% - Accent2 11 3" xfId="10822" xr:uid="{00000000-0005-0000-0000-0000222A0000}"/>
    <cellStyle name="40% - Accent2 11 3 2" xfId="10823" xr:uid="{00000000-0005-0000-0000-0000232A0000}"/>
    <cellStyle name="40% - Accent2 11 4" xfId="10824" xr:uid="{00000000-0005-0000-0000-0000242A0000}"/>
    <cellStyle name="40% - Accent2 11 5" xfId="10825" xr:uid="{00000000-0005-0000-0000-0000252A0000}"/>
    <cellStyle name="40% - Accent2 11 6" xfId="10826" xr:uid="{00000000-0005-0000-0000-0000262A0000}"/>
    <cellStyle name="40% - Accent2 11 7" xfId="10827" xr:uid="{00000000-0005-0000-0000-0000272A0000}"/>
    <cellStyle name="40% - Accent2 12" xfId="10828" xr:uid="{00000000-0005-0000-0000-0000282A0000}"/>
    <cellStyle name="40% - Accent2 12 2" xfId="10829" xr:uid="{00000000-0005-0000-0000-0000292A0000}"/>
    <cellStyle name="40% - Accent2 12 2 2" xfId="10830" xr:uid="{00000000-0005-0000-0000-00002A2A0000}"/>
    <cellStyle name="40% - Accent2 12 2 2 2" xfId="10831" xr:uid="{00000000-0005-0000-0000-00002B2A0000}"/>
    <cellStyle name="40% - Accent2 12 2 3" xfId="10832" xr:uid="{00000000-0005-0000-0000-00002C2A0000}"/>
    <cellStyle name="40% - Accent2 12 3" xfId="10833" xr:uid="{00000000-0005-0000-0000-00002D2A0000}"/>
    <cellStyle name="40% - Accent2 12 3 2" xfId="10834" xr:uid="{00000000-0005-0000-0000-00002E2A0000}"/>
    <cellStyle name="40% - Accent2 12 4" xfId="10835" xr:uid="{00000000-0005-0000-0000-00002F2A0000}"/>
    <cellStyle name="40% - Accent2 12 5" xfId="10836" xr:uid="{00000000-0005-0000-0000-0000302A0000}"/>
    <cellStyle name="40% - Accent2 12 6" xfId="10837" xr:uid="{00000000-0005-0000-0000-0000312A0000}"/>
    <cellStyle name="40% - Accent2 12 7" xfId="10838" xr:uid="{00000000-0005-0000-0000-0000322A0000}"/>
    <cellStyle name="40% - Accent2 13" xfId="10839" xr:uid="{00000000-0005-0000-0000-0000332A0000}"/>
    <cellStyle name="40% - Accent2 13 2" xfId="10840" xr:uid="{00000000-0005-0000-0000-0000342A0000}"/>
    <cellStyle name="40% - Accent2 13 2 2" xfId="10841" xr:uid="{00000000-0005-0000-0000-0000352A0000}"/>
    <cellStyle name="40% - Accent2 13 2 2 2" xfId="10842" xr:uid="{00000000-0005-0000-0000-0000362A0000}"/>
    <cellStyle name="40% - Accent2 13 3" xfId="10843" xr:uid="{00000000-0005-0000-0000-0000372A0000}"/>
    <cellStyle name="40% - Accent2 13 4" xfId="10844" xr:uid="{00000000-0005-0000-0000-0000382A0000}"/>
    <cellStyle name="40% - Accent2 13 5" xfId="10845" xr:uid="{00000000-0005-0000-0000-0000392A0000}"/>
    <cellStyle name="40% - Accent2 13 6" xfId="10846" xr:uid="{00000000-0005-0000-0000-00003A2A0000}"/>
    <cellStyle name="40% - Accent2 13 7" xfId="10847" xr:uid="{00000000-0005-0000-0000-00003B2A0000}"/>
    <cellStyle name="40% - Accent2 14" xfId="10848" xr:uid="{00000000-0005-0000-0000-00003C2A0000}"/>
    <cellStyle name="40% - Accent2 14 2" xfId="10849" xr:uid="{00000000-0005-0000-0000-00003D2A0000}"/>
    <cellStyle name="40% - Accent2 14 3" xfId="10850" xr:uid="{00000000-0005-0000-0000-00003E2A0000}"/>
    <cellStyle name="40% - Accent2 14 4" xfId="10851" xr:uid="{00000000-0005-0000-0000-00003F2A0000}"/>
    <cellStyle name="40% - Accent2 14 5" xfId="10852" xr:uid="{00000000-0005-0000-0000-0000402A0000}"/>
    <cellStyle name="40% - Accent2 14 6" xfId="10853" xr:uid="{00000000-0005-0000-0000-0000412A0000}"/>
    <cellStyle name="40% - Accent2 14 7" xfId="10854" xr:uid="{00000000-0005-0000-0000-0000422A0000}"/>
    <cellStyle name="40% - Accent2 15" xfId="10855" xr:uid="{00000000-0005-0000-0000-0000432A0000}"/>
    <cellStyle name="40% - Accent2 15 2" xfId="10856" xr:uid="{00000000-0005-0000-0000-0000442A0000}"/>
    <cellStyle name="40% - Accent2 15 3" xfId="10857" xr:uid="{00000000-0005-0000-0000-0000452A0000}"/>
    <cellStyle name="40% - Accent2 15 4" xfId="10858" xr:uid="{00000000-0005-0000-0000-0000462A0000}"/>
    <cellStyle name="40% - Accent2 15 5" xfId="10859" xr:uid="{00000000-0005-0000-0000-0000472A0000}"/>
    <cellStyle name="40% - Accent2 15 6" xfId="10860" xr:uid="{00000000-0005-0000-0000-0000482A0000}"/>
    <cellStyle name="40% - Accent2 15 7" xfId="10861" xr:uid="{00000000-0005-0000-0000-0000492A0000}"/>
    <cellStyle name="40% - Accent2 16" xfId="10862" xr:uid="{00000000-0005-0000-0000-00004A2A0000}"/>
    <cellStyle name="40% - Accent2 16 2" xfId="10863" xr:uid="{00000000-0005-0000-0000-00004B2A0000}"/>
    <cellStyle name="40% - Accent2 16 3" xfId="10864" xr:uid="{00000000-0005-0000-0000-00004C2A0000}"/>
    <cellStyle name="40% - Accent2 16 4" xfId="10865" xr:uid="{00000000-0005-0000-0000-00004D2A0000}"/>
    <cellStyle name="40% - Accent2 16 5" xfId="10866" xr:uid="{00000000-0005-0000-0000-00004E2A0000}"/>
    <cellStyle name="40% - Accent2 16 6" xfId="10867" xr:uid="{00000000-0005-0000-0000-00004F2A0000}"/>
    <cellStyle name="40% - Accent2 16 7" xfId="10868" xr:uid="{00000000-0005-0000-0000-0000502A0000}"/>
    <cellStyle name="40% - Accent2 17" xfId="10869" xr:uid="{00000000-0005-0000-0000-0000512A0000}"/>
    <cellStyle name="40% - Accent2 17 2" xfId="10870" xr:uid="{00000000-0005-0000-0000-0000522A0000}"/>
    <cellStyle name="40% - Accent2 17 3" xfId="10871" xr:uid="{00000000-0005-0000-0000-0000532A0000}"/>
    <cellStyle name="40% - Accent2 17 4" xfId="10872" xr:uid="{00000000-0005-0000-0000-0000542A0000}"/>
    <cellStyle name="40% - Accent2 17 5" xfId="10873" xr:uid="{00000000-0005-0000-0000-0000552A0000}"/>
    <cellStyle name="40% - Accent2 17 6" xfId="10874" xr:uid="{00000000-0005-0000-0000-0000562A0000}"/>
    <cellStyle name="40% - Accent2 17 7" xfId="10875" xr:uid="{00000000-0005-0000-0000-0000572A0000}"/>
    <cellStyle name="40% - Accent2 18" xfId="10876" xr:uid="{00000000-0005-0000-0000-0000582A0000}"/>
    <cellStyle name="40% - Accent2 18 2" xfId="10877" xr:uid="{00000000-0005-0000-0000-0000592A0000}"/>
    <cellStyle name="40% - Accent2 18 3" xfId="10878" xr:uid="{00000000-0005-0000-0000-00005A2A0000}"/>
    <cellStyle name="40% - Accent2 18 4" xfId="10879" xr:uid="{00000000-0005-0000-0000-00005B2A0000}"/>
    <cellStyle name="40% - Accent2 18 5" xfId="10880" xr:uid="{00000000-0005-0000-0000-00005C2A0000}"/>
    <cellStyle name="40% - Accent2 18 6" xfId="10881" xr:uid="{00000000-0005-0000-0000-00005D2A0000}"/>
    <cellStyle name="40% - Accent2 18 7" xfId="10882" xr:uid="{00000000-0005-0000-0000-00005E2A0000}"/>
    <cellStyle name="40% - Accent2 19" xfId="10883" xr:uid="{00000000-0005-0000-0000-00005F2A0000}"/>
    <cellStyle name="40% - Accent2 19 2" xfId="10884" xr:uid="{00000000-0005-0000-0000-0000602A0000}"/>
    <cellStyle name="40% - Accent2 19 3" xfId="10885" xr:uid="{00000000-0005-0000-0000-0000612A0000}"/>
    <cellStyle name="40% - Accent2 19 4" xfId="10886" xr:uid="{00000000-0005-0000-0000-0000622A0000}"/>
    <cellStyle name="40% - Accent2 19 5" xfId="10887" xr:uid="{00000000-0005-0000-0000-0000632A0000}"/>
    <cellStyle name="40% - Accent2 19 6" xfId="10888" xr:uid="{00000000-0005-0000-0000-0000642A0000}"/>
    <cellStyle name="40% - Accent2 19 7" xfId="10889" xr:uid="{00000000-0005-0000-0000-0000652A0000}"/>
    <cellStyle name="40% - Accent2 2" xfId="10890" xr:uid="{00000000-0005-0000-0000-0000662A0000}"/>
    <cellStyle name="40% - Accent2 2 10" xfId="10891" xr:uid="{00000000-0005-0000-0000-0000672A0000}"/>
    <cellStyle name="40% - Accent2 2 10 2" xfId="10892" xr:uid="{00000000-0005-0000-0000-0000682A0000}"/>
    <cellStyle name="40% - Accent2 2 10 2 2" xfId="10893" xr:uid="{00000000-0005-0000-0000-0000692A0000}"/>
    <cellStyle name="40% - Accent2 2 10 2 2 2" xfId="10894" xr:uid="{00000000-0005-0000-0000-00006A2A0000}"/>
    <cellStyle name="40% - Accent2 2 10 2 2 2 2" xfId="10895" xr:uid="{00000000-0005-0000-0000-00006B2A0000}"/>
    <cellStyle name="40% - Accent2 2 10 2 2 2 2 2" xfId="10896" xr:uid="{00000000-0005-0000-0000-00006C2A0000}"/>
    <cellStyle name="40% - Accent2 2 10 2 2 2 3" xfId="10897" xr:uid="{00000000-0005-0000-0000-00006D2A0000}"/>
    <cellStyle name="40% - Accent2 2 10 2 2 2 3 2" xfId="10898" xr:uid="{00000000-0005-0000-0000-00006E2A0000}"/>
    <cellStyle name="40% - Accent2 2 10 2 2 2 4" xfId="10899" xr:uid="{00000000-0005-0000-0000-00006F2A0000}"/>
    <cellStyle name="40% - Accent2 2 10 2 2 3" xfId="10900" xr:uid="{00000000-0005-0000-0000-0000702A0000}"/>
    <cellStyle name="40% - Accent2 2 10 2 2 3 2" xfId="10901" xr:uid="{00000000-0005-0000-0000-0000712A0000}"/>
    <cellStyle name="40% - Accent2 2 10 2 2 3 2 2" xfId="10902" xr:uid="{00000000-0005-0000-0000-0000722A0000}"/>
    <cellStyle name="40% - Accent2 2 10 2 2 3 3" xfId="10903" xr:uid="{00000000-0005-0000-0000-0000732A0000}"/>
    <cellStyle name="40% - Accent2 2 10 2 2 3 3 2" xfId="10904" xr:uid="{00000000-0005-0000-0000-0000742A0000}"/>
    <cellStyle name="40% - Accent2 2 10 2 2 3 4" xfId="10905" xr:uid="{00000000-0005-0000-0000-0000752A0000}"/>
    <cellStyle name="40% - Accent2 2 10 2 2 4" xfId="10906" xr:uid="{00000000-0005-0000-0000-0000762A0000}"/>
    <cellStyle name="40% - Accent2 2 10 2 2 4 2" xfId="10907" xr:uid="{00000000-0005-0000-0000-0000772A0000}"/>
    <cellStyle name="40% - Accent2 2 10 2 2 4 2 2" xfId="10908" xr:uid="{00000000-0005-0000-0000-0000782A0000}"/>
    <cellStyle name="40% - Accent2 2 10 2 2 4 3" xfId="10909" xr:uid="{00000000-0005-0000-0000-0000792A0000}"/>
    <cellStyle name="40% - Accent2 2 10 2 2 4 3 2" xfId="10910" xr:uid="{00000000-0005-0000-0000-00007A2A0000}"/>
    <cellStyle name="40% - Accent2 2 10 2 2 4 4" xfId="10911" xr:uid="{00000000-0005-0000-0000-00007B2A0000}"/>
    <cellStyle name="40% - Accent2 2 10 2 2 5" xfId="10912" xr:uid="{00000000-0005-0000-0000-00007C2A0000}"/>
    <cellStyle name="40% - Accent2 2 10 2 2 5 2" xfId="10913" xr:uid="{00000000-0005-0000-0000-00007D2A0000}"/>
    <cellStyle name="40% - Accent2 2 10 2 2 6" xfId="10914" xr:uid="{00000000-0005-0000-0000-00007E2A0000}"/>
    <cellStyle name="40% - Accent2 2 10 2 2 6 2" xfId="10915" xr:uid="{00000000-0005-0000-0000-00007F2A0000}"/>
    <cellStyle name="40% - Accent2 2 10 2 2 7" xfId="10916" xr:uid="{00000000-0005-0000-0000-0000802A0000}"/>
    <cellStyle name="40% - Accent2 2 10 2 3" xfId="10917" xr:uid="{00000000-0005-0000-0000-0000812A0000}"/>
    <cellStyle name="40% - Accent2 2 10 2 3 2" xfId="10918" xr:uid="{00000000-0005-0000-0000-0000822A0000}"/>
    <cellStyle name="40% - Accent2 2 10 2 3 2 2" xfId="10919" xr:uid="{00000000-0005-0000-0000-0000832A0000}"/>
    <cellStyle name="40% - Accent2 2 10 2 3 3" xfId="10920" xr:uid="{00000000-0005-0000-0000-0000842A0000}"/>
    <cellStyle name="40% - Accent2 2 10 2 3 3 2" xfId="10921" xr:uid="{00000000-0005-0000-0000-0000852A0000}"/>
    <cellStyle name="40% - Accent2 2 10 2 3 4" xfId="10922" xr:uid="{00000000-0005-0000-0000-0000862A0000}"/>
    <cellStyle name="40% - Accent2 2 10 2 4" xfId="10923" xr:uid="{00000000-0005-0000-0000-0000872A0000}"/>
    <cellStyle name="40% - Accent2 2 10 2 4 2" xfId="10924" xr:uid="{00000000-0005-0000-0000-0000882A0000}"/>
    <cellStyle name="40% - Accent2 2 10 2 4 2 2" xfId="10925" xr:uid="{00000000-0005-0000-0000-0000892A0000}"/>
    <cellStyle name="40% - Accent2 2 10 2 4 3" xfId="10926" xr:uid="{00000000-0005-0000-0000-00008A2A0000}"/>
    <cellStyle name="40% - Accent2 2 10 2 4 3 2" xfId="10927" xr:uid="{00000000-0005-0000-0000-00008B2A0000}"/>
    <cellStyle name="40% - Accent2 2 10 2 4 4" xfId="10928" xr:uid="{00000000-0005-0000-0000-00008C2A0000}"/>
    <cellStyle name="40% - Accent2 2 10 2 5" xfId="10929" xr:uid="{00000000-0005-0000-0000-00008D2A0000}"/>
    <cellStyle name="40% - Accent2 2 10 2 5 2" xfId="10930" xr:uid="{00000000-0005-0000-0000-00008E2A0000}"/>
    <cellStyle name="40% - Accent2 2 10 2 5 2 2" xfId="10931" xr:uid="{00000000-0005-0000-0000-00008F2A0000}"/>
    <cellStyle name="40% - Accent2 2 10 2 5 3" xfId="10932" xr:uid="{00000000-0005-0000-0000-0000902A0000}"/>
    <cellStyle name="40% - Accent2 2 10 2 5 3 2" xfId="10933" xr:uid="{00000000-0005-0000-0000-0000912A0000}"/>
    <cellStyle name="40% - Accent2 2 10 2 5 4" xfId="10934" xr:uid="{00000000-0005-0000-0000-0000922A0000}"/>
    <cellStyle name="40% - Accent2 2 10 2 6" xfId="10935" xr:uid="{00000000-0005-0000-0000-0000932A0000}"/>
    <cellStyle name="40% - Accent2 2 10 2 6 2" xfId="10936" xr:uid="{00000000-0005-0000-0000-0000942A0000}"/>
    <cellStyle name="40% - Accent2 2 10 2 7" xfId="10937" xr:uid="{00000000-0005-0000-0000-0000952A0000}"/>
    <cellStyle name="40% - Accent2 2 10 2 7 2" xfId="10938" xr:uid="{00000000-0005-0000-0000-0000962A0000}"/>
    <cellStyle name="40% - Accent2 2 10 2 8" xfId="10939" xr:uid="{00000000-0005-0000-0000-0000972A0000}"/>
    <cellStyle name="40% - Accent2 2 10 3" xfId="10940" xr:uid="{00000000-0005-0000-0000-0000982A0000}"/>
    <cellStyle name="40% - Accent2 2 10 3 2" xfId="10941" xr:uid="{00000000-0005-0000-0000-0000992A0000}"/>
    <cellStyle name="40% - Accent2 2 10 3 2 2" xfId="10942" xr:uid="{00000000-0005-0000-0000-00009A2A0000}"/>
    <cellStyle name="40% - Accent2 2 10 3 2 2 2" xfId="10943" xr:uid="{00000000-0005-0000-0000-00009B2A0000}"/>
    <cellStyle name="40% - Accent2 2 10 3 2 3" xfId="10944" xr:uid="{00000000-0005-0000-0000-00009C2A0000}"/>
    <cellStyle name="40% - Accent2 2 10 3 2 3 2" xfId="10945" xr:uid="{00000000-0005-0000-0000-00009D2A0000}"/>
    <cellStyle name="40% - Accent2 2 10 3 2 4" xfId="10946" xr:uid="{00000000-0005-0000-0000-00009E2A0000}"/>
    <cellStyle name="40% - Accent2 2 10 3 3" xfId="10947" xr:uid="{00000000-0005-0000-0000-00009F2A0000}"/>
    <cellStyle name="40% - Accent2 2 10 3 3 2" xfId="10948" xr:uid="{00000000-0005-0000-0000-0000A02A0000}"/>
    <cellStyle name="40% - Accent2 2 10 3 3 2 2" xfId="10949" xr:uid="{00000000-0005-0000-0000-0000A12A0000}"/>
    <cellStyle name="40% - Accent2 2 10 3 3 3" xfId="10950" xr:uid="{00000000-0005-0000-0000-0000A22A0000}"/>
    <cellStyle name="40% - Accent2 2 10 3 3 3 2" xfId="10951" xr:uid="{00000000-0005-0000-0000-0000A32A0000}"/>
    <cellStyle name="40% - Accent2 2 10 3 3 4" xfId="10952" xr:uid="{00000000-0005-0000-0000-0000A42A0000}"/>
    <cellStyle name="40% - Accent2 2 10 3 4" xfId="10953" xr:uid="{00000000-0005-0000-0000-0000A52A0000}"/>
    <cellStyle name="40% - Accent2 2 10 3 4 2" xfId="10954" xr:uid="{00000000-0005-0000-0000-0000A62A0000}"/>
    <cellStyle name="40% - Accent2 2 10 3 4 2 2" xfId="10955" xr:uid="{00000000-0005-0000-0000-0000A72A0000}"/>
    <cellStyle name="40% - Accent2 2 10 3 4 3" xfId="10956" xr:uid="{00000000-0005-0000-0000-0000A82A0000}"/>
    <cellStyle name="40% - Accent2 2 10 3 4 3 2" xfId="10957" xr:uid="{00000000-0005-0000-0000-0000A92A0000}"/>
    <cellStyle name="40% - Accent2 2 10 3 4 4" xfId="10958" xr:uid="{00000000-0005-0000-0000-0000AA2A0000}"/>
    <cellStyle name="40% - Accent2 2 10 3 5" xfId="10959" xr:uid="{00000000-0005-0000-0000-0000AB2A0000}"/>
    <cellStyle name="40% - Accent2 2 10 3 5 2" xfId="10960" xr:uid="{00000000-0005-0000-0000-0000AC2A0000}"/>
    <cellStyle name="40% - Accent2 2 10 3 6" xfId="10961" xr:uid="{00000000-0005-0000-0000-0000AD2A0000}"/>
    <cellStyle name="40% - Accent2 2 10 3 6 2" xfId="10962" xr:uid="{00000000-0005-0000-0000-0000AE2A0000}"/>
    <cellStyle name="40% - Accent2 2 10 3 7" xfId="10963" xr:uid="{00000000-0005-0000-0000-0000AF2A0000}"/>
    <cellStyle name="40% - Accent2 2 10 4" xfId="10964" xr:uid="{00000000-0005-0000-0000-0000B02A0000}"/>
    <cellStyle name="40% - Accent2 2 10 4 2" xfId="10965" xr:uid="{00000000-0005-0000-0000-0000B12A0000}"/>
    <cellStyle name="40% - Accent2 2 10 4 2 2" xfId="10966" xr:uid="{00000000-0005-0000-0000-0000B22A0000}"/>
    <cellStyle name="40% - Accent2 2 10 4 3" xfId="10967" xr:uid="{00000000-0005-0000-0000-0000B32A0000}"/>
    <cellStyle name="40% - Accent2 2 10 4 3 2" xfId="10968" xr:uid="{00000000-0005-0000-0000-0000B42A0000}"/>
    <cellStyle name="40% - Accent2 2 10 4 4" xfId="10969" xr:uid="{00000000-0005-0000-0000-0000B52A0000}"/>
    <cellStyle name="40% - Accent2 2 10 5" xfId="10970" xr:uid="{00000000-0005-0000-0000-0000B62A0000}"/>
    <cellStyle name="40% - Accent2 2 10 5 2" xfId="10971" xr:uid="{00000000-0005-0000-0000-0000B72A0000}"/>
    <cellStyle name="40% - Accent2 2 10 5 2 2" xfId="10972" xr:uid="{00000000-0005-0000-0000-0000B82A0000}"/>
    <cellStyle name="40% - Accent2 2 10 5 3" xfId="10973" xr:uid="{00000000-0005-0000-0000-0000B92A0000}"/>
    <cellStyle name="40% - Accent2 2 10 5 3 2" xfId="10974" xr:uid="{00000000-0005-0000-0000-0000BA2A0000}"/>
    <cellStyle name="40% - Accent2 2 10 5 4" xfId="10975" xr:uid="{00000000-0005-0000-0000-0000BB2A0000}"/>
    <cellStyle name="40% - Accent2 2 10 6" xfId="10976" xr:uid="{00000000-0005-0000-0000-0000BC2A0000}"/>
    <cellStyle name="40% - Accent2 2 10 6 2" xfId="10977" xr:uid="{00000000-0005-0000-0000-0000BD2A0000}"/>
    <cellStyle name="40% - Accent2 2 10 6 2 2" xfId="10978" xr:uid="{00000000-0005-0000-0000-0000BE2A0000}"/>
    <cellStyle name="40% - Accent2 2 10 6 3" xfId="10979" xr:uid="{00000000-0005-0000-0000-0000BF2A0000}"/>
    <cellStyle name="40% - Accent2 2 10 6 3 2" xfId="10980" xr:uid="{00000000-0005-0000-0000-0000C02A0000}"/>
    <cellStyle name="40% - Accent2 2 10 6 4" xfId="10981" xr:uid="{00000000-0005-0000-0000-0000C12A0000}"/>
    <cellStyle name="40% - Accent2 2 10 7" xfId="10982" xr:uid="{00000000-0005-0000-0000-0000C22A0000}"/>
    <cellStyle name="40% - Accent2 2 10 7 2" xfId="10983" xr:uid="{00000000-0005-0000-0000-0000C32A0000}"/>
    <cellStyle name="40% - Accent2 2 10 8" xfId="10984" xr:uid="{00000000-0005-0000-0000-0000C42A0000}"/>
    <cellStyle name="40% - Accent2 2 10 8 2" xfId="10985" xr:uid="{00000000-0005-0000-0000-0000C52A0000}"/>
    <cellStyle name="40% - Accent2 2 10 9" xfId="10986" xr:uid="{00000000-0005-0000-0000-0000C62A0000}"/>
    <cellStyle name="40% - Accent2 2 11" xfId="10987" xr:uid="{00000000-0005-0000-0000-0000C72A0000}"/>
    <cellStyle name="40% - Accent2 2 11 2" xfId="10988" xr:uid="{00000000-0005-0000-0000-0000C82A0000}"/>
    <cellStyle name="40% - Accent2 2 11 2 2" xfId="10989" xr:uid="{00000000-0005-0000-0000-0000C92A0000}"/>
    <cellStyle name="40% - Accent2 2 11 2 2 2" xfId="10990" xr:uid="{00000000-0005-0000-0000-0000CA2A0000}"/>
    <cellStyle name="40% - Accent2 2 11 2 2 2 2" xfId="10991" xr:uid="{00000000-0005-0000-0000-0000CB2A0000}"/>
    <cellStyle name="40% - Accent2 2 11 2 2 2 2 2" xfId="10992" xr:uid="{00000000-0005-0000-0000-0000CC2A0000}"/>
    <cellStyle name="40% - Accent2 2 11 2 2 2 3" xfId="10993" xr:uid="{00000000-0005-0000-0000-0000CD2A0000}"/>
    <cellStyle name="40% - Accent2 2 11 2 2 2 3 2" xfId="10994" xr:uid="{00000000-0005-0000-0000-0000CE2A0000}"/>
    <cellStyle name="40% - Accent2 2 11 2 2 2 4" xfId="10995" xr:uid="{00000000-0005-0000-0000-0000CF2A0000}"/>
    <cellStyle name="40% - Accent2 2 11 2 2 3" xfId="10996" xr:uid="{00000000-0005-0000-0000-0000D02A0000}"/>
    <cellStyle name="40% - Accent2 2 11 2 2 3 2" xfId="10997" xr:uid="{00000000-0005-0000-0000-0000D12A0000}"/>
    <cellStyle name="40% - Accent2 2 11 2 2 3 2 2" xfId="10998" xr:uid="{00000000-0005-0000-0000-0000D22A0000}"/>
    <cellStyle name="40% - Accent2 2 11 2 2 3 3" xfId="10999" xr:uid="{00000000-0005-0000-0000-0000D32A0000}"/>
    <cellStyle name="40% - Accent2 2 11 2 2 3 3 2" xfId="11000" xr:uid="{00000000-0005-0000-0000-0000D42A0000}"/>
    <cellStyle name="40% - Accent2 2 11 2 2 3 4" xfId="11001" xr:uid="{00000000-0005-0000-0000-0000D52A0000}"/>
    <cellStyle name="40% - Accent2 2 11 2 2 4" xfId="11002" xr:uid="{00000000-0005-0000-0000-0000D62A0000}"/>
    <cellStyle name="40% - Accent2 2 11 2 2 4 2" xfId="11003" xr:uid="{00000000-0005-0000-0000-0000D72A0000}"/>
    <cellStyle name="40% - Accent2 2 11 2 2 4 2 2" xfId="11004" xr:uid="{00000000-0005-0000-0000-0000D82A0000}"/>
    <cellStyle name="40% - Accent2 2 11 2 2 4 3" xfId="11005" xr:uid="{00000000-0005-0000-0000-0000D92A0000}"/>
    <cellStyle name="40% - Accent2 2 11 2 2 4 3 2" xfId="11006" xr:uid="{00000000-0005-0000-0000-0000DA2A0000}"/>
    <cellStyle name="40% - Accent2 2 11 2 2 4 4" xfId="11007" xr:uid="{00000000-0005-0000-0000-0000DB2A0000}"/>
    <cellStyle name="40% - Accent2 2 11 2 2 5" xfId="11008" xr:uid="{00000000-0005-0000-0000-0000DC2A0000}"/>
    <cellStyle name="40% - Accent2 2 11 2 2 5 2" xfId="11009" xr:uid="{00000000-0005-0000-0000-0000DD2A0000}"/>
    <cellStyle name="40% - Accent2 2 11 2 2 6" xfId="11010" xr:uid="{00000000-0005-0000-0000-0000DE2A0000}"/>
    <cellStyle name="40% - Accent2 2 11 2 2 6 2" xfId="11011" xr:uid="{00000000-0005-0000-0000-0000DF2A0000}"/>
    <cellStyle name="40% - Accent2 2 11 2 2 7" xfId="11012" xr:uid="{00000000-0005-0000-0000-0000E02A0000}"/>
    <cellStyle name="40% - Accent2 2 11 2 3" xfId="11013" xr:uid="{00000000-0005-0000-0000-0000E12A0000}"/>
    <cellStyle name="40% - Accent2 2 11 2 3 2" xfId="11014" xr:uid="{00000000-0005-0000-0000-0000E22A0000}"/>
    <cellStyle name="40% - Accent2 2 11 2 3 2 2" xfId="11015" xr:uid="{00000000-0005-0000-0000-0000E32A0000}"/>
    <cellStyle name="40% - Accent2 2 11 2 3 3" xfId="11016" xr:uid="{00000000-0005-0000-0000-0000E42A0000}"/>
    <cellStyle name="40% - Accent2 2 11 2 3 3 2" xfId="11017" xr:uid="{00000000-0005-0000-0000-0000E52A0000}"/>
    <cellStyle name="40% - Accent2 2 11 2 3 4" xfId="11018" xr:uid="{00000000-0005-0000-0000-0000E62A0000}"/>
    <cellStyle name="40% - Accent2 2 11 2 4" xfId="11019" xr:uid="{00000000-0005-0000-0000-0000E72A0000}"/>
    <cellStyle name="40% - Accent2 2 11 2 4 2" xfId="11020" xr:uid="{00000000-0005-0000-0000-0000E82A0000}"/>
    <cellStyle name="40% - Accent2 2 11 2 4 2 2" xfId="11021" xr:uid="{00000000-0005-0000-0000-0000E92A0000}"/>
    <cellStyle name="40% - Accent2 2 11 2 4 3" xfId="11022" xr:uid="{00000000-0005-0000-0000-0000EA2A0000}"/>
    <cellStyle name="40% - Accent2 2 11 2 4 3 2" xfId="11023" xr:uid="{00000000-0005-0000-0000-0000EB2A0000}"/>
    <cellStyle name="40% - Accent2 2 11 2 4 4" xfId="11024" xr:uid="{00000000-0005-0000-0000-0000EC2A0000}"/>
    <cellStyle name="40% - Accent2 2 11 2 5" xfId="11025" xr:uid="{00000000-0005-0000-0000-0000ED2A0000}"/>
    <cellStyle name="40% - Accent2 2 11 2 5 2" xfId="11026" xr:uid="{00000000-0005-0000-0000-0000EE2A0000}"/>
    <cellStyle name="40% - Accent2 2 11 2 5 2 2" xfId="11027" xr:uid="{00000000-0005-0000-0000-0000EF2A0000}"/>
    <cellStyle name="40% - Accent2 2 11 2 5 3" xfId="11028" xr:uid="{00000000-0005-0000-0000-0000F02A0000}"/>
    <cellStyle name="40% - Accent2 2 11 2 5 3 2" xfId="11029" xr:uid="{00000000-0005-0000-0000-0000F12A0000}"/>
    <cellStyle name="40% - Accent2 2 11 2 5 4" xfId="11030" xr:uid="{00000000-0005-0000-0000-0000F22A0000}"/>
    <cellStyle name="40% - Accent2 2 11 2 6" xfId="11031" xr:uid="{00000000-0005-0000-0000-0000F32A0000}"/>
    <cellStyle name="40% - Accent2 2 11 2 6 2" xfId="11032" xr:uid="{00000000-0005-0000-0000-0000F42A0000}"/>
    <cellStyle name="40% - Accent2 2 11 2 7" xfId="11033" xr:uid="{00000000-0005-0000-0000-0000F52A0000}"/>
    <cellStyle name="40% - Accent2 2 11 2 7 2" xfId="11034" xr:uid="{00000000-0005-0000-0000-0000F62A0000}"/>
    <cellStyle name="40% - Accent2 2 11 2 8" xfId="11035" xr:uid="{00000000-0005-0000-0000-0000F72A0000}"/>
    <cellStyle name="40% - Accent2 2 11 3" xfId="11036" xr:uid="{00000000-0005-0000-0000-0000F82A0000}"/>
    <cellStyle name="40% - Accent2 2 11 3 2" xfId="11037" xr:uid="{00000000-0005-0000-0000-0000F92A0000}"/>
    <cellStyle name="40% - Accent2 2 11 3 2 2" xfId="11038" xr:uid="{00000000-0005-0000-0000-0000FA2A0000}"/>
    <cellStyle name="40% - Accent2 2 11 3 2 2 2" xfId="11039" xr:uid="{00000000-0005-0000-0000-0000FB2A0000}"/>
    <cellStyle name="40% - Accent2 2 11 3 2 3" xfId="11040" xr:uid="{00000000-0005-0000-0000-0000FC2A0000}"/>
    <cellStyle name="40% - Accent2 2 11 3 2 3 2" xfId="11041" xr:uid="{00000000-0005-0000-0000-0000FD2A0000}"/>
    <cellStyle name="40% - Accent2 2 11 3 2 4" xfId="11042" xr:uid="{00000000-0005-0000-0000-0000FE2A0000}"/>
    <cellStyle name="40% - Accent2 2 11 3 3" xfId="11043" xr:uid="{00000000-0005-0000-0000-0000FF2A0000}"/>
    <cellStyle name="40% - Accent2 2 11 3 3 2" xfId="11044" xr:uid="{00000000-0005-0000-0000-0000002B0000}"/>
    <cellStyle name="40% - Accent2 2 11 3 3 2 2" xfId="11045" xr:uid="{00000000-0005-0000-0000-0000012B0000}"/>
    <cellStyle name="40% - Accent2 2 11 3 3 3" xfId="11046" xr:uid="{00000000-0005-0000-0000-0000022B0000}"/>
    <cellStyle name="40% - Accent2 2 11 3 3 3 2" xfId="11047" xr:uid="{00000000-0005-0000-0000-0000032B0000}"/>
    <cellStyle name="40% - Accent2 2 11 3 3 4" xfId="11048" xr:uid="{00000000-0005-0000-0000-0000042B0000}"/>
    <cellStyle name="40% - Accent2 2 11 3 4" xfId="11049" xr:uid="{00000000-0005-0000-0000-0000052B0000}"/>
    <cellStyle name="40% - Accent2 2 11 3 4 2" xfId="11050" xr:uid="{00000000-0005-0000-0000-0000062B0000}"/>
    <cellStyle name="40% - Accent2 2 11 3 4 2 2" xfId="11051" xr:uid="{00000000-0005-0000-0000-0000072B0000}"/>
    <cellStyle name="40% - Accent2 2 11 3 4 3" xfId="11052" xr:uid="{00000000-0005-0000-0000-0000082B0000}"/>
    <cellStyle name="40% - Accent2 2 11 3 4 3 2" xfId="11053" xr:uid="{00000000-0005-0000-0000-0000092B0000}"/>
    <cellStyle name="40% - Accent2 2 11 3 4 4" xfId="11054" xr:uid="{00000000-0005-0000-0000-00000A2B0000}"/>
    <cellStyle name="40% - Accent2 2 11 3 5" xfId="11055" xr:uid="{00000000-0005-0000-0000-00000B2B0000}"/>
    <cellStyle name="40% - Accent2 2 11 3 5 2" xfId="11056" xr:uid="{00000000-0005-0000-0000-00000C2B0000}"/>
    <cellStyle name="40% - Accent2 2 11 3 6" xfId="11057" xr:uid="{00000000-0005-0000-0000-00000D2B0000}"/>
    <cellStyle name="40% - Accent2 2 11 3 6 2" xfId="11058" xr:uid="{00000000-0005-0000-0000-00000E2B0000}"/>
    <cellStyle name="40% - Accent2 2 11 3 7" xfId="11059" xr:uid="{00000000-0005-0000-0000-00000F2B0000}"/>
    <cellStyle name="40% - Accent2 2 11 4" xfId="11060" xr:uid="{00000000-0005-0000-0000-0000102B0000}"/>
    <cellStyle name="40% - Accent2 2 11 4 2" xfId="11061" xr:uid="{00000000-0005-0000-0000-0000112B0000}"/>
    <cellStyle name="40% - Accent2 2 11 4 2 2" xfId="11062" xr:uid="{00000000-0005-0000-0000-0000122B0000}"/>
    <cellStyle name="40% - Accent2 2 11 4 3" xfId="11063" xr:uid="{00000000-0005-0000-0000-0000132B0000}"/>
    <cellStyle name="40% - Accent2 2 11 4 3 2" xfId="11064" xr:uid="{00000000-0005-0000-0000-0000142B0000}"/>
    <cellStyle name="40% - Accent2 2 11 4 4" xfId="11065" xr:uid="{00000000-0005-0000-0000-0000152B0000}"/>
    <cellStyle name="40% - Accent2 2 11 5" xfId="11066" xr:uid="{00000000-0005-0000-0000-0000162B0000}"/>
    <cellStyle name="40% - Accent2 2 11 5 2" xfId="11067" xr:uid="{00000000-0005-0000-0000-0000172B0000}"/>
    <cellStyle name="40% - Accent2 2 11 5 2 2" xfId="11068" xr:uid="{00000000-0005-0000-0000-0000182B0000}"/>
    <cellStyle name="40% - Accent2 2 11 5 3" xfId="11069" xr:uid="{00000000-0005-0000-0000-0000192B0000}"/>
    <cellStyle name="40% - Accent2 2 11 5 3 2" xfId="11070" xr:uid="{00000000-0005-0000-0000-00001A2B0000}"/>
    <cellStyle name="40% - Accent2 2 11 5 4" xfId="11071" xr:uid="{00000000-0005-0000-0000-00001B2B0000}"/>
    <cellStyle name="40% - Accent2 2 11 6" xfId="11072" xr:uid="{00000000-0005-0000-0000-00001C2B0000}"/>
    <cellStyle name="40% - Accent2 2 11 6 2" xfId="11073" xr:uid="{00000000-0005-0000-0000-00001D2B0000}"/>
    <cellStyle name="40% - Accent2 2 11 6 2 2" xfId="11074" xr:uid="{00000000-0005-0000-0000-00001E2B0000}"/>
    <cellStyle name="40% - Accent2 2 11 6 3" xfId="11075" xr:uid="{00000000-0005-0000-0000-00001F2B0000}"/>
    <cellStyle name="40% - Accent2 2 11 6 3 2" xfId="11076" xr:uid="{00000000-0005-0000-0000-0000202B0000}"/>
    <cellStyle name="40% - Accent2 2 11 6 4" xfId="11077" xr:uid="{00000000-0005-0000-0000-0000212B0000}"/>
    <cellStyle name="40% - Accent2 2 11 7" xfId="11078" xr:uid="{00000000-0005-0000-0000-0000222B0000}"/>
    <cellStyle name="40% - Accent2 2 11 7 2" xfId="11079" xr:uid="{00000000-0005-0000-0000-0000232B0000}"/>
    <cellStyle name="40% - Accent2 2 11 8" xfId="11080" xr:uid="{00000000-0005-0000-0000-0000242B0000}"/>
    <cellStyle name="40% - Accent2 2 11 8 2" xfId="11081" xr:uid="{00000000-0005-0000-0000-0000252B0000}"/>
    <cellStyle name="40% - Accent2 2 11 9" xfId="11082" xr:uid="{00000000-0005-0000-0000-0000262B0000}"/>
    <cellStyle name="40% - Accent2 2 12" xfId="11083" xr:uid="{00000000-0005-0000-0000-0000272B0000}"/>
    <cellStyle name="40% - Accent2 2 12 2" xfId="11084" xr:uid="{00000000-0005-0000-0000-0000282B0000}"/>
    <cellStyle name="40% - Accent2 2 12 2 2" xfId="11085" xr:uid="{00000000-0005-0000-0000-0000292B0000}"/>
    <cellStyle name="40% - Accent2 2 12 2 2 2" xfId="11086" xr:uid="{00000000-0005-0000-0000-00002A2B0000}"/>
    <cellStyle name="40% - Accent2 2 12 2 2 2 2" xfId="11087" xr:uid="{00000000-0005-0000-0000-00002B2B0000}"/>
    <cellStyle name="40% - Accent2 2 12 2 2 2 2 2" xfId="11088" xr:uid="{00000000-0005-0000-0000-00002C2B0000}"/>
    <cellStyle name="40% - Accent2 2 12 2 2 2 3" xfId="11089" xr:uid="{00000000-0005-0000-0000-00002D2B0000}"/>
    <cellStyle name="40% - Accent2 2 12 2 2 2 3 2" xfId="11090" xr:uid="{00000000-0005-0000-0000-00002E2B0000}"/>
    <cellStyle name="40% - Accent2 2 12 2 2 2 4" xfId="11091" xr:uid="{00000000-0005-0000-0000-00002F2B0000}"/>
    <cellStyle name="40% - Accent2 2 12 2 2 3" xfId="11092" xr:uid="{00000000-0005-0000-0000-0000302B0000}"/>
    <cellStyle name="40% - Accent2 2 12 2 2 3 2" xfId="11093" xr:uid="{00000000-0005-0000-0000-0000312B0000}"/>
    <cellStyle name="40% - Accent2 2 12 2 2 3 2 2" xfId="11094" xr:uid="{00000000-0005-0000-0000-0000322B0000}"/>
    <cellStyle name="40% - Accent2 2 12 2 2 3 3" xfId="11095" xr:uid="{00000000-0005-0000-0000-0000332B0000}"/>
    <cellStyle name="40% - Accent2 2 12 2 2 3 3 2" xfId="11096" xr:uid="{00000000-0005-0000-0000-0000342B0000}"/>
    <cellStyle name="40% - Accent2 2 12 2 2 3 4" xfId="11097" xr:uid="{00000000-0005-0000-0000-0000352B0000}"/>
    <cellStyle name="40% - Accent2 2 12 2 2 4" xfId="11098" xr:uid="{00000000-0005-0000-0000-0000362B0000}"/>
    <cellStyle name="40% - Accent2 2 12 2 2 4 2" xfId="11099" xr:uid="{00000000-0005-0000-0000-0000372B0000}"/>
    <cellStyle name="40% - Accent2 2 12 2 2 4 2 2" xfId="11100" xr:uid="{00000000-0005-0000-0000-0000382B0000}"/>
    <cellStyle name="40% - Accent2 2 12 2 2 4 3" xfId="11101" xr:uid="{00000000-0005-0000-0000-0000392B0000}"/>
    <cellStyle name="40% - Accent2 2 12 2 2 4 3 2" xfId="11102" xr:uid="{00000000-0005-0000-0000-00003A2B0000}"/>
    <cellStyle name="40% - Accent2 2 12 2 2 4 4" xfId="11103" xr:uid="{00000000-0005-0000-0000-00003B2B0000}"/>
    <cellStyle name="40% - Accent2 2 12 2 2 5" xfId="11104" xr:uid="{00000000-0005-0000-0000-00003C2B0000}"/>
    <cellStyle name="40% - Accent2 2 12 2 2 5 2" xfId="11105" xr:uid="{00000000-0005-0000-0000-00003D2B0000}"/>
    <cellStyle name="40% - Accent2 2 12 2 2 6" xfId="11106" xr:uid="{00000000-0005-0000-0000-00003E2B0000}"/>
    <cellStyle name="40% - Accent2 2 12 2 2 6 2" xfId="11107" xr:uid="{00000000-0005-0000-0000-00003F2B0000}"/>
    <cellStyle name="40% - Accent2 2 12 2 2 7" xfId="11108" xr:uid="{00000000-0005-0000-0000-0000402B0000}"/>
    <cellStyle name="40% - Accent2 2 12 2 3" xfId="11109" xr:uid="{00000000-0005-0000-0000-0000412B0000}"/>
    <cellStyle name="40% - Accent2 2 12 2 3 2" xfId="11110" xr:uid="{00000000-0005-0000-0000-0000422B0000}"/>
    <cellStyle name="40% - Accent2 2 12 2 3 2 2" xfId="11111" xr:uid="{00000000-0005-0000-0000-0000432B0000}"/>
    <cellStyle name="40% - Accent2 2 12 2 3 3" xfId="11112" xr:uid="{00000000-0005-0000-0000-0000442B0000}"/>
    <cellStyle name="40% - Accent2 2 12 2 3 3 2" xfId="11113" xr:uid="{00000000-0005-0000-0000-0000452B0000}"/>
    <cellStyle name="40% - Accent2 2 12 2 3 4" xfId="11114" xr:uid="{00000000-0005-0000-0000-0000462B0000}"/>
    <cellStyle name="40% - Accent2 2 12 2 4" xfId="11115" xr:uid="{00000000-0005-0000-0000-0000472B0000}"/>
    <cellStyle name="40% - Accent2 2 12 2 4 2" xfId="11116" xr:uid="{00000000-0005-0000-0000-0000482B0000}"/>
    <cellStyle name="40% - Accent2 2 12 2 4 2 2" xfId="11117" xr:uid="{00000000-0005-0000-0000-0000492B0000}"/>
    <cellStyle name="40% - Accent2 2 12 2 4 3" xfId="11118" xr:uid="{00000000-0005-0000-0000-00004A2B0000}"/>
    <cellStyle name="40% - Accent2 2 12 2 4 3 2" xfId="11119" xr:uid="{00000000-0005-0000-0000-00004B2B0000}"/>
    <cellStyle name="40% - Accent2 2 12 2 4 4" xfId="11120" xr:uid="{00000000-0005-0000-0000-00004C2B0000}"/>
    <cellStyle name="40% - Accent2 2 12 2 5" xfId="11121" xr:uid="{00000000-0005-0000-0000-00004D2B0000}"/>
    <cellStyle name="40% - Accent2 2 12 2 5 2" xfId="11122" xr:uid="{00000000-0005-0000-0000-00004E2B0000}"/>
    <cellStyle name="40% - Accent2 2 12 2 5 2 2" xfId="11123" xr:uid="{00000000-0005-0000-0000-00004F2B0000}"/>
    <cellStyle name="40% - Accent2 2 12 2 5 3" xfId="11124" xr:uid="{00000000-0005-0000-0000-0000502B0000}"/>
    <cellStyle name="40% - Accent2 2 12 2 5 3 2" xfId="11125" xr:uid="{00000000-0005-0000-0000-0000512B0000}"/>
    <cellStyle name="40% - Accent2 2 12 2 5 4" xfId="11126" xr:uid="{00000000-0005-0000-0000-0000522B0000}"/>
    <cellStyle name="40% - Accent2 2 12 2 6" xfId="11127" xr:uid="{00000000-0005-0000-0000-0000532B0000}"/>
    <cellStyle name="40% - Accent2 2 12 2 6 2" xfId="11128" xr:uid="{00000000-0005-0000-0000-0000542B0000}"/>
    <cellStyle name="40% - Accent2 2 12 2 7" xfId="11129" xr:uid="{00000000-0005-0000-0000-0000552B0000}"/>
    <cellStyle name="40% - Accent2 2 12 2 7 2" xfId="11130" xr:uid="{00000000-0005-0000-0000-0000562B0000}"/>
    <cellStyle name="40% - Accent2 2 12 2 8" xfId="11131" xr:uid="{00000000-0005-0000-0000-0000572B0000}"/>
    <cellStyle name="40% - Accent2 2 12 3" xfId="11132" xr:uid="{00000000-0005-0000-0000-0000582B0000}"/>
    <cellStyle name="40% - Accent2 2 12 3 2" xfId="11133" xr:uid="{00000000-0005-0000-0000-0000592B0000}"/>
    <cellStyle name="40% - Accent2 2 12 3 2 2" xfId="11134" xr:uid="{00000000-0005-0000-0000-00005A2B0000}"/>
    <cellStyle name="40% - Accent2 2 12 3 2 2 2" xfId="11135" xr:uid="{00000000-0005-0000-0000-00005B2B0000}"/>
    <cellStyle name="40% - Accent2 2 12 3 2 3" xfId="11136" xr:uid="{00000000-0005-0000-0000-00005C2B0000}"/>
    <cellStyle name="40% - Accent2 2 12 3 2 3 2" xfId="11137" xr:uid="{00000000-0005-0000-0000-00005D2B0000}"/>
    <cellStyle name="40% - Accent2 2 12 3 2 4" xfId="11138" xr:uid="{00000000-0005-0000-0000-00005E2B0000}"/>
    <cellStyle name="40% - Accent2 2 12 3 3" xfId="11139" xr:uid="{00000000-0005-0000-0000-00005F2B0000}"/>
    <cellStyle name="40% - Accent2 2 12 3 3 2" xfId="11140" xr:uid="{00000000-0005-0000-0000-0000602B0000}"/>
    <cellStyle name="40% - Accent2 2 12 3 3 2 2" xfId="11141" xr:uid="{00000000-0005-0000-0000-0000612B0000}"/>
    <cellStyle name="40% - Accent2 2 12 3 3 3" xfId="11142" xr:uid="{00000000-0005-0000-0000-0000622B0000}"/>
    <cellStyle name="40% - Accent2 2 12 3 3 3 2" xfId="11143" xr:uid="{00000000-0005-0000-0000-0000632B0000}"/>
    <cellStyle name="40% - Accent2 2 12 3 3 4" xfId="11144" xr:uid="{00000000-0005-0000-0000-0000642B0000}"/>
    <cellStyle name="40% - Accent2 2 12 3 4" xfId="11145" xr:uid="{00000000-0005-0000-0000-0000652B0000}"/>
    <cellStyle name="40% - Accent2 2 12 3 4 2" xfId="11146" xr:uid="{00000000-0005-0000-0000-0000662B0000}"/>
    <cellStyle name="40% - Accent2 2 12 3 4 2 2" xfId="11147" xr:uid="{00000000-0005-0000-0000-0000672B0000}"/>
    <cellStyle name="40% - Accent2 2 12 3 4 3" xfId="11148" xr:uid="{00000000-0005-0000-0000-0000682B0000}"/>
    <cellStyle name="40% - Accent2 2 12 3 4 3 2" xfId="11149" xr:uid="{00000000-0005-0000-0000-0000692B0000}"/>
    <cellStyle name="40% - Accent2 2 12 3 4 4" xfId="11150" xr:uid="{00000000-0005-0000-0000-00006A2B0000}"/>
    <cellStyle name="40% - Accent2 2 12 3 5" xfId="11151" xr:uid="{00000000-0005-0000-0000-00006B2B0000}"/>
    <cellStyle name="40% - Accent2 2 12 3 5 2" xfId="11152" xr:uid="{00000000-0005-0000-0000-00006C2B0000}"/>
    <cellStyle name="40% - Accent2 2 12 3 6" xfId="11153" xr:uid="{00000000-0005-0000-0000-00006D2B0000}"/>
    <cellStyle name="40% - Accent2 2 12 3 6 2" xfId="11154" xr:uid="{00000000-0005-0000-0000-00006E2B0000}"/>
    <cellStyle name="40% - Accent2 2 12 3 7" xfId="11155" xr:uid="{00000000-0005-0000-0000-00006F2B0000}"/>
    <cellStyle name="40% - Accent2 2 12 4" xfId="11156" xr:uid="{00000000-0005-0000-0000-0000702B0000}"/>
    <cellStyle name="40% - Accent2 2 12 4 2" xfId="11157" xr:uid="{00000000-0005-0000-0000-0000712B0000}"/>
    <cellStyle name="40% - Accent2 2 12 4 2 2" xfId="11158" xr:uid="{00000000-0005-0000-0000-0000722B0000}"/>
    <cellStyle name="40% - Accent2 2 12 4 3" xfId="11159" xr:uid="{00000000-0005-0000-0000-0000732B0000}"/>
    <cellStyle name="40% - Accent2 2 12 4 3 2" xfId="11160" xr:uid="{00000000-0005-0000-0000-0000742B0000}"/>
    <cellStyle name="40% - Accent2 2 12 4 4" xfId="11161" xr:uid="{00000000-0005-0000-0000-0000752B0000}"/>
    <cellStyle name="40% - Accent2 2 12 5" xfId="11162" xr:uid="{00000000-0005-0000-0000-0000762B0000}"/>
    <cellStyle name="40% - Accent2 2 12 5 2" xfId="11163" xr:uid="{00000000-0005-0000-0000-0000772B0000}"/>
    <cellStyle name="40% - Accent2 2 12 5 2 2" xfId="11164" xr:uid="{00000000-0005-0000-0000-0000782B0000}"/>
    <cellStyle name="40% - Accent2 2 12 5 3" xfId="11165" xr:uid="{00000000-0005-0000-0000-0000792B0000}"/>
    <cellStyle name="40% - Accent2 2 12 5 3 2" xfId="11166" xr:uid="{00000000-0005-0000-0000-00007A2B0000}"/>
    <cellStyle name="40% - Accent2 2 12 5 4" xfId="11167" xr:uid="{00000000-0005-0000-0000-00007B2B0000}"/>
    <cellStyle name="40% - Accent2 2 12 6" xfId="11168" xr:uid="{00000000-0005-0000-0000-00007C2B0000}"/>
    <cellStyle name="40% - Accent2 2 12 6 2" xfId="11169" xr:uid="{00000000-0005-0000-0000-00007D2B0000}"/>
    <cellStyle name="40% - Accent2 2 12 6 2 2" xfId="11170" xr:uid="{00000000-0005-0000-0000-00007E2B0000}"/>
    <cellStyle name="40% - Accent2 2 12 6 3" xfId="11171" xr:uid="{00000000-0005-0000-0000-00007F2B0000}"/>
    <cellStyle name="40% - Accent2 2 12 6 3 2" xfId="11172" xr:uid="{00000000-0005-0000-0000-0000802B0000}"/>
    <cellStyle name="40% - Accent2 2 12 6 4" xfId="11173" xr:uid="{00000000-0005-0000-0000-0000812B0000}"/>
    <cellStyle name="40% - Accent2 2 12 7" xfId="11174" xr:uid="{00000000-0005-0000-0000-0000822B0000}"/>
    <cellStyle name="40% - Accent2 2 12 7 2" xfId="11175" xr:uid="{00000000-0005-0000-0000-0000832B0000}"/>
    <cellStyle name="40% - Accent2 2 12 8" xfId="11176" xr:uid="{00000000-0005-0000-0000-0000842B0000}"/>
    <cellStyle name="40% - Accent2 2 12 8 2" xfId="11177" xr:uid="{00000000-0005-0000-0000-0000852B0000}"/>
    <cellStyle name="40% - Accent2 2 12 9" xfId="11178" xr:uid="{00000000-0005-0000-0000-0000862B0000}"/>
    <cellStyle name="40% - Accent2 2 13" xfId="11179" xr:uid="{00000000-0005-0000-0000-0000872B0000}"/>
    <cellStyle name="40% - Accent2 2 13 2" xfId="11180" xr:uid="{00000000-0005-0000-0000-0000882B0000}"/>
    <cellStyle name="40% - Accent2 2 13 2 2" xfId="11181" xr:uid="{00000000-0005-0000-0000-0000892B0000}"/>
    <cellStyle name="40% - Accent2 2 13 2 2 2" xfId="11182" xr:uid="{00000000-0005-0000-0000-00008A2B0000}"/>
    <cellStyle name="40% - Accent2 2 13 2 2 2 2" xfId="11183" xr:uid="{00000000-0005-0000-0000-00008B2B0000}"/>
    <cellStyle name="40% - Accent2 2 13 2 2 2 2 2" xfId="11184" xr:uid="{00000000-0005-0000-0000-00008C2B0000}"/>
    <cellStyle name="40% - Accent2 2 13 2 2 2 3" xfId="11185" xr:uid="{00000000-0005-0000-0000-00008D2B0000}"/>
    <cellStyle name="40% - Accent2 2 13 2 2 2 3 2" xfId="11186" xr:uid="{00000000-0005-0000-0000-00008E2B0000}"/>
    <cellStyle name="40% - Accent2 2 13 2 2 2 4" xfId="11187" xr:uid="{00000000-0005-0000-0000-00008F2B0000}"/>
    <cellStyle name="40% - Accent2 2 13 2 2 3" xfId="11188" xr:uid="{00000000-0005-0000-0000-0000902B0000}"/>
    <cellStyle name="40% - Accent2 2 13 2 2 3 2" xfId="11189" xr:uid="{00000000-0005-0000-0000-0000912B0000}"/>
    <cellStyle name="40% - Accent2 2 13 2 2 3 2 2" xfId="11190" xr:uid="{00000000-0005-0000-0000-0000922B0000}"/>
    <cellStyle name="40% - Accent2 2 13 2 2 3 3" xfId="11191" xr:uid="{00000000-0005-0000-0000-0000932B0000}"/>
    <cellStyle name="40% - Accent2 2 13 2 2 3 3 2" xfId="11192" xr:uid="{00000000-0005-0000-0000-0000942B0000}"/>
    <cellStyle name="40% - Accent2 2 13 2 2 3 4" xfId="11193" xr:uid="{00000000-0005-0000-0000-0000952B0000}"/>
    <cellStyle name="40% - Accent2 2 13 2 2 4" xfId="11194" xr:uid="{00000000-0005-0000-0000-0000962B0000}"/>
    <cellStyle name="40% - Accent2 2 13 2 2 4 2" xfId="11195" xr:uid="{00000000-0005-0000-0000-0000972B0000}"/>
    <cellStyle name="40% - Accent2 2 13 2 2 4 2 2" xfId="11196" xr:uid="{00000000-0005-0000-0000-0000982B0000}"/>
    <cellStyle name="40% - Accent2 2 13 2 2 4 3" xfId="11197" xr:uid="{00000000-0005-0000-0000-0000992B0000}"/>
    <cellStyle name="40% - Accent2 2 13 2 2 4 3 2" xfId="11198" xr:uid="{00000000-0005-0000-0000-00009A2B0000}"/>
    <cellStyle name="40% - Accent2 2 13 2 2 4 4" xfId="11199" xr:uid="{00000000-0005-0000-0000-00009B2B0000}"/>
    <cellStyle name="40% - Accent2 2 13 2 2 5" xfId="11200" xr:uid="{00000000-0005-0000-0000-00009C2B0000}"/>
    <cellStyle name="40% - Accent2 2 13 2 2 5 2" xfId="11201" xr:uid="{00000000-0005-0000-0000-00009D2B0000}"/>
    <cellStyle name="40% - Accent2 2 13 2 2 6" xfId="11202" xr:uid="{00000000-0005-0000-0000-00009E2B0000}"/>
    <cellStyle name="40% - Accent2 2 13 2 2 6 2" xfId="11203" xr:uid="{00000000-0005-0000-0000-00009F2B0000}"/>
    <cellStyle name="40% - Accent2 2 13 2 2 7" xfId="11204" xr:uid="{00000000-0005-0000-0000-0000A02B0000}"/>
    <cellStyle name="40% - Accent2 2 13 2 3" xfId="11205" xr:uid="{00000000-0005-0000-0000-0000A12B0000}"/>
    <cellStyle name="40% - Accent2 2 13 2 3 2" xfId="11206" xr:uid="{00000000-0005-0000-0000-0000A22B0000}"/>
    <cellStyle name="40% - Accent2 2 13 2 3 2 2" xfId="11207" xr:uid="{00000000-0005-0000-0000-0000A32B0000}"/>
    <cellStyle name="40% - Accent2 2 13 2 3 3" xfId="11208" xr:uid="{00000000-0005-0000-0000-0000A42B0000}"/>
    <cellStyle name="40% - Accent2 2 13 2 3 3 2" xfId="11209" xr:uid="{00000000-0005-0000-0000-0000A52B0000}"/>
    <cellStyle name="40% - Accent2 2 13 2 3 4" xfId="11210" xr:uid="{00000000-0005-0000-0000-0000A62B0000}"/>
    <cellStyle name="40% - Accent2 2 13 2 4" xfId="11211" xr:uid="{00000000-0005-0000-0000-0000A72B0000}"/>
    <cellStyle name="40% - Accent2 2 13 2 4 2" xfId="11212" xr:uid="{00000000-0005-0000-0000-0000A82B0000}"/>
    <cellStyle name="40% - Accent2 2 13 2 4 2 2" xfId="11213" xr:uid="{00000000-0005-0000-0000-0000A92B0000}"/>
    <cellStyle name="40% - Accent2 2 13 2 4 3" xfId="11214" xr:uid="{00000000-0005-0000-0000-0000AA2B0000}"/>
    <cellStyle name="40% - Accent2 2 13 2 4 3 2" xfId="11215" xr:uid="{00000000-0005-0000-0000-0000AB2B0000}"/>
    <cellStyle name="40% - Accent2 2 13 2 4 4" xfId="11216" xr:uid="{00000000-0005-0000-0000-0000AC2B0000}"/>
    <cellStyle name="40% - Accent2 2 13 2 5" xfId="11217" xr:uid="{00000000-0005-0000-0000-0000AD2B0000}"/>
    <cellStyle name="40% - Accent2 2 13 2 5 2" xfId="11218" xr:uid="{00000000-0005-0000-0000-0000AE2B0000}"/>
    <cellStyle name="40% - Accent2 2 13 2 5 2 2" xfId="11219" xr:uid="{00000000-0005-0000-0000-0000AF2B0000}"/>
    <cellStyle name="40% - Accent2 2 13 2 5 3" xfId="11220" xr:uid="{00000000-0005-0000-0000-0000B02B0000}"/>
    <cellStyle name="40% - Accent2 2 13 2 5 3 2" xfId="11221" xr:uid="{00000000-0005-0000-0000-0000B12B0000}"/>
    <cellStyle name="40% - Accent2 2 13 2 5 4" xfId="11222" xr:uid="{00000000-0005-0000-0000-0000B22B0000}"/>
    <cellStyle name="40% - Accent2 2 13 2 6" xfId="11223" xr:uid="{00000000-0005-0000-0000-0000B32B0000}"/>
    <cellStyle name="40% - Accent2 2 13 2 6 2" xfId="11224" xr:uid="{00000000-0005-0000-0000-0000B42B0000}"/>
    <cellStyle name="40% - Accent2 2 13 2 7" xfId="11225" xr:uid="{00000000-0005-0000-0000-0000B52B0000}"/>
    <cellStyle name="40% - Accent2 2 13 2 7 2" xfId="11226" xr:uid="{00000000-0005-0000-0000-0000B62B0000}"/>
    <cellStyle name="40% - Accent2 2 13 2 8" xfId="11227" xr:uid="{00000000-0005-0000-0000-0000B72B0000}"/>
    <cellStyle name="40% - Accent2 2 13 3" xfId="11228" xr:uid="{00000000-0005-0000-0000-0000B82B0000}"/>
    <cellStyle name="40% - Accent2 2 13 3 2" xfId="11229" xr:uid="{00000000-0005-0000-0000-0000B92B0000}"/>
    <cellStyle name="40% - Accent2 2 13 3 2 2" xfId="11230" xr:uid="{00000000-0005-0000-0000-0000BA2B0000}"/>
    <cellStyle name="40% - Accent2 2 13 3 2 2 2" xfId="11231" xr:uid="{00000000-0005-0000-0000-0000BB2B0000}"/>
    <cellStyle name="40% - Accent2 2 13 3 2 3" xfId="11232" xr:uid="{00000000-0005-0000-0000-0000BC2B0000}"/>
    <cellStyle name="40% - Accent2 2 13 3 2 3 2" xfId="11233" xr:uid="{00000000-0005-0000-0000-0000BD2B0000}"/>
    <cellStyle name="40% - Accent2 2 13 3 2 4" xfId="11234" xr:uid="{00000000-0005-0000-0000-0000BE2B0000}"/>
    <cellStyle name="40% - Accent2 2 13 3 3" xfId="11235" xr:uid="{00000000-0005-0000-0000-0000BF2B0000}"/>
    <cellStyle name="40% - Accent2 2 13 3 3 2" xfId="11236" xr:uid="{00000000-0005-0000-0000-0000C02B0000}"/>
    <cellStyle name="40% - Accent2 2 13 3 3 2 2" xfId="11237" xr:uid="{00000000-0005-0000-0000-0000C12B0000}"/>
    <cellStyle name="40% - Accent2 2 13 3 3 3" xfId="11238" xr:uid="{00000000-0005-0000-0000-0000C22B0000}"/>
    <cellStyle name="40% - Accent2 2 13 3 3 3 2" xfId="11239" xr:uid="{00000000-0005-0000-0000-0000C32B0000}"/>
    <cellStyle name="40% - Accent2 2 13 3 3 4" xfId="11240" xr:uid="{00000000-0005-0000-0000-0000C42B0000}"/>
    <cellStyle name="40% - Accent2 2 13 3 4" xfId="11241" xr:uid="{00000000-0005-0000-0000-0000C52B0000}"/>
    <cellStyle name="40% - Accent2 2 13 3 4 2" xfId="11242" xr:uid="{00000000-0005-0000-0000-0000C62B0000}"/>
    <cellStyle name="40% - Accent2 2 13 3 4 2 2" xfId="11243" xr:uid="{00000000-0005-0000-0000-0000C72B0000}"/>
    <cellStyle name="40% - Accent2 2 13 3 4 3" xfId="11244" xr:uid="{00000000-0005-0000-0000-0000C82B0000}"/>
    <cellStyle name="40% - Accent2 2 13 3 4 3 2" xfId="11245" xr:uid="{00000000-0005-0000-0000-0000C92B0000}"/>
    <cellStyle name="40% - Accent2 2 13 3 4 4" xfId="11246" xr:uid="{00000000-0005-0000-0000-0000CA2B0000}"/>
    <cellStyle name="40% - Accent2 2 13 3 5" xfId="11247" xr:uid="{00000000-0005-0000-0000-0000CB2B0000}"/>
    <cellStyle name="40% - Accent2 2 13 3 5 2" xfId="11248" xr:uid="{00000000-0005-0000-0000-0000CC2B0000}"/>
    <cellStyle name="40% - Accent2 2 13 3 6" xfId="11249" xr:uid="{00000000-0005-0000-0000-0000CD2B0000}"/>
    <cellStyle name="40% - Accent2 2 13 3 6 2" xfId="11250" xr:uid="{00000000-0005-0000-0000-0000CE2B0000}"/>
    <cellStyle name="40% - Accent2 2 13 3 7" xfId="11251" xr:uid="{00000000-0005-0000-0000-0000CF2B0000}"/>
    <cellStyle name="40% - Accent2 2 13 4" xfId="11252" xr:uid="{00000000-0005-0000-0000-0000D02B0000}"/>
    <cellStyle name="40% - Accent2 2 13 4 2" xfId="11253" xr:uid="{00000000-0005-0000-0000-0000D12B0000}"/>
    <cellStyle name="40% - Accent2 2 13 4 2 2" xfId="11254" xr:uid="{00000000-0005-0000-0000-0000D22B0000}"/>
    <cellStyle name="40% - Accent2 2 13 4 3" xfId="11255" xr:uid="{00000000-0005-0000-0000-0000D32B0000}"/>
    <cellStyle name="40% - Accent2 2 13 4 3 2" xfId="11256" xr:uid="{00000000-0005-0000-0000-0000D42B0000}"/>
    <cellStyle name="40% - Accent2 2 13 4 4" xfId="11257" xr:uid="{00000000-0005-0000-0000-0000D52B0000}"/>
    <cellStyle name="40% - Accent2 2 13 5" xfId="11258" xr:uid="{00000000-0005-0000-0000-0000D62B0000}"/>
    <cellStyle name="40% - Accent2 2 13 5 2" xfId="11259" xr:uid="{00000000-0005-0000-0000-0000D72B0000}"/>
    <cellStyle name="40% - Accent2 2 13 5 2 2" xfId="11260" xr:uid="{00000000-0005-0000-0000-0000D82B0000}"/>
    <cellStyle name="40% - Accent2 2 13 5 3" xfId="11261" xr:uid="{00000000-0005-0000-0000-0000D92B0000}"/>
    <cellStyle name="40% - Accent2 2 13 5 3 2" xfId="11262" xr:uid="{00000000-0005-0000-0000-0000DA2B0000}"/>
    <cellStyle name="40% - Accent2 2 13 5 4" xfId="11263" xr:uid="{00000000-0005-0000-0000-0000DB2B0000}"/>
    <cellStyle name="40% - Accent2 2 13 6" xfId="11264" xr:uid="{00000000-0005-0000-0000-0000DC2B0000}"/>
    <cellStyle name="40% - Accent2 2 13 6 2" xfId="11265" xr:uid="{00000000-0005-0000-0000-0000DD2B0000}"/>
    <cellStyle name="40% - Accent2 2 13 6 2 2" xfId="11266" xr:uid="{00000000-0005-0000-0000-0000DE2B0000}"/>
    <cellStyle name="40% - Accent2 2 13 6 3" xfId="11267" xr:uid="{00000000-0005-0000-0000-0000DF2B0000}"/>
    <cellStyle name="40% - Accent2 2 13 6 3 2" xfId="11268" xr:uid="{00000000-0005-0000-0000-0000E02B0000}"/>
    <cellStyle name="40% - Accent2 2 13 6 4" xfId="11269" xr:uid="{00000000-0005-0000-0000-0000E12B0000}"/>
    <cellStyle name="40% - Accent2 2 13 7" xfId="11270" xr:uid="{00000000-0005-0000-0000-0000E22B0000}"/>
    <cellStyle name="40% - Accent2 2 13 7 2" xfId="11271" xr:uid="{00000000-0005-0000-0000-0000E32B0000}"/>
    <cellStyle name="40% - Accent2 2 13 8" xfId="11272" xr:uid="{00000000-0005-0000-0000-0000E42B0000}"/>
    <cellStyle name="40% - Accent2 2 13 8 2" xfId="11273" xr:uid="{00000000-0005-0000-0000-0000E52B0000}"/>
    <cellStyle name="40% - Accent2 2 13 9" xfId="11274" xr:uid="{00000000-0005-0000-0000-0000E62B0000}"/>
    <cellStyle name="40% - Accent2 2 14" xfId="11275" xr:uid="{00000000-0005-0000-0000-0000E72B0000}"/>
    <cellStyle name="40% - Accent2 2 14 2" xfId="11276" xr:uid="{00000000-0005-0000-0000-0000E82B0000}"/>
    <cellStyle name="40% - Accent2 2 14 2 2" xfId="11277" xr:uid="{00000000-0005-0000-0000-0000E92B0000}"/>
    <cellStyle name="40% - Accent2 2 14 2 2 2" xfId="11278" xr:uid="{00000000-0005-0000-0000-0000EA2B0000}"/>
    <cellStyle name="40% - Accent2 2 14 2 2 2 2" xfId="11279" xr:uid="{00000000-0005-0000-0000-0000EB2B0000}"/>
    <cellStyle name="40% - Accent2 2 14 2 2 3" xfId="11280" xr:uid="{00000000-0005-0000-0000-0000EC2B0000}"/>
    <cellStyle name="40% - Accent2 2 14 2 2 3 2" xfId="11281" xr:uid="{00000000-0005-0000-0000-0000ED2B0000}"/>
    <cellStyle name="40% - Accent2 2 14 2 2 4" xfId="11282" xr:uid="{00000000-0005-0000-0000-0000EE2B0000}"/>
    <cellStyle name="40% - Accent2 2 14 2 3" xfId="11283" xr:uid="{00000000-0005-0000-0000-0000EF2B0000}"/>
    <cellStyle name="40% - Accent2 2 14 2 3 2" xfId="11284" xr:uid="{00000000-0005-0000-0000-0000F02B0000}"/>
    <cellStyle name="40% - Accent2 2 14 2 3 2 2" xfId="11285" xr:uid="{00000000-0005-0000-0000-0000F12B0000}"/>
    <cellStyle name="40% - Accent2 2 14 2 3 3" xfId="11286" xr:uid="{00000000-0005-0000-0000-0000F22B0000}"/>
    <cellStyle name="40% - Accent2 2 14 2 3 3 2" xfId="11287" xr:uid="{00000000-0005-0000-0000-0000F32B0000}"/>
    <cellStyle name="40% - Accent2 2 14 2 3 4" xfId="11288" xr:uid="{00000000-0005-0000-0000-0000F42B0000}"/>
    <cellStyle name="40% - Accent2 2 14 2 4" xfId="11289" xr:uid="{00000000-0005-0000-0000-0000F52B0000}"/>
    <cellStyle name="40% - Accent2 2 14 2 4 2" xfId="11290" xr:uid="{00000000-0005-0000-0000-0000F62B0000}"/>
    <cellStyle name="40% - Accent2 2 14 2 4 2 2" xfId="11291" xr:uid="{00000000-0005-0000-0000-0000F72B0000}"/>
    <cellStyle name="40% - Accent2 2 14 2 4 3" xfId="11292" xr:uid="{00000000-0005-0000-0000-0000F82B0000}"/>
    <cellStyle name="40% - Accent2 2 14 2 4 3 2" xfId="11293" xr:uid="{00000000-0005-0000-0000-0000F92B0000}"/>
    <cellStyle name="40% - Accent2 2 14 2 4 4" xfId="11294" xr:uid="{00000000-0005-0000-0000-0000FA2B0000}"/>
    <cellStyle name="40% - Accent2 2 14 2 5" xfId="11295" xr:uid="{00000000-0005-0000-0000-0000FB2B0000}"/>
    <cellStyle name="40% - Accent2 2 14 2 5 2" xfId="11296" xr:uid="{00000000-0005-0000-0000-0000FC2B0000}"/>
    <cellStyle name="40% - Accent2 2 14 2 6" xfId="11297" xr:uid="{00000000-0005-0000-0000-0000FD2B0000}"/>
    <cellStyle name="40% - Accent2 2 14 2 6 2" xfId="11298" xr:uid="{00000000-0005-0000-0000-0000FE2B0000}"/>
    <cellStyle name="40% - Accent2 2 14 2 7" xfId="11299" xr:uid="{00000000-0005-0000-0000-0000FF2B0000}"/>
    <cellStyle name="40% - Accent2 2 14 3" xfId="11300" xr:uid="{00000000-0005-0000-0000-0000002C0000}"/>
    <cellStyle name="40% - Accent2 2 14 3 2" xfId="11301" xr:uid="{00000000-0005-0000-0000-0000012C0000}"/>
    <cellStyle name="40% - Accent2 2 14 3 2 2" xfId="11302" xr:uid="{00000000-0005-0000-0000-0000022C0000}"/>
    <cellStyle name="40% - Accent2 2 14 3 3" xfId="11303" xr:uid="{00000000-0005-0000-0000-0000032C0000}"/>
    <cellStyle name="40% - Accent2 2 14 3 3 2" xfId="11304" xr:uid="{00000000-0005-0000-0000-0000042C0000}"/>
    <cellStyle name="40% - Accent2 2 14 3 4" xfId="11305" xr:uid="{00000000-0005-0000-0000-0000052C0000}"/>
    <cellStyle name="40% - Accent2 2 14 4" xfId="11306" xr:uid="{00000000-0005-0000-0000-0000062C0000}"/>
    <cellStyle name="40% - Accent2 2 14 4 2" xfId="11307" xr:uid="{00000000-0005-0000-0000-0000072C0000}"/>
    <cellStyle name="40% - Accent2 2 14 4 2 2" xfId="11308" xr:uid="{00000000-0005-0000-0000-0000082C0000}"/>
    <cellStyle name="40% - Accent2 2 14 4 3" xfId="11309" xr:uid="{00000000-0005-0000-0000-0000092C0000}"/>
    <cellStyle name="40% - Accent2 2 14 4 3 2" xfId="11310" xr:uid="{00000000-0005-0000-0000-00000A2C0000}"/>
    <cellStyle name="40% - Accent2 2 14 4 4" xfId="11311" xr:uid="{00000000-0005-0000-0000-00000B2C0000}"/>
    <cellStyle name="40% - Accent2 2 14 5" xfId="11312" xr:uid="{00000000-0005-0000-0000-00000C2C0000}"/>
    <cellStyle name="40% - Accent2 2 14 5 2" xfId="11313" xr:uid="{00000000-0005-0000-0000-00000D2C0000}"/>
    <cellStyle name="40% - Accent2 2 14 5 2 2" xfId="11314" xr:uid="{00000000-0005-0000-0000-00000E2C0000}"/>
    <cellStyle name="40% - Accent2 2 14 5 3" xfId="11315" xr:uid="{00000000-0005-0000-0000-00000F2C0000}"/>
    <cellStyle name="40% - Accent2 2 14 5 3 2" xfId="11316" xr:uid="{00000000-0005-0000-0000-0000102C0000}"/>
    <cellStyle name="40% - Accent2 2 14 5 4" xfId="11317" xr:uid="{00000000-0005-0000-0000-0000112C0000}"/>
    <cellStyle name="40% - Accent2 2 14 6" xfId="11318" xr:uid="{00000000-0005-0000-0000-0000122C0000}"/>
    <cellStyle name="40% - Accent2 2 14 6 2" xfId="11319" xr:uid="{00000000-0005-0000-0000-0000132C0000}"/>
    <cellStyle name="40% - Accent2 2 14 7" xfId="11320" xr:uid="{00000000-0005-0000-0000-0000142C0000}"/>
    <cellStyle name="40% - Accent2 2 14 7 2" xfId="11321" xr:uid="{00000000-0005-0000-0000-0000152C0000}"/>
    <cellStyle name="40% - Accent2 2 14 8" xfId="11322" xr:uid="{00000000-0005-0000-0000-0000162C0000}"/>
    <cellStyle name="40% - Accent2 2 15" xfId="11323" xr:uid="{00000000-0005-0000-0000-0000172C0000}"/>
    <cellStyle name="40% - Accent2 2 15 2" xfId="11324" xr:uid="{00000000-0005-0000-0000-0000182C0000}"/>
    <cellStyle name="40% - Accent2 2 15 2 2" xfId="11325" xr:uid="{00000000-0005-0000-0000-0000192C0000}"/>
    <cellStyle name="40% - Accent2 2 15 2 2 2" xfId="11326" xr:uid="{00000000-0005-0000-0000-00001A2C0000}"/>
    <cellStyle name="40% - Accent2 2 15 2 3" xfId="11327" xr:uid="{00000000-0005-0000-0000-00001B2C0000}"/>
    <cellStyle name="40% - Accent2 2 15 2 3 2" xfId="11328" xr:uid="{00000000-0005-0000-0000-00001C2C0000}"/>
    <cellStyle name="40% - Accent2 2 15 2 4" xfId="11329" xr:uid="{00000000-0005-0000-0000-00001D2C0000}"/>
    <cellStyle name="40% - Accent2 2 15 3" xfId="11330" xr:uid="{00000000-0005-0000-0000-00001E2C0000}"/>
    <cellStyle name="40% - Accent2 2 15 3 2" xfId="11331" xr:uid="{00000000-0005-0000-0000-00001F2C0000}"/>
    <cellStyle name="40% - Accent2 2 15 3 2 2" xfId="11332" xr:uid="{00000000-0005-0000-0000-0000202C0000}"/>
    <cellStyle name="40% - Accent2 2 15 3 3" xfId="11333" xr:uid="{00000000-0005-0000-0000-0000212C0000}"/>
    <cellStyle name="40% - Accent2 2 15 3 3 2" xfId="11334" xr:uid="{00000000-0005-0000-0000-0000222C0000}"/>
    <cellStyle name="40% - Accent2 2 15 3 4" xfId="11335" xr:uid="{00000000-0005-0000-0000-0000232C0000}"/>
    <cellStyle name="40% - Accent2 2 15 4" xfId="11336" xr:uid="{00000000-0005-0000-0000-0000242C0000}"/>
    <cellStyle name="40% - Accent2 2 15 4 2" xfId="11337" xr:uid="{00000000-0005-0000-0000-0000252C0000}"/>
    <cellStyle name="40% - Accent2 2 15 4 2 2" xfId="11338" xr:uid="{00000000-0005-0000-0000-0000262C0000}"/>
    <cellStyle name="40% - Accent2 2 15 4 3" xfId="11339" xr:uid="{00000000-0005-0000-0000-0000272C0000}"/>
    <cellStyle name="40% - Accent2 2 15 4 3 2" xfId="11340" xr:uid="{00000000-0005-0000-0000-0000282C0000}"/>
    <cellStyle name="40% - Accent2 2 15 4 4" xfId="11341" xr:uid="{00000000-0005-0000-0000-0000292C0000}"/>
    <cellStyle name="40% - Accent2 2 15 5" xfId="11342" xr:uid="{00000000-0005-0000-0000-00002A2C0000}"/>
    <cellStyle name="40% - Accent2 2 15 5 2" xfId="11343" xr:uid="{00000000-0005-0000-0000-00002B2C0000}"/>
    <cellStyle name="40% - Accent2 2 15 6" xfId="11344" xr:uid="{00000000-0005-0000-0000-00002C2C0000}"/>
    <cellStyle name="40% - Accent2 2 15 6 2" xfId="11345" xr:uid="{00000000-0005-0000-0000-00002D2C0000}"/>
    <cellStyle name="40% - Accent2 2 15 7" xfId="11346" xr:uid="{00000000-0005-0000-0000-00002E2C0000}"/>
    <cellStyle name="40% - Accent2 2 16" xfId="11347" xr:uid="{00000000-0005-0000-0000-00002F2C0000}"/>
    <cellStyle name="40% - Accent2 2 16 2" xfId="11348" xr:uid="{00000000-0005-0000-0000-0000302C0000}"/>
    <cellStyle name="40% - Accent2 2 16 2 2" xfId="11349" xr:uid="{00000000-0005-0000-0000-0000312C0000}"/>
    <cellStyle name="40% - Accent2 2 16 3" xfId="11350" xr:uid="{00000000-0005-0000-0000-0000322C0000}"/>
    <cellStyle name="40% - Accent2 2 16 3 2" xfId="11351" xr:uid="{00000000-0005-0000-0000-0000332C0000}"/>
    <cellStyle name="40% - Accent2 2 16 4" xfId="11352" xr:uid="{00000000-0005-0000-0000-0000342C0000}"/>
    <cellStyle name="40% - Accent2 2 17" xfId="11353" xr:uid="{00000000-0005-0000-0000-0000352C0000}"/>
    <cellStyle name="40% - Accent2 2 17 2" xfId="11354" xr:uid="{00000000-0005-0000-0000-0000362C0000}"/>
    <cellStyle name="40% - Accent2 2 17 2 2" xfId="11355" xr:uid="{00000000-0005-0000-0000-0000372C0000}"/>
    <cellStyle name="40% - Accent2 2 17 3" xfId="11356" xr:uid="{00000000-0005-0000-0000-0000382C0000}"/>
    <cellStyle name="40% - Accent2 2 17 3 2" xfId="11357" xr:uid="{00000000-0005-0000-0000-0000392C0000}"/>
    <cellStyle name="40% - Accent2 2 17 4" xfId="11358" xr:uid="{00000000-0005-0000-0000-00003A2C0000}"/>
    <cellStyle name="40% - Accent2 2 18" xfId="11359" xr:uid="{00000000-0005-0000-0000-00003B2C0000}"/>
    <cellStyle name="40% - Accent2 2 18 2" xfId="11360" xr:uid="{00000000-0005-0000-0000-00003C2C0000}"/>
    <cellStyle name="40% - Accent2 2 18 2 2" xfId="11361" xr:uid="{00000000-0005-0000-0000-00003D2C0000}"/>
    <cellStyle name="40% - Accent2 2 18 3" xfId="11362" xr:uid="{00000000-0005-0000-0000-00003E2C0000}"/>
    <cellStyle name="40% - Accent2 2 18 3 2" xfId="11363" xr:uid="{00000000-0005-0000-0000-00003F2C0000}"/>
    <cellStyle name="40% - Accent2 2 18 4" xfId="11364" xr:uid="{00000000-0005-0000-0000-0000402C0000}"/>
    <cellStyle name="40% - Accent2 2 19" xfId="11365" xr:uid="{00000000-0005-0000-0000-0000412C0000}"/>
    <cellStyle name="40% - Accent2 2 19 2" xfId="11366" xr:uid="{00000000-0005-0000-0000-0000422C0000}"/>
    <cellStyle name="40% - Accent2 2 2" xfId="11367" xr:uid="{00000000-0005-0000-0000-0000432C0000}"/>
    <cellStyle name="40% - Accent2 2 2 10" xfId="11368" xr:uid="{00000000-0005-0000-0000-0000442C0000}"/>
    <cellStyle name="40% - Accent2 2 2 11" xfId="11369" xr:uid="{00000000-0005-0000-0000-0000452C0000}"/>
    <cellStyle name="40% - Accent2 2 2 2" xfId="11370" xr:uid="{00000000-0005-0000-0000-0000462C0000}"/>
    <cellStyle name="40% - Accent2 2 2 2 2" xfId="11371" xr:uid="{00000000-0005-0000-0000-0000472C0000}"/>
    <cellStyle name="40% - Accent2 2 2 2 2 2" xfId="11372" xr:uid="{00000000-0005-0000-0000-0000482C0000}"/>
    <cellStyle name="40% - Accent2 2 2 2 2 2 2" xfId="11373" xr:uid="{00000000-0005-0000-0000-0000492C0000}"/>
    <cellStyle name="40% - Accent2 2 2 2 2 2 2 2" xfId="11374" xr:uid="{00000000-0005-0000-0000-00004A2C0000}"/>
    <cellStyle name="40% - Accent2 2 2 2 2 2 3" xfId="11375" xr:uid="{00000000-0005-0000-0000-00004B2C0000}"/>
    <cellStyle name="40% - Accent2 2 2 2 2 2 3 2" xfId="11376" xr:uid="{00000000-0005-0000-0000-00004C2C0000}"/>
    <cellStyle name="40% - Accent2 2 2 2 2 2 4" xfId="11377" xr:uid="{00000000-0005-0000-0000-00004D2C0000}"/>
    <cellStyle name="40% - Accent2 2 2 2 2 3" xfId="11378" xr:uid="{00000000-0005-0000-0000-00004E2C0000}"/>
    <cellStyle name="40% - Accent2 2 2 2 2 3 2" xfId="11379" xr:uid="{00000000-0005-0000-0000-00004F2C0000}"/>
    <cellStyle name="40% - Accent2 2 2 2 2 3 2 2" xfId="11380" xr:uid="{00000000-0005-0000-0000-0000502C0000}"/>
    <cellStyle name="40% - Accent2 2 2 2 2 3 3" xfId="11381" xr:uid="{00000000-0005-0000-0000-0000512C0000}"/>
    <cellStyle name="40% - Accent2 2 2 2 2 3 3 2" xfId="11382" xr:uid="{00000000-0005-0000-0000-0000522C0000}"/>
    <cellStyle name="40% - Accent2 2 2 2 2 3 4" xfId="11383" xr:uid="{00000000-0005-0000-0000-0000532C0000}"/>
    <cellStyle name="40% - Accent2 2 2 2 2 4" xfId="11384" xr:uid="{00000000-0005-0000-0000-0000542C0000}"/>
    <cellStyle name="40% - Accent2 2 2 2 2 4 2" xfId="11385" xr:uid="{00000000-0005-0000-0000-0000552C0000}"/>
    <cellStyle name="40% - Accent2 2 2 2 2 4 2 2" xfId="11386" xr:uid="{00000000-0005-0000-0000-0000562C0000}"/>
    <cellStyle name="40% - Accent2 2 2 2 2 4 3" xfId="11387" xr:uid="{00000000-0005-0000-0000-0000572C0000}"/>
    <cellStyle name="40% - Accent2 2 2 2 2 4 3 2" xfId="11388" xr:uid="{00000000-0005-0000-0000-0000582C0000}"/>
    <cellStyle name="40% - Accent2 2 2 2 2 4 4" xfId="11389" xr:uid="{00000000-0005-0000-0000-0000592C0000}"/>
    <cellStyle name="40% - Accent2 2 2 2 2 5" xfId="11390" xr:uid="{00000000-0005-0000-0000-00005A2C0000}"/>
    <cellStyle name="40% - Accent2 2 2 2 2 5 2" xfId="11391" xr:uid="{00000000-0005-0000-0000-00005B2C0000}"/>
    <cellStyle name="40% - Accent2 2 2 2 2 6" xfId="11392" xr:uid="{00000000-0005-0000-0000-00005C2C0000}"/>
    <cellStyle name="40% - Accent2 2 2 2 2 6 2" xfId="11393" xr:uid="{00000000-0005-0000-0000-00005D2C0000}"/>
    <cellStyle name="40% - Accent2 2 2 2 2 7" xfId="11394" xr:uid="{00000000-0005-0000-0000-00005E2C0000}"/>
    <cellStyle name="40% - Accent2 2 2 2 2 8" xfId="11395" xr:uid="{00000000-0005-0000-0000-00005F2C0000}"/>
    <cellStyle name="40% - Accent2 2 2 2 3" xfId="11396" xr:uid="{00000000-0005-0000-0000-0000602C0000}"/>
    <cellStyle name="40% - Accent2 2 2 2 3 2" xfId="11397" xr:uid="{00000000-0005-0000-0000-0000612C0000}"/>
    <cellStyle name="40% - Accent2 2 2 2 3 2 2" xfId="11398" xr:uid="{00000000-0005-0000-0000-0000622C0000}"/>
    <cellStyle name="40% - Accent2 2 2 2 3 3" xfId="11399" xr:uid="{00000000-0005-0000-0000-0000632C0000}"/>
    <cellStyle name="40% - Accent2 2 2 2 3 3 2" xfId="11400" xr:uid="{00000000-0005-0000-0000-0000642C0000}"/>
    <cellStyle name="40% - Accent2 2 2 2 3 4" xfId="11401" xr:uid="{00000000-0005-0000-0000-0000652C0000}"/>
    <cellStyle name="40% - Accent2 2 2 2 4" xfId="11402" xr:uid="{00000000-0005-0000-0000-0000662C0000}"/>
    <cellStyle name="40% - Accent2 2 2 2 4 2" xfId="11403" xr:uid="{00000000-0005-0000-0000-0000672C0000}"/>
    <cellStyle name="40% - Accent2 2 2 2 4 2 2" xfId="11404" xr:uid="{00000000-0005-0000-0000-0000682C0000}"/>
    <cellStyle name="40% - Accent2 2 2 2 4 3" xfId="11405" xr:uid="{00000000-0005-0000-0000-0000692C0000}"/>
    <cellStyle name="40% - Accent2 2 2 2 4 3 2" xfId="11406" xr:uid="{00000000-0005-0000-0000-00006A2C0000}"/>
    <cellStyle name="40% - Accent2 2 2 2 4 4" xfId="11407" xr:uid="{00000000-0005-0000-0000-00006B2C0000}"/>
    <cellStyle name="40% - Accent2 2 2 2 5" xfId="11408" xr:uid="{00000000-0005-0000-0000-00006C2C0000}"/>
    <cellStyle name="40% - Accent2 2 2 2 5 2" xfId="11409" xr:uid="{00000000-0005-0000-0000-00006D2C0000}"/>
    <cellStyle name="40% - Accent2 2 2 2 5 2 2" xfId="11410" xr:uid="{00000000-0005-0000-0000-00006E2C0000}"/>
    <cellStyle name="40% - Accent2 2 2 2 5 3" xfId="11411" xr:uid="{00000000-0005-0000-0000-00006F2C0000}"/>
    <cellStyle name="40% - Accent2 2 2 2 5 3 2" xfId="11412" xr:uid="{00000000-0005-0000-0000-0000702C0000}"/>
    <cellStyle name="40% - Accent2 2 2 2 5 4" xfId="11413" xr:uid="{00000000-0005-0000-0000-0000712C0000}"/>
    <cellStyle name="40% - Accent2 2 2 2 6" xfId="11414" xr:uid="{00000000-0005-0000-0000-0000722C0000}"/>
    <cellStyle name="40% - Accent2 2 2 2 6 2" xfId="11415" xr:uid="{00000000-0005-0000-0000-0000732C0000}"/>
    <cellStyle name="40% - Accent2 2 2 2 7" xfId="11416" xr:uid="{00000000-0005-0000-0000-0000742C0000}"/>
    <cellStyle name="40% - Accent2 2 2 2 7 2" xfId="11417" xr:uid="{00000000-0005-0000-0000-0000752C0000}"/>
    <cellStyle name="40% - Accent2 2 2 2 8" xfId="11418" xr:uid="{00000000-0005-0000-0000-0000762C0000}"/>
    <cellStyle name="40% - Accent2 2 2 2 9" xfId="11419" xr:uid="{00000000-0005-0000-0000-0000772C0000}"/>
    <cellStyle name="40% - Accent2 2 2 3" xfId="11420" xr:uid="{00000000-0005-0000-0000-0000782C0000}"/>
    <cellStyle name="40% - Accent2 2 2 3 2" xfId="11421" xr:uid="{00000000-0005-0000-0000-0000792C0000}"/>
    <cellStyle name="40% - Accent2 2 2 3 2 2" xfId="11422" xr:uid="{00000000-0005-0000-0000-00007A2C0000}"/>
    <cellStyle name="40% - Accent2 2 2 3 2 2 2" xfId="11423" xr:uid="{00000000-0005-0000-0000-00007B2C0000}"/>
    <cellStyle name="40% - Accent2 2 2 3 2 3" xfId="11424" xr:uid="{00000000-0005-0000-0000-00007C2C0000}"/>
    <cellStyle name="40% - Accent2 2 2 3 2 3 2" xfId="11425" xr:uid="{00000000-0005-0000-0000-00007D2C0000}"/>
    <cellStyle name="40% - Accent2 2 2 3 2 4" xfId="11426" xr:uid="{00000000-0005-0000-0000-00007E2C0000}"/>
    <cellStyle name="40% - Accent2 2 2 3 3" xfId="11427" xr:uid="{00000000-0005-0000-0000-00007F2C0000}"/>
    <cellStyle name="40% - Accent2 2 2 3 3 2" xfId="11428" xr:uid="{00000000-0005-0000-0000-0000802C0000}"/>
    <cellStyle name="40% - Accent2 2 2 3 3 2 2" xfId="11429" xr:uid="{00000000-0005-0000-0000-0000812C0000}"/>
    <cellStyle name="40% - Accent2 2 2 3 3 3" xfId="11430" xr:uid="{00000000-0005-0000-0000-0000822C0000}"/>
    <cellStyle name="40% - Accent2 2 2 3 3 3 2" xfId="11431" xr:uid="{00000000-0005-0000-0000-0000832C0000}"/>
    <cellStyle name="40% - Accent2 2 2 3 3 4" xfId="11432" xr:uid="{00000000-0005-0000-0000-0000842C0000}"/>
    <cellStyle name="40% - Accent2 2 2 3 4" xfId="11433" xr:uid="{00000000-0005-0000-0000-0000852C0000}"/>
    <cellStyle name="40% - Accent2 2 2 3 4 2" xfId="11434" xr:uid="{00000000-0005-0000-0000-0000862C0000}"/>
    <cellStyle name="40% - Accent2 2 2 3 4 2 2" xfId="11435" xr:uid="{00000000-0005-0000-0000-0000872C0000}"/>
    <cellStyle name="40% - Accent2 2 2 3 4 3" xfId="11436" xr:uid="{00000000-0005-0000-0000-0000882C0000}"/>
    <cellStyle name="40% - Accent2 2 2 3 4 3 2" xfId="11437" xr:uid="{00000000-0005-0000-0000-0000892C0000}"/>
    <cellStyle name="40% - Accent2 2 2 3 4 4" xfId="11438" xr:uid="{00000000-0005-0000-0000-00008A2C0000}"/>
    <cellStyle name="40% - Accent2 2 2 3 5" xfId="11439" xr:uid="{00000000-0005-0000-0000-00008B2C0000}"/>
    <cellStyle name="40% - Accent2 2 2 3 5 2" xfId="11440" xr:uid="{00000000-0005-0000-0000-00008C2C0000}"/>
    <cellStyle name="40% - Accent2 2 2 3 6" xfId="11441" xr:uid="{00000000-0005-0000-0000-00008D2C0000}"/>
    <cellStyle name="40% - Accent2 2 2 3 6 2" xfId="11442" xr:uid="{00000000-0005-0000-0000-00008E2C0000}"/>
    <cellStyle name="40% - Accent2 2 2 3 7" xfId="11443" xr:uid="{00000000-0005-0000-0000-00008F2C0000}"/>
    <cellStyle name="40% - Accent2 2 2 3 8" xfId="11444" xr:uid="{00000000-0005-0000-0000-0000902C0000}"/>
    <cellStyle name="40% - Accent2 2 2 4" xfId="11445" xr:uid="{00000000-0005-0000-0000-0000912C0000}"/>
    <cellStyle name="40% - Accent2 2 2 4 2" xfId="11446" xr:uid="{00000000-0005-0000-0000-0000922C0000}"/>
    <cellStyle name="40% - Accent2 2 2 4 2 2" xfId="11447" xr:uid="{00000000-0005-0000-0000-0000932C0000}"/>
    <cellStyle name="40% - Accent2 2 2 4 3" xfId="11448" xr:uid="{00000000-0005-0000-0000-0000942C0000}"/>
    <cellStyle name="40% - Accent2 2 2 4 3 2" xfId="11449" xr:uid="{00000000-0005-0000-0000-0000952C0000}"/>
    <cellStyle name="40% - Accent2 2 2 4 4" xfId="11450" xr:uid="{00000000-0005-0000-0000-0000962C0000}"/>
    <cellStyle name="40% - Accent2 2 2 5" xfId="11451" xr:uid="{00000000-0005-0000-0000-0000972C0000}"/>
    <cellStyle name="40% - Accent2 2 2 5 2" xfId="11452" xr:uid="{00000000-0005-0000-0000-0000982C0000}"/>
    <cellStyle name="40% - Accent2 2 2 5 2 2" xfId="11453" xr:uid="{00000000-0005-0000-0000-0000992C0000}"/>
    <cellStyle name="40% - Accent2 2 2 5 3" xfId="11454" xr:uid="{00000000-0005-0000-0000-00009A2C0000}"/>
    <cellStyle name="40% - Accent2 2 2 5 3 2" xfId="11455" xr:uid="{00000000-0005-0000-0000-00009B2C0000}"/>
    <cellStyle name="40% - Accent2 2 2 5 4" xfId="11456" xr:uid="{00000000-0005-0000-0000-00009C2C0000}"/>
    <cellStyle name="40% - Accent2 2 2 6" xfId="11457" xr:uid="{00000000-0005-0000-0000-00009D2C0000}"/>
    <cellStyle name="40% - Accent2 2 2 6 2" xfId="11458" xr:uid="{00000000-0005-0000-0000-00009E2C0000}"/>
    <cellStyle name="40% - Accent2 2 2 6 2 2" xfId="11459" xr:uid="{00000000-0005-0000-0000-00009F2C0000}"/>
    <cellStyle name="40% - Accent2 2 2 6 3" xfId="11460" xr:uid="{00000000-0005-0000-0000-0000A02C0000}"/>
    <cellStyle name="40% - Accent2 2 2 6 3 2" xfId="11461" xr:uid="{00000000-0005-0000-0000-0000A12C0000}"/>
    <cellStyle name="40% - Accent2 2 2 6 4" xfId="11462" xr:uid="{00000000-0005-0000-0000-0000A22C0000}"/>
    <cellStyle name="40% - Accent2 2 2 7" xfId="11463" xr:uid="{00000000-0005-0000-0000-0000A32C0000}"/>
    <cellStyle name="40% - Accent2 2 2 7 2" xfId="11464" xr:uid="{00000000-0005-0000-0000-0000A42C0000}"/>
    <cellStyle name="40% - Accent2 2 2 8" xfId="11465" xr:uid="{00000000-0005-0000-0000-0000A52C0000}"/>
    <cellStyle name="40% - Accent2 2 2 8 2" xfId="11466" xr:uid="{00000000-0005-0000-0000-0000A62C0000}"/>
    <cellStyle name="40% - Accent2 2 2 9" xfId="11467" xr:uid="{00000000-0005-0000-0000-0000A72C0000}"/>
    <cellStyle name="40% - Accent2 2 20" xfId="11468" xr:uid="{00000000-0005-0000-0000-0000A82C0000}"/>
    <cellStyle name="40% - Accent2 2 20 2" xfId="11469" xr:uid="{00000000-0005-0000-0000-0000A92C0000}"/>
    <cellStyle name="40% - Accent2 2 21" xfId="11470" xr:uid="{00000000-0005-0000-0000-0000AA2C0000}"/>
    <cellStyle name="40% - Accent2 2 22" xfId="11471" xr:uid="{00000000-0005-0000-0000-0000AB2C0000}"/>
    <cellStyle name="40% - Accent2 2 23" xfId="11472" xr:uid="{00000000-0005-0000-0000-0000AC2C0000}"/>
    <cellStyle name="40% - Accent2 2 3" xfId="11473" xr:uid="{00000000-0005-0000-0000-0000AD2C0000}"/>
    <cellStyle name="40% - Accent2 2 3 10" xfId="11474" xr:uid="{00000000-0005-0000-0000-0000AE2C0000}"/>
    <cellStyle name="40% - Accent2 2 3 2" xfId="11475" xr:uid="{00000000-0005-0000-0000-0000AF2C0000}"/>
    <cellStyle name="40% - Accent2 2 3 2 2" xfId="11476" xr:uid="{00000000-0005-0000-0000-0000B02C0000}"/>
    <cellStyle name="40% - Accent2 2 3 2 2 2" xfId="11477" xr:uid="{00000000-0005-0000-0000-0000B12C0000}"/>
    <cellStyle name="40% - Accent2 2 3 2 2 2 2" xfId="11478" xr:uid="{00000000-0005-0000-0000-0000B22C0000}"/>
    <cellStyle name="40% - Accent2 2 3 2 2 2 2 2" xfId="11479" xr:uid="{00000000-0005-0000-0000-0000B32C0000}"/>
    <cellStyle name="40% - Accent2 2 3 2 2 2 3" xfId="11480" xr:uid="{00000000-0005-0000-0000-0000B42C0000}"/>
    <cellStyle name="40% - Accent2 2 3 2 2 2 3 2" xfId="11481" xr:uid="{00000000-0005-0000-0000-0000B52C0000}"/>
    <cellStyle name="40% - Accent2 2 3 2 2 2 4" xfId="11482" xr:uid="{00000000-0005-0000-0000-0000B62C0000}"/>
    <cellStyle name="40% - Accent2 2 3 2 2 3" xfId="11483" xr:uid="{00000000-0005-0000-0000-0000B72C0000}"/>
    <cellStyle name="40% - Accent2 2 3 2 2 3 2" xfId="11484" xr:uid="{00000000-0005-0000-0000-0000B82C0000}"/>
    <cellStyle name="40% - Accent2 2 3 2 2 3 2 2" xfId="11485" xr:uid="{00000000-0005-0000-0000-0000B92C0000}"/>
    <cellStyle name="40% - Accent2 2 3 2 2 3 3" xfId="11486" xr:uid="{00000000-0005-0000-0000-0000BA2C0000}"/>
    <cellStyle name="40% - Accent2 2 3 2 2 3 3 2" xfId="11487" xr:uid="{00000000-0005-0000-0000-0000BB2C0000}"/>
    <cellStyle name="40% - Accent2 2 3 2 2 3 4" xfId="11488" xr:uid="{00000000-0005-0000-0000-0000BC2C0000}"/>
    <cellStyle name="40% - Accent2 2 3 2 2 4" xfId="11489" xr:uid="{00000000-0005-0000-0000-0000BD2C0000}"/>
    <cellStyle name="40% - Accent2 2 3 2 2 4 2" xfId="11490" xr:uid="{00000000-0005-0000-0000-0000BE2C0000}"/>
    <cellStyle name="40% - Accent2 2 3 2 2 4 2 2" xfId="11491" xr:uid="{00000000-0005-0000-0000-0000BF2C0000}"/>
    <cellStyle name="40% - Accent2 2 3 2 2 4 3" xfId="11492" xr:uid="{00000000-0005-0000-0000-0000C02C0000}"/>
    <cellStyle name="40% - Accent2 2 3 2 2 4 3 2" xfId="11493" xr:uid="{00000000-0005-0000-0000-0000C12C0000}"/>
    <cellStyle name="40% - Accent2 2 3 2 2 4 4" xfId="11494" xr:uid="{00000000-0005-0000-0000-0000C22C0000}"/>
    <cellStyle name="40% - Accent2 2 3 2 2 5" xfId="11495" xr:uid="{00000000-0005-0000-0000-0000C32C0000}"/>
    <cellStyle name="40% - Accent2 2 3 2 2 5 2" xfId="11496" xr:uid="{00000000-0005-0000-0000-0000C42C0000}"/>
    <cellStyle name="40% - Accent2 2 3 2 2 6" xfId="11497" xr:uid="{00000000-0005-0000-0000-0000C52C0000}"/>
    <cellStyle name="40% - Accent2 2 3 2 2 6 2" xfId="11498" xr:uid="{00000000-0005-0000-0000-0000C62C0000}"/>
    <cellStyle name="40% - Accent2 2 3 2 2 7" xfId="11499" xr:uid="{00000000-0005-0000-0000-0000C72C0000}"/>
    <cellStyle name="40% - Accent2 2 3 2 3" xfId="11500" xr:uid="{00000000-0005-0000-0000-0000C82C0000}"/>
    <cellStyle name="40% - Accent2 2 3 2 3 2" xfId="11501" xr:uid="{00000000-0005-0000-0000-0000C92C0000}"/>
    <cellStyle name="40% - Accent2 2 3 2 3 2 2" xfId="11502" xr:uid="{00000000-0005-0000-0000-0000CA2C0000}"/>
    <cellStyle name="40% - Accent2 2 3 2 3 3" xfId="11503" xr:uid="{00000000-0005-0000-0000-0000CB2C0000}"/>
    <cellStyle name="40% - Accent2 2 3 2 3 3 2" xfId="11504" xr:uid="{00000000-0005-0000-0000-0000CC2C0000}"/>
    <cellStyle name="40% - Accent2 2 3 2 3 4" xfId="11505" xr:uid="{00000000-0005-0000-0000-0000CD2C0000}"/>
    <cellStyle name="40% - Accent2 2 3 2 4" xfId="11506" xr:uid="{00000000-0005-0000-0000-0000CE2C0000}"/>
    <cellStyle name="40% - Accent2 2 3 2 4 2" xfId="11507" xr:uid="{00000000-0005-0000-0000-0000CF2C0000}"/>
    <cellStyle name="40% - Accent2 2 3 2 4 2 2" xfId="11508" xr:uid="{00000000-0005-0000-0000-0000D02C0000}"/>
    <cellStyle name="40% - Accent2 2 3 2 4 3" xfId="11509" xr:uid="{00000000-0005-0000-0000-0000D12C0000}"/>
    <cellStyle name="40% - Accent2 2 3 2 4 3 2" xfId="11510" xr:uid="{00000000-0005-0000-0000-0000D22C0000}"/>
    <cellStyle name="40% - Accent2 2 3 2 4 4" xfId="11511" xr:uid="{00000000-0005-0000-0000-0000D32C0000}"/>
    <cellStyle name="40% - Accent2 2 3 2 5" xfId="11512" xr:uid="{00000000-0005-0000-0000-0000D42C0000}"/>
    <cellStyle name="40% - Accent2 2 3 2 5 2" xfId="11513" xr:uid="{00000000-0005-0000-0000-0000D52C0000}"/>
    <cellStyle name="40% - Accent2 2 3 2 5 2 2" xfId="11514" xr:uid="{00000000-0005-0000-0000-0000D62C0000}"/>
    <cellStyle name="40% - Accent2 2 3 2 5 3" xfId="11515" xr:uid="{00000000-0005-0000-0000-0000D72C0000}"/>
    <cellStyle name="40% - Accent2 2 3 2 5 3 2" xfId="11516" xr:uid="{00000000-0005-0000-0000-0000D82C0000}"/>
    <cellStyle name="40% - Accent2 2 3 2 5 4" xfId="11517" xr:uid="{00000000-0005-0000-0000-0000D92C0000}"/>
    <cellStyle name="40% - Accent2 2 3 2 6" xfId="11518" xr:uid="{00000000-0005-0000-0000-0000DA2C0000}"/>
    <cellStyle name="40% - Accent2 2 3 2 6 2" xfId="11519" xr:uid="{00000000-0005-0000-0000-0000DB2C0000}"/>
    <cellStyle name="40% - Accent2 2 3 2 7" xfId="11520" xr:uid="{00000000-0005-0000-0000-0000DC2C0000}"/>
    <cellStyle name="40% - Accent2 2 3 2 7 2" xfId="11521" xr:uid="{00000000-0005-0000-0000-0000DD2C0000}"/>
    <cellStyle name="40% - Accent2 2 3 2 8" xfId="11522" xr:uid="{00000000-0005-0000-0000-0000DE2C0000}"/>
    <cellStyle name="40% - Accent2 2 3 2 9" xfId="11523" xr:uid="{00000000-0005-0000-0000-0000DF2C0000}"/>
    <cellStyle name="40% - Accent2 2 3 3" xfId="11524" xr:uid="{00000000-0005-0000-0000-0000E02C0000}"/>
    <cellStyle name="40% - Accent2 2 3 3 2" xfId="11525" xr:uid="{00000000-0005-0000-0000-0000E12C0000}"/>
    <cellStyle name="40% - Accent2 2 3 3 2 2" xfId="11526" xr:uid="{00000000-0005-0000-0000-0000E22C0000}"/>
    <cellStyle name="40% - Accent2 2 3 3 2 2 2" xfId="11527" xr:uid="{00000000-0005-0000-0000-0000E32C0000}"/>
    <cellStyle name="40% - Accent2 2 3 3 2 3" xfId="11528" xr:uid="{00000000-0005-0000-0000-0000E42C0000}"/>
    <cellStyle name="40% - Accent2 2 3 3 2 3 2" xfId="11529" xr:uid="{00000000-0005-0000-0000-0000E52C0000}"/>
    <cellStyle name="40% - Accent2 2 3 3 2 4" xfId="11530" xr:uid="{00000000-0005-0000-0000-0000E62C0000}"/>
    <cellStyle name="40% - Accent2 2 3 3 3" xfId="11531" xr:uid="{00000000-0005-0000-0000-0000E72C0000}"/>
    <cellStyle name="40% - Accent2 2 3 3 3 2" xfId="11532" xr:uid="{00000000-0005-0000-0000-0000E82C0000}"/>
    <cellStyle name="40% - Accent2 2 3 3 3 2 2" xfId="11533" xr:uid="{00000000-0005-0000-0000-0000E92C0000}"/>
    <cellStyle name="40% - Accent2 2 3 3 3 3" xfId="11534" xr:uid="{00000000-0005-0000-0000-0000EA2C0000}"/>
    <cellStyle name="40% - Accent2 2 3 3 3 3 2" xfId="11535" xr:uid="{00000000-0005-0000-0000-0000EB2C0000}"/>
    <cellStyle name="40% - Accent2 2 3 3 3 4" xfId="11536" xr:uid="{00000000-0005-0000-0000-0000EC2C0000}"/>
    <cellStyle name="40% - Accent2 2 3 3 4" xfId="11537" xr:uid="{00000000-0005-0000-0000-0000ED2C0000}"/>
    <cellStyle name="40% - Accent2 2 3 3 4 2" xfId="11538" xr:uid="{00000000-0005-0000-0000-0000EE2C0000}"/>
    <cellStyle name="40% - Accent2 2 3 3 4 2 2" xfId="11539" xr:uid="{00000000-0005-0000-0000-0000EF2C0000}"/>
    <cellStyle name="40% - Accent2 2 3 3 4 3" xfId="11540" xr:uid="{00000000-0005-0000-0000-0000F02C0000}"/>
    <cellStyle name="40% - Accent2 2 3 3 4 3 2" xfId="11541" xr:uid="{00000000-0005-0000-0000-0000F12C0000}"/>
    <cellStyle name="40% - Accent2 2 3 3 4 4" xfId="11542" xr:uid="{00000000-0005-0000-0000-0000F22C0000}"/>
    <cellStyle name="40% - Accent2 2 3 3 5" xfId="11543" xr:uid="{00000000-0005-0000-0000-0000F32C0000}"/>
    <cellStyle name="40% - Accent2 2 3 3 5 2" xfId="11544" xr:uid="{00000000-0005-0000-0000-0000F42C0000}"/>
    <cellStyle name="40% - Accent2 2 3 3 6" xfId="11545" xr:uid="{00000000-0005-0000-0000-0000F52C0000}"/>
    <cellStyle name="40% - Accent2 2 3 3 6 2" xfId="11546" xr:uid="{00000000-0005-0000-0000-0000F62C0000}"/>
    <cellStyle name="40% - Accent2 2 3 3 7" xfId="11547" xr:uid="{00000000-0005-0000-0000-0000F72C0000}"/>
    <cellStyle name="40% - Accent2 2 3 4" xfId="11548" xr:uid="{00000000-0005-0000-0000-0000F82C0000}"/>
    <cellStyle name="40% - Accent2 2 3 4 2" xfId="11549" xr:uid="{00000000-0005-0000-0000-0000F92C0000}"/>
    <cellStyle name="40% - Accent2 2 3 4 2 2" xfId="11550" xr:uid="{00000000-0005-0000-0000-0000FA2C0000}"/>
    <cellStyle name="40% - Accent2 2 3 4 3" xfId="11551" xr:uid="{00000000-0005-0000-0000-0000FB2C0000}"/>
    <cellStyle name="40% - Accent2 2 3 4 3 2" xfId="11552" xr:uid="{00000000-0005-0000-0000-0000FC2C0000}"/>
    <cellStyle name="40% - Accent2 2 3 4 4" xfId="11553" xr:uid="{00000000-0005-0000-0000-0000FD2C0000}"/>
    <cellStyle name="40% - Accent2 2 3 5" xfId="11554" xr:uid="{00000000-0005-0000-0000-0000FE2C0000}"/>
    <cellStyle name="40% - Accent2 2 3 5 2" xfId="11555" xr:uid="{00000000-0005-0000-0000-0000FF2C0000}"/>
    <cellStyle name="40% - Accent2 2 3 5 2 2" xfId="11556" xr:uid="{00000000-0005-0000-0000-0000002D0000}"/>
    <cellStyle name="40% - Accent2 2 3 5 3" xfId="11557" xr:uid="{00000000-0005-0000-0000-0000012D0000}"/>
    <cellStyle name="40% - Accent2 2 3 5 3 2" xfId="11558" xr:uid="{00000000-0005-0000-0000-0000022D0000}"/>
    <cellStyle name="40% - Accent2 2 3 5 4" xfId="11559" xr:uid="{00000000-0005-0000-0000-0000032D0000}"/>
    <cellStyle name="40% - Accent2 2 3 6" xfId="11560" xr:uid="{00000000-0005-0000-0000-0000042D0000}"/>
    <cellStyle name="40% - Accent2 2 3 6 2" xfId="11561" xr:uid="{00000000-0005-0000-0000-0000052D0000}"/>
    <cellStyle name="40% - Accent2 2 3 6 2 2" xfId="11562" xr:uid="{00000000-0005-0000-0000-0000062D0000}"/>
    <cellStyle name="40% - Accent2 2 3 6 3" xfId="11563" xr:uid="{00000000-0005-0000-0000-0000072D0000}"/>
    <cellStyle name="40% - Accent2 2 3 6 3 2" xfId="11564" xr:uid="{00000000-0005-0000-0000-0000082D0000}"/>
    <cellStyle name="40% - Accent2 2 3 6 4" xfId="11565" xr:uid="{00000000-0005-0000-0000-0000092D0000}"/>
    <cellStyle name="40% - Accent2 2 3 7" xfId="11566" xr:uid="{00000000-0005-0000-0000-00000A2D0000}"/>
    <cellStyle name="40% - Accent2 2 3 7 2" xfId="11567" xr:uid="{00000000-0005-0000-0000-00000B2D0000}"/>
    <cellStyle name="40% - Accent2 2 3 8" xfId="11568" xr:uid="{00000000-0005-0000-0000-00000C2D0000}"/>
    <cellStyle name="40% - Accent2 2 3 8 2" xfId="11569" xr:uid="{00000000-0005-0000-0000-00000D2D0000}"/>
    <cellStyle name="40% - Accent2 2 3 9" xfId="11570" xr:uid="{00000000-0005-0000-0000-00000E2D0000}"/>
    <cellStyle name="40% - Accent2 2 4" xfId="11571" xr:uid="{00000000-0005-0000-0000-00000F2D0000}"/>
    <cellStyle name="40% - Accent2 2 4 10" xfId="11572" xr:uid="{00000000-0005-0000-0000-0000102D0000}"/>
    <cellStyle name="40% - Accent2 2 4 2" xfId="11573" xr:uid="{00000000-0005-0000-0000-0000112D0000}"/>
    <cellStyle name="40% - Accent2 2 4 2 2" xfId="11574" xr:uid="{00000000-0005-0000-0000-0000122D0000}"/>
    <cellStyle name="40% - Accent2 2 4 2 2 2" xfId="11575" xr:uid="{00000000-0005-0000-0000-0000132D0000}"/>
    <cellStyle name="40% - Accent2 2 4 2 2 2 2" xfId="11576" xr:uid="{00000000-0005-0000-0000-0000142D0000}"/>
    <cellStyle name="40% - Accent2 2 4 2 2 2 2 2" xfId="11577" xr:uid="{00000000-0005-0000-0000-0000152D0000}"/>
    <cellStyle name="40% - Accent2 2 4 2 2 2 3" xfId="11578" xr:uid="{00000000-0005-0000-0000-0000162D0000}"/>
    <cellStyle name="40% - Accent2 2 4 2 2 2 3 2" xfId="11579" xr:uid="{00000000-0005-0000-0000-0000172D0000}"/>
    <cellStyle name="40% - Accent2 2 4 2 2 2 4" xfId="11580" xr:uid="{00000000-0005-0000-0000-0000182D0000}"/>
    <cellStyle name="40% - Accent2 2 4 2 2 3" xfId="11581" xr:uid="{00000000-0005-0000-0000-0000192D0000}"/>
    <cellStyle name="40% - Accent2 2 4 2 2 3 2" xfId="11582" xr:uid="{00000000-0005-0000-0000-00001A2D0000}"/>
    <cellStyle name="40% - Accent2 2 4 2 2 3 2 2" xfId="11583" xr:uid="{00000000-0005-0000-0000-00001B2D0000}"/>
    <cellStyle name="40% - Accent2 2 4 2 2 3 3" xfId="11584" xr:uid="{00000000-0005-0000-0000-00001C2D0000}"/>
    <cellStyle name="40% - Accent2 2 4 2 2 3 3 2" xfId="11585" xr:uid="{00000000-0005-0000-0000-00001D2D0000}"/>
    <cellStyle name="40% - Accent2 2 4 2 2 3 4" xfId="11586" xr:uid="{00000000-0005-0000-0000-00001E2D0000}"/>
    <cellStyle name="40% - Accent2 2 4 2 2 4" xfId="11587" xr:uid="{00000000-0005-0000-0000-00001F2D0000}"/>
    <cellStyle name="40% - Accent2 2 4 2 2 4 2" xfId="11588" xr:uid="{00000000-0005-0000-0000-0000202D0000}"/>
    <cellStyle name="40% - Accent2 2 4 2 2 4 2 2" xfId="11589" xr:uid="{00000000-0005-0000-0000-0000212D0000}"/>
    <cellStyle name="40% - Accent2 2 4 2 2 4 3" xfId="11590" xr:uid="{00000000-0005-0000-0000-0000222D0000}"/>
    <cellStyle name="40% - Accent2 2 4 2 2 4 3 2" xfId="11591" xr:uid="{00000000-0005-0000-0000-0000232D0000}"/>
    <cellStyle name="40% - Accent2 2 4 2 2 4 4" xfId="11592" xr:uid="{00000000-0005-0000-0000-0000242D0000}"/>
    <cellStyle name="40% - Accent2 2 4 2 2 5" xfId="11593" xr:uid="{00000000-0005-0000-0000-0000252D0000}"/>
    <cellStyle name="40% - Accent2 2 4 2 2 5 2" xfId="11594" xr:uid="{00000000-0005-0000-0000-0000262D0000}"/>
    <cellStyle name="40% - Accent2 2 4 2 2 6" xfId="11595" xr:uid="{00000000-0005-0000-0000-0000272D0000}"/>
    <cellStyle name="40% - Accent2 2 4 2 2 6 2" xfId="11596" xr:uid="{00000000-0005-0000-0000-0000282D0000}"/>
    <cellStyle name="40% - Accent2 2 4 2 2 7" xfId="11597" xr:uid="{00000000-0005-0000-0000-0000292D0000}"/>
    <cellStyle name="40% - Accent2 2 4 2 3" xfId="11598" xr:uid="{00000000-0005-0000-0000-00002A2D0000}"/>
    <cellStyle name="40% - Accent2 2 4 2 3 2" xfId="11599" xr:uid="{00000000-0005-0000-0000-00002B2D0000}"/>
    <cellStyle name="40% - Accent2 2 4 2 3 2 2" xfId="11600" xr:uid="{00000000-0005-0000-0000-00002C2D0000}"/>
    <cellStyle name="40% - Accent2 2 4 2 3 3" xfId="11601" xr:uid="{00000000-0005-0000-0000-00002D2D0000}"/>
    <cellStyle name="40% - Accent2 2 4 2 3 3 2" xfId="11602" xr:uid="{00000000-0005-0000-0000-00002E2D0000}"/>
    <cellStyle name="40% - Accent2 2 4 2 3 4" xfId="11603" xr:uid="{00000000-0005-0000-0000-00002F2D0000}"/>
    <cellStyle name="40% - Accent2 2 4 2 4" xfId="11604" xr:uid="{00000000-0005-0000-0000-0000302D0000}"/>
    <cellStyle name="40% - Accent2 2 4 2 4 2" xfId="11605" xr:uid="{00000000-0005-0000-0000-0000312D0000}"/>
    <cellStyle name="40% - Accent2 2 4 2 4 2 2" xfId="11606" xr:uid="{00000000-0005-0000-0000-0000322D0000}"/>
    <cellStyle name="40% - Accent2 2 4 2 4 3" xfId="11607" xr:uid="{00000000-0005-0000-0000-0000332D0000}"/>
    <cellStyle name="40% - Accent2 2 4 2 4 3 2" xfId="11608" xr:uid="{00000000-0005-0000-0000-0000342D0000}"/>
    <cellStyle name="40% - Accent2 2 4 2 4 4" xfId="11609" xr:uid="{00000000-0005-0000-0000-0000352D0000}"/>
    <cellStyle name="40% - Accent2 2 4 2 5" xfId="11610" xr:uid="{00000000-0005-0000-0000-0000362D0000}"/>
    <cellStyle name="40% - Accent2 2 4 2 5 2" xfId="11611" xr:uid="{00000000-0005-0000-0000-0000372D0000}"/>
    <cellStyle name="40% - Accent2 2 4 2 5 2 2" xfId="11612" xr:uid="{00000000-0005-0000-0000-0000382D0000}"/>
    <cellStyle name="40% - Accent2 2 4 2 5 3" xfId="11613" xr:uid="{00000000-0005-0000-0000-0000392D0000}"/>
    <cellStyle name="40% - Accent2 2 4 2 5 3 2" xfId="11614" xr:uid="{00000000-0005-0000-0000-00003A2D0000}"/>
    <cellStyle name="40% - Accent2 2 4 2 5 4" xfId="11615" xr:uid="{00000000-0005-0000-0000-00003B2D0000}"/>
    <cellStyle name="40% - Accent2 2 4 2 6" xfId="11616" xr:uid="{00000000-0005-0000-0000-00003C2D0000}"/>
    <cellStyle name="40% - Accent2 2 4 2 6 2" xfId="11617" xr:uid="{00000000-0005-0000-0000-00003D2D0000}"/>
    <cellStyle name="40% - Accent2 2 4 2 7" xfId="11618" xr:uid="{00000000-0005-0000-0000-00003E2D0000}"/>
    <cellStyle name="40% - Accent2 2 4 2 7 2" xfId="11619" xr:uid="{00000000-0005-0000-0000-00003F2D0000}"/>
    <cellStyle name="40% - Accent2 2 4 2 8" xfId="11620" xr:uid="{00000000-0005-0000-0000-0000402D0000}"/>
    <cellStyle name="40% - Accent2 2 4 3" xfId="11621" xr:uid="{00000000-0005-0000-0000-0000412D0000}"/>
    <cellStyle name="40% - Accent2 2 4 3 2" xfId="11622" xr:uid="{00000000-0005-0000-0000-0000422D0000}"/>
    <cellStyle name="40% - Accent2 2 4 3 2 2" xfId="11623" xr:uid="{00000000-0005-0000-0000-0000432D0000}"/>
    <cellStyle name="40% - Accent2 2 4 3 2 2 2" xfId="11624" xr:uid="{00000000-0005-0000-0000-0000442D0000}"/>
    <cellStyle name="40% - Accent2 2 4 3 2 3" xfId="11625" xr:uid="{00000000-0005-0000-0000-0000452D0000}"/>
    <cellStyle name="40% - Accent2 2 4 3 2 3 2" xfId="11626" xr:uid="{00000000-0005-0000-0000-0000462D0000}"/>
    <cellStyle name="40% - Accent2 2 4 3 2 4" xfId="11627" xr:uid="{00000000-0005-0000-0000-0000472D0000}"/>
    <cellStyle name="40% - Accent2 2 4 3 3" xfId="11628" xr:uid="{00000000-0005-0000-0000-0000482D0000}"/>
    <cellStyle name="40% - Accent2 2 4 3 3 2" xfId="11629" xr:uid="{00000000-0005-0000-0000-0000492D0000}"/>
    <cellStyle name="40% - Accent2 2 4 3 3 2 2" xfId="11630" xr:uid="{00000000-0005-0000-0000-00004A2D0000}"/>
    <cellStyle name="40% - Accent2 2 4 3 3 3" xfId="11631" xr:uid="{00000000-0005-0000-0000-00004B2D0000}"/>
    <cellStyle name="40% - Accent2 2 4 3 3 3 2" xfId="11632" xr:uid="{00000000-0005-0000-0000-00004C2D0000}"/>
    <cellStyle name="40% - Accent2 2 4 3 3 4" xfId="11633" xr:uid="{00000000-0005-0000-0000-00004D2D0000}"/>
    <cellStyle name="40% - Accent2 2 4 3 4" xfId="11634" xr:uid="{00000000-0005-0000-0000-00004E2D0000}"/>
    <cellStyle name="40% - Accent2 2 4 3 4 2" xfId="11635" xr:uid="{00000000-0005-0000-0000-00004F2D0000}"/>
    <cellStyle name="40% - Accent2 2 4 3 4 2 2" xfId="11636" xr:uid="{00000000-0005-0000-0000-0000502D0000}"/>
    <cellStyle name="40% - Accent2 2 4 3 4 3" xfId="11637" xr:uid="{00000000-0005-0000-0000-0000512D0000}"/>
    <cellStyle name="40% - Accent2 2 4 3 4 3 2" xfId="11638" xr:uid="{00000000-0005-0000-0000-0000522D0000}"/>
    <cellStyle name="40% - Accent2 2 4 3 4 4" xfId="11639" xr:uid="{00000000-0005-0000-0000-0000532D0000}"/>
    <cellStyle name="40% - Accent2 2 4 3 5" xfId="11640" xr:uid="{00000000-0005-0000-0000-0000542D0000}"/>
    <cellStyle name="40% - Accent2 2 4 3 5 2" xfId="11641" xr:uid="{00000000-0005-0000-0000-0000552D0000}"/>
    <cellStyle name="40% - Accent2 2 4 3 6" xfId="11642" xr:uid="{00000000-0005-0000-0000-0000562D0000}"/>
    <cellStyle name="40% - Accent2 2 4 3 6 2" xfId="11643" xr:uid="{00000000-0005-0000-0000-0000572D0000}"/>
    <cellStyle name="40% - Accent2 2 4 3 7" xfId="11644" xr:uid="{00000000-0005-0000-0000-0000582D0000}"/>
    <cellStyle name="40% - Accent2 2 4 4" xfId="11645" xr:uid="{00000000-0005-0000-0000-0000592D0000}"/>
    <cellStyle name="40% - Accent2 2 4 4 2" xfId="11646" xr:uid="{00000000-0005-0000-0000-00005A2D0000}"/>
    <cellStyle name="40% - Accent2 2 4 4 2 2" xfId="11647" xr:uid="{00000000-0005-0000-0000-00005B2D0000}"/>
    <cellStyle name="40% - Accent2 2 4 4 3" xfId="11648" xr:uid="{00000000-0005-0000-0000-00005C2D0000}"/>
    <cellStyle name="40% - Accent2 2 4 4 3 2" xfId="11649" xr:uid="{00000000-0005-0000-0000-00005D2D0000}"/>
    <cellStyle name="40% - Accent2 2 4 4 4" xfId="11650" xr:uid="{00000000-0005-0000-0000-00005E2D0000}"/>
    <cellStyle name="40% - Accent2 2 4 5" xfId="11651" xr:uid="{00000000-0005-0000-0000-00005F2D0000}"/>
    <cellStyle name="40% - Accent2 2 4 5 2" xfId="11652" xr:uid="{00000000-0005-0000-0000-0000602D0000}"/>
    <cellStyle name="40% - Accent2 2 4 5 2 2" xfId="11653" xr:uid="{00000000-0005-0000-0000-0000612D0000}"/>
    <cellStyle name="40% - Accent2 2 4 5 3" xfId="11654" xr:uid="{00000000-0005-0000-0000-0000622D0000}"/>
    <cellStyle name="40% - Accent2 2 4 5 3 2" xfId="11655" xr:uid="{00000000-0005-0000-0000-0000632D0000}"/>
    <cellStyle name="40% - Accent2 2 4 5 4" xfId="11656" xr:uid="{00000000-0005-0000-0000-0000642D0000}"/>
    <cellStyle name="40% - Accent2 2 4 6" xfId="11657" xr:uid="{00000000-0005-0000-0000-0000652D0000}"/>
    <cellStyle name="40% - Accent2 2 4 6 2" xfId="11658" xr:uid="{00000000-0005-0000-0000-0000662D0000}"/>
    <cellStyle name="40% - Accent2 2 4 6 2 2" xfId="11659" xr:uid="{00000000-0005-0000-0000-0000672D0000}"/>
    <cellStyle name="40% - Accent2 2 4 6 3" xfId="11660" xr:uid="{00000000-0005-0000-0000-0000682D0000}"/>
    <cellStyle name="40% - Accent2 2 4 6 3 2" xfId="11661" xr:uid="{00000000-0005-0000-0000-0000692D0000}"/>
    <cellStyle name="40% - Accent2 2 4 6 4" xfId="11662" xr:uid="{00000000-0005-0000-0000-00006A2D0000}"/>
    <cellStyle name="40% - Accent2 2 4 7" xfId="11663" xr:uid="{00000000-0005-0000-0000-00006B2D0000}"/>
    <cellStyle name="40% - Accent2 2 4 7 2" xfId="11664" xr:uid="{00000000-0005-0000-0000-00006C2D0000}"/>
    <cellStyle name="40% - Accent2 2 4 8" xfId="11665" xr:uid="{00000000-0005-0000-0000-00006D2D0000}"/>
    <cellStyle name="40% - Accent2 2 4 8 2" xfId="11666" xr:uid="{00000000-0005-0000-0000-00006E2D0000}"/>
    <cellStyle name="40% - Accent2 2 4 9" xfId="11667" xr:uid="{00000000-0005-0000-0000-00006F2D0000}"/>
    <cellStyle name="40% - Accent2 2 5" xfId="11668" xr:uid="{00000000-0005-0000-0000-0000702D0000}"/>
    <cellStyle name="40% - Accent2 2 5 10" xfId="11669" xr:uid="{00000000-0005-0000-0000-0000712D0000}"/>
    <cellStyle name="40% - Accent2 2 5 2" xfId="11670" xr:uid="{00000000-0005-0000-0000-0000722D0000}"/>
    <cellStyle name="40% - Accent2 2 5 2 2" xfId="11671" xr:uid="{00000000-0005-0000-0000-0000732D0000}"/>
    <cellStyle name="40% - Accent2 2 5 2 2 2" xfId="11672" xr:uid="{00000000-0005-0000-0000-0000742D0000}"/>
    <cellStyle name="40% - Accent2 2 5 2 2 2 2" xfId="11673" xr:uid="{00000000-0005-0000-0000-0000752D0000}"/>
    <cellStyle name="40% - Accent2 2 5 2 2 2 2 2" xfId="11674" xr:uid="{00000000-0005-0000-0000-0000762D0000}"/>
    <cellStyle name="40% - Accent2 2 5 2 2 2 3" xfId="11675" xr:uid="{00000000-0005-0000-0000-0000772D0000}"/>
    <cellStyle name="40% - Accent2 2 5 2 2 2 3 2" xfId="11676" xr:uid="{00000000-0005-0000-0000-0000782D0000}"/>
    <cellStyle name="40% - Accent2 2 5 2 2 2 4" xfId="11677" xr:uid="{00000000-0005-0000-0000-0000792D0000}"/>
    <cellStyle name="40% - Accent2 2 5 2 2 3" xfId="11678" xr:uid="{00000000-0005-0000-0000-00007A2D0000}"/>
    <cellStyle name="40% - Accent2 2 5 2 2 3 2" xfId="11679" xr:uid="{00000000-0005-0000-0000-00007B2D0000}"/>
    <cellStyle name="40% - Accent2 2 5 2 2 3 2 2" xfId="11680" xr:uid="{00000000-0005-0000-0000-00007C2D0000}"/>
    <cellStyle name="40% - Accent2 2 5 2 2 3 3" xfId="11681" xr:uid="{00000000-0005-0000-0000-00007D2D0000}"/>
    <cellStyle name="40% - Accent2 2 5 2 2 3 3 2" xfId="11682" xr:uid="{00000000-0005-0000-0000-00007E2D0000}"/>
    <cellStyle name="40% - Accent2 2 5 2 2 3 4" xfId="11683" xr:uid="{00000000-0005-0000-0000-00007F2D0000}"/>
    <cellStyle name="40% - Accent2 2 5 2 2 4" xfId="11684" xr:uid="{00000000-0005-0000-0000-0000802D0000}"/>
    <cellStyle name="40% - Accent2 2 5 2 2 4 2" xfId="11685" xr:uid="{00000000-0005-0000-0000-0000812D0000}"/>
    <cellStyle name="40% - Accent2 2 5 2 2 4 2 2" xfId="11686" xr:uid="{00000000-0005-0000-0000-0000822D0000}"/>
    <cellStyle name="40% - Accent2 2 5 2 2 4 3" xfId="11687" xr:uid="{00000000-0005-0000-0000-0000832D0000}"/>
    <cellStyle name="40% - Accent2 2 5 2 2 4 3 2" xfId="11688" xr:uid="{00000000-0005-0000-0000-0000842D0000}"/>
    <cellStyle name="40% - Accent2 2 5 2 2 4 4" xfId="11689" xr:uid="{00000000-0005-0000-0000-0000852D0000}"/>
    <cellStyle name="40% - Accent2 2 5 2 2 5" xfId="11690" xr:uid="{00000000-0005-0000-0000-0000862D0000}"/>
    <cellStyle name="40% - Accent2 2 5 2 2 5 2" xfId="11691" xr:uid="{00000000-0005-0000-0000-0000872D0000}"/>
    <cellStyle name="40% - Accent2 2 5 2 2 6" xfId="11692" xr:uid="{00000000-0005-0000-0000-0000882D0000}"/>
    <cellStyle name="40% - Accent2 2 5 2 2 6 2" xfId="11693" xr:uid="{00000000-0005-0000-0000-0000892D0000}"/>
    <cellStyle name="40% - Accent2 2 5 2 2 7" xfId="11694" xr:uid="{00000000-0005-0000-0000-00008A2D0000}"/>
    <cellStyle name="40% - Accent2 2 5 2 3" xfId="11695" xr:uid="{00000000-0005-0000-0000-00008B2D0000}"/>
    <cellStyle name="40% - Accent2 2 5 2 3 2" xfId="11696" xr:uid="{00000000-0005-0000-0000-00008C2D0000}"/>
    <cellStyle name="40% - Accent2 2 5 2 3 2 2" xfId="11697" xr:uid="{00000000-0005-0000-0000-00008D2D0000}"/>
    <cellStyle name="40% - Accent2 2 5 2 3 3" xfId="11698" xr:uid="{00000000-0005-0000-0000-00008E2D0000}"/>
    <cellStyle name="40% - Accent2 2 5 2 3 3 2" xfId="11699" xr:uid="{00000000-0005-0000-0000-00008F2D0000}"/>
    <cellStyle name="40% - Accent2 2 5 2 3 4" xfId="11700" xr:uid="{00000000-0005-0000-0000-0000902D0000}"/>
    <cellStyle name="40% - Accent2 2 5 2 4" xfId="11701" xr:uid="{00000000-0005-0000-0000-0000912D0000}"/>
    <cellStyle name="40% - Accent2 2 5 2 4 2" xfId="11702" xr:uid="{00000000-0005-0000-0000-0000922D0000}"/>
    <cellStyle name="40% - Accent2 2 5 2 4 2 2" xfId="11703" xr:uid="{00000000-0005-0000-0000-0000932D0000}"/>
    <cellStyle name="40% - Accent2 2 5 2 4 3" xfId="11704" xr:uid="{00000000-0005-0000-0000-0000942D0000}"/>
    <cellStyle name="40% - Accent2 2 5 2 4 3 2" xfId="11705" xr:uid="{00000000-0005-0000-0000-0000952D0000}"/>
    <cellStyle name="40% - Accent2 2 5 2 4 4" xfId="11706" xr:uid="{00000000-0005-0000-0000-0000962D0000}"/>
    <cellStyle name="40% - Accent2 2 5 2 5" xfId="11707" xr:uid="{00000000-0005-0000-0000-0000972D0000}"/>
    <cellStyle name="40% - Accent2 2 5 2 5 2" xfId="11708" xr:uid="{00000000-0005-0000-0000-0000982D0000}"/>
    <cellStyle name="40% - Accent2 2 5 2 5 2 2" xfId="11709" xr:uid="{00000000-0005-0000-0000-0000992D0000}"/>
    <cellStyle name="40% - Accent2 2 5 2 5 3" xfId="11710" xr:uid="{00000000-0005-0000-0000-00009A2D0000}"/>
    <cellStyle name="40% - Accent2 2 5 2 5 3 2" xfId="11711" xr:uid="{00000000-0005-0000-0000-00009B2D0000}"/>
    <cellStyle name="40% - Accent2 2 5 2 5 4" xfId="11712" xr:uid="{00000000-0005-0000-0000-00009C2D0000}"/>
    <cellStyle name="40% - Accent2 2 5 2 6" xfId="11713" xr:uid="{00000000-0005-0000-0000-00009D2D0000}"/>
    <cellStyle name="40% - Accent2 2 5 2 6 2" xfId="11714" xr:uid="{00000000-0005-0000-0000-00009E2D0000}"/>
    <cellStyle name="40% - Accent2 2 5 2 7" xfId="11715" xr:uid="{00000000-0005-0000-0000-00009F2D0000}"/>
    <cellStyle name="40% - Accent2 2 5 2 7 2" xfId="11716" xr:uid="{00000000-0005-0000-0000-0000A02D0000}"/>
    <cellStyle name="40% - Accent2 2 5 2 8" xfId="11717" xr:uid="{00000000-0005-0000-0000-0000A12D0000}"/>
    <cellStyle name="40% - Accent2 2 5 3" xfId="11718" xr:uid="{00000000-0005-0000-0000-0000A22D0000}"/>
    <cellStyle name="40% - Accent2 2 5 3 2" xfId="11719" xr:uid="{00000000-0005-0000-0000-0000A32D0000}"/>
    <cellStyle name="40% - Accent2 2 5 3 2 2" xfId="11720" xr:uid="{00000000-0005-0000-0000-0000A42D0000}"/>
    <cellStyle name="40% - Accent2 2 5 3 2 2 2" xfId="11721" xr:uid="{00000000-0005-0000-0000-0000A52D0000}"/>
    <cellStyle name="40% - Accent2 2 5 3 2 3" xfId="11722" xr:uid="{00000000-0005-0000-0000-0000A62D0000}"/>
    <cellStyle name="40% - Accent2 2 5 3 2 3 2" xfId="11723" xr:uid="{00000000-0005-0000-0000-0000A72D0000}"/>
    <cellStyle name="40% - Accent2 2 5 3 2 4" xfId="11724" xr:uid="{00000000-0005-0000-0000-0000A82D0000}"/>
    <cellStyle name="40% - Accent2 2 5 3 3" xfId="11725" xr:uid="{00000000-0005-0000-0000-0000A92D0000}"/>
    <cellStyle name="40% - Accent2 2 5 3 3 2" xfId="11726" xr:uid="{00000000-0005-0000-0000-0000AA2D0000}"/>
    <cellStyle name="40% - Accent2 2 5 3 3 2 2" xfId="11727" xr:uid="{00000000-0005-0000-0000-0000AB2D0000}"/>
    <cellStyle name="40% - Accent2 2 5 3 3 3" xfId="11728" xr:uid="{00000000-0005-0000-0000-0000AC2D0000}"/>
    <cellStyle name="40% - Accent2 2 5 3 3 3 2" xfId="11729" xr:uid="{00000000-0005-0000-0000-0000AD2D0000}"/>
    <cellStyle name="40% - Accent2 2 5 3 3 4" xfId="11730" xr:uid="{00000000-0005-0000-0000-0000AE2D0000}"/>
    <cellStyle name="40% - Accent2 2 5 3 4" xfId="11731" xr:uid="{00000000-0005-0000-0000-0000AF2D0000}"/>
    <cellStyle name="40% - Accent2 2 5 3 4 2" xfId="11732" xr:uid="{00000000-0005-0000-0000-0000B02D0000}"/>
    <cellStyle name="40% - Accent2 2 5 3 4 2 2" xfId="11733" xr:uid="{00000000-0005-0000-0000-0000B12D0000}"/>
    <cellStyle name="40% - Accent2 2 5 3 4 3" xfId="11734" xr:uid="{00000000-0005-0000-0000-0000B22D0000}"/>
    <cellStyle name="40% - Accent2 2 5 3 4 3 2" xfId="11735" xr:uid="{00000000-0005-0000-0000-0000B32D0000}"/>
    <cellStyle name="40% - Accent2 2 5 3 4 4" xfId="11736" xr:uid="{00000000-0005-0000-0000-0000B42D0000}"/>
    <cellStyle name="40% - Accent2 2 5 3 5" xfId="11737" xr:uid="{00000000-0005-0000-0000-0000B52D0000}"/>
    <cellStyle name="40% - Accent2 2 5 3 5 2" xfId="11738" xr:uid="{00000000-0005-0000-0000-0000B62D0000}"/>
    <cellStyle name="40% - Accent2 2 5 3 6" xfId="11739" xr:uid="{00000000-0005-0000-0000-0000B72D0000}"/>
    <cellStyle name="40% - Accent2 2 5 3 6 2" xfId="11740" xr:uid="{00000000-0005-0000-0000-0000B82D0000}"/>
    <cellStyle name="40% - Accent2 2 5 3 7" xfId="11741" xr:uid="{00000000-0005-0000-0000-0000B92D0000}"/>
    <cellStyle name="40% - Accent2 2 5 4" xfId="11742" xr:uid="{00000000-0005-0000-0000-0000BA2D0000}"/>
    <cellStyle name="40% - Accent2 2 5 4 2" xfId="11743" xr:uid="{00000000-0005-0000-0000-0000BB2D0000}"/>
    <cellStyle name="40% - Accent2 2 5 4 2 2" xfId="11744" xr:uid="{00000000-0005-0000-0000-0000BC2D0000}"/>
    <cellStyle name="40% - Accent2 2 5 4 3" xfId="11745" xr:uid="{00000000-0005-0000-0000-0000BD2D0000}"/>
    <cellStyle name="40% - Accent2 2 5 4 3 2" xfId="11746" xr:uid="{00000000-0005-0000-0000-0000BE2D0000}"/>
    <cellStyle name="40% - Accent2 2 5 4 4" xfId="11747" xr:uid="{00000000-0005-0000-0000-0000BF2D0000}"/>
    <cellStyle name="40% - Accent2 2 5 5" xfId="11748" xr:uid="{00000000-0005-0000-0000-0000C02D0000}"/>
    <cellStyle name="40% - Accent2 2 5 5 2" xfId="11749" xr:uid="{00000000-0005-0000-0000-0000C12D0000}"/>
    <cellStyle name="40% - Accent2 2 5 5 2 2" xfId="11750" xr:uid="{00000000-0005-0000-0000-0000C22D0000}"/>
    <cellStyle name="40% - Accent2 2 5 5 3" xfId="11751" xr:uid="{00000000-0005-0000-0000-0000C32D0000}"/>
    <cellStyle name="40% - Accent2 2 5 5 3 2" xfId="11752" xr:uid="{00000000-0005-0000-0000-0000C42D0000}"/>
    <cellStyle name="40% - Accent2 2 5 5 4" xfId="11753" xr:uid="{00000000-0005-0000-0000-0000C52D0000}"/>
    <cellStyle name="40% - Accent2 2 5 6" xfId="11754" xr:uid="{00000000-0005-0000-0000-0000C62D0000}"/>
    <cellStyle name="40% - Accent2 2 5 6 2" xfId="11755" xr:uid="{00000000-0005-0000-0000-0000C72D0000}"/>
    <cellStyle name="40% - Accent2 2 5 6 2 2" xfId="11756" xr:uid="{00000000-0005-0000-0000-0000C82D0000}"/>
    <cellStyle name="40% - Accent2 2 5 6 3" xfId="11757" xr:uid="{00000000-0005-0000-0000-0000C92D0000}"/>
    <cellStyle name="40% - Accent2 2 5 6 3 2" xfId="11758" xr:uid="{00000000-0005-0000-0000-0000CA2D0000}"/>
    <cellStyle name="40% - Accent2 2 5 6 4" xfId="11759" xr:uid="{00000000-0005-0000-0000-0000CB2D0000}"/>
    <cellStyle name="40% - Accent2 2 5 7" xfId="11760" xr:uid="{00000000-0005-0000-0000-0000CC2D0000}"/>
    <cellStyle name="40% - Accent2 2 5 7 2" xfId="11761" xr:uid="{00000000-0005-0000-0000-0000CD2D0000}"/>
    <cellStyle name="40% - Accent2 2 5 8" xfId="11762" xr:uid="{00000000-0005-0000-0000-0000CE2D0000}"/>
    <cellStyle name="40% - Accent2 2 5 8 2" xfId="11763" xr:uid="{00000000-0005-0000-0000-0000CF2D0000}"/>
    <cellStyle name="40% - Accent2 2 5 9" xfId="11764" xr:uid="{00000000-0005-0000-0000-0000D02D0000}"/>
    <cellStyle name="40% - Accent2 2 6" xfId="11765" xr:uid="{00000000-0005-0000-0000-0000D12D0000}"/>
    <cellStyle name="40% - Accent2 2 6 2" xfId="11766" xr:uid="{00000000-0005-0000-0000-0000D22D0000}"/>
    <cellStyle name="40% - Accent2 2 6 2 2" xfId="11767" xr:uid="{00000000-0005-0000-0000-0000D32D0000}"/>
    <cellStyle name="40% - Accent2 2 6 2 2 2" xfId="11768" xr:uid="{00000000-0005-0000-0000-0000D42D0000}"/>
    <cellStyle name="40% - Accent2 2 6 2 2 2 2" xfId="11769" xr:uid="{00000000-0005-0000-0000-0000D52D0000}"/>
    <cellStyle name="40% - Accent2 2 6 2 2 2 2 2" xfId="11770" xr:uid="{00000000-0005-0000-0000-0000D62D0000}"/>
    <cellStyle name="40% - Accent2 2 6 2 2 2 3" xfId="11771" xr:uid="{00000000-0005-0000-0000-0000D72D0000}"/>
    <cellStyle name="40% - Accent2 2 6 2 2 2 3 2" xfId="11772" xr:uid="{00000000-0005-0000-0000-0000D82D0000}"/>
    <cellStyle name="40% - Accent2 2 6 2 2 2 4" xfId="11773" xr:uid="{00000000-0005-0000-0000-0000D92D0000}"/>
    <cellStyle name="40% - Accent2 2 6 2 2 3" xfId="11774" xr:uid="{00000000-0005-0000-0000-0000DA2D0000}"/>
    <cellStyle name="40% - Accent2 2 6 2 2 3 2" xfId="11775" xr:uid="{00000000-0005-0000-0000-0000DB2D0000}"/>
    <cellStyle name="40% - Accent2 2 6 2 2 3 2 2" xfId="11776" xr:uid="{00000000-0005-0000-0000-0000DC2D0000}"/>
    <cellStyle name="40% - Accent2 2 6 2 2 3 3" xfId="11777" xr:uid="{00000000-0005-0000-0000-0000DD2D0000}"/>
    <cellStyle name="40% - Accent2 2 6 2 2 3 3 2" xfId="11778" xr:uid="{00000000-0005-0000-0000-0000DE2D0000}"/>
    <cellStyle name="40% - Accent2 2 6 2 2 3 4" xfId="11779" xr:uid="{00000000-0005-0000-0000-0000DF2D0000}"/>
    <cellStyle name="40% - Accent2 2 6 2 2 4" xfId="11780" xr:uid="{00000000-0005-0000-0000-0000E02D0000}"/>
    <cellStyle name="40% - Accent2 2 6 2 2 4 2" xfId="11781" xr:uid="{00000000-0005-0000-0000-0000E12D0000}"/>
    <cellStyle name="40% - Accent2 2 6 2 2 4 2 2" xfId="11782" xr:uid="{00000000-0005-0000-0000-0000E22D0000}"/>
    <cellStyle name="40% - Accent2 2 6 2 2 4 3" xfId="11783" xr:uid="{00000000-0005-0000-0000-0000E32D0000}"/>
    <cellStyle name="40% - Accent2 2 6 2 2 4 3 2" xfId="11784" xr:uid="{00000000-0005-0000-0000-0000E42D0000}"/>
    <cellStyle name="40% - Accent2 2 6 2 2 4 4" xfId="11785" xr:uid="{00000000-0005-0000-0000-0000E52D0000}"/>
    <cellStyle name="40% - Accent2 2 6 2 2 5" xfId="11786" xr:uid="{00000000-0005-0000-0000-0000E62D0000}"/>
    <cellStyle name="40% - Accent2 2 6 2 2 5 2" xfId="11787" xr:uid="{00000000-0005-0000-0000-0000E72D0000}"/>
    <cellStyle name="40% - Accent2 2 6 2 2 6" xfId="11788" xr:uid="{00000000-0005-0000-0000-0000E82D0000}"/>
    <cellStyle name="40% - Accent2 2 6 2 2 6 2" xfId="11789" xr:uid="{00000000-0005-0000-0000-0000E92D0000}"/>
    <cellStyle name="40% - Accent2 2 6 2 2 7" xfId="11790" xr:uid="{00000000-0005-0000-0000-0000EA2D0000}"/>
    <cellStyle name="40% - Accent2 2 6 2 3" xfId="11791" xr:uid="{00000000-0005-0000-0000-0000EB2D0000}"/>
    <cellStyle name="40% - Accent2 2 6 2 3 2" xfId="11792" xr:uid="{00000000-0005-0000-0000-0000EC2D0000}"/>
    <cellStyle name="40% - Accent2 2 6 2 3 2 2" xfId="11793" xr:uid="{00000000-0005-0000-0000-0000ED2D0000}"/>
    <cellStyle name="40% - Accent2 2 6 2 3 3" xfId="11794" xr:uid="{00000000-0005-0000-0000-0000EE2D0000}"/>
    <cellStyle name="40% - Accent2 2 6 2 3 3 2" xfId="11795" xr:uid="{00000000-0005-0000-0000-0000EF2D0000}"/>
    <cellStyle name="40% - Accent2 2 6 2 3 4" xfId="11796" xr:uid="{00000000-0005-0000-0000-0000F02D0000}"/>
    <cellStyle name="40% - Accent2 2 6 2 4" xfId="11797" xr:uid="{00000000-0005-0000-0000-0000F12D0000}"/>
    <cellStyle name="40% - Accent2 2 6 2 4 2" xfId="11798" xr:uid="{00000000-0005-0000-0000-0000F22D0000}"/>
    <cellStyle name="40% - Accent2 2 6 2 4 2 2" xfId="11799" xr:uid="{00000000-0005-0000-0000-0000F32D0000}"/>
    <cellStyle name="40% - Accent2 2 6 2 4 3" xfId="11800" xr:uid="{00000000-0005-0000-0000-0000F42D0000}"/>
    <cellStyle name="40% - Accent2 2 6 2 4 3 2" xfId="11801" xr:uid="{00000000-0005-0000-0000-0000F52D0000}"/>
    <cellStyle name="40% - Accent2 2 6 2 4 4" xfId="11802" xr:uid="{00000000-0005-0000-0000-0000F62D0000}"/>
    <cellStyle name="40% - Accent2 2 6 2 5" xfId="11803" xr:uid="{00000000-0005-0000-0000-0000F72D0000}"/>
    <cellStyle name="40% - Accent2 2 6 2 5 2" xfId="11804" xr:uid="{00000000-0005-0000-0000-0000F82D0000}"/>
    <cellStyle name="40% - Accent2 2 6 2 5 2 2" xfId="11805" xr:uid="{00000000-0005-0000-0000-0000F92D0000}"/>
    <cellStyle name="40% - Accent2 2 6 2 5 3" xfId="11806" xr:uid="{00000000-0005-0000-0000-0000FA2D0000}"/>
    <cellStyle name="40% - Accent2 2 6 2 5 3 2" xfId="11807" xr:uid="{00000000-0005-0000-0000-0000FB2D0000}"/>
    <cellStyle name="40% - Accent2 2 6 2 5 4" xfId="11808" xr:uid="{00000000-0005-0000-0000-0000FC2D0000}"/>
    <cellStyle name="40% - Accent2 2 6 2 6" xfId="11809" xr:uid="{00000000-0005-0000-0000-0000FD2D0000}"/>
    <cellStyle name="40% - Accent2 2 6 2 6 2" xfId="11810" xr:uid="{00000000-0005-0000-0000-0000FE2D0000}"/>
    <cellStyle name="40% - Accent2 2 6 2 7" xfId="11811" xr:uid="{00000000-0005-0000-0000-0000FF2D0000}"/>
    <cellStyle name="40% - Accent2 2 6 2 7 2" xfId="11812" xr:uid="{00000000-0005-0000-0000-0000002E0000}"/>
    <cellStyle name="40% - Accent2 2 6 2 8" xfId="11813" xr:uid="{00000000-0005-0000-0000-0000012E0000}"/>
    <cellStyle name="40% - Accent2 2 6 3" xfId="11814" xr:uid="{00000000-0005-0000-0000-0000022E0000}"/>
    <cellStyle name="40% - Accent2 2 6 3 2" xfId="11815" xr:uid="{00000000-0005-0000-0000-0000032E0000}"/>
    <cellStyle name="40% - Accent2 2 6 3 2 2" xfId="11816" xr:uid="{00000000-0005-0000-0000-0000042E0000}"/>
    <cellStyle name="40% - Accent2 2 6 3 2 2 2" xfId="11817" xr:uid="{00000000-0005-0000-0000-0000052E0000}"/>
    <cellStyle name="40% - Accent2 2 6 3 2 3" xfId="11818" xr:uid="{00000000-0005-0000-0000-0000062E0000}"/>
    <cellStyle name="40% - Accent2 2 6 3 2 3 2" xfId="11819" xr:uid="{00000000-0005-0000-0000-0000072E0000}"/>
    <cellStyle name="40% - Accent2 2 6 3 2 4" xfId="11820" xr:uid="{00000000-0005-0000-0000-0000082E0000}"/>
    <cellStyle name="40% - Accent2 2 6 3 3" xfId="11821" xr:uid="{00000000-0005-0000-0000-0000092E0000}"/>
    <cellStyle name="40% - Accent2 2 6 3 3 2" xfId="11822" xr:uid="{00000000-0005-0000-0000-00000A2E0000}"/>
    <cellStyle name="40% - Accent2 2 6 3 3 2 2" xfId="11823" xr:uid="{00000000-0005-0000-0000-00000B2E0000}"/>
    <cellStyle name="40% - Accent2 2 6 3 3 3" xfId="11824" xr:uid="{00000000-0005-0000-0000-00000C2E0000}"/>
    <cellStyle name="40% - Accent2 2 6 3 3 3 2" xfId="11825" xr:uid="{00000000-0005-0000-0000-00000D2E0000}"/>
    <cellStyle name="40% - Accent2 2 6 3 3 4" xfId="11826" xr:uid="{00000000-0005-0000-0000-00000E2E0000}"/>
    <cellStyle name="40% - Accent2 2 6 3 4" xfId="11827" xr:uid="{00000000-0005-0000-0000-00000F2E0000}"/>
    <cellStyle name="40% - Accent2 2 6 3 4 2" xfId="11828" xr:uid="{00000000-0005-0000-0000-0000102E0000}"/>
    <cellStyle name="40% - Accent2 2 6 3 4 2 2" xfId="11829" xr:uid="{00000000-0005-0000-0000-0000112E0000}"/>
    <cellStyle name="40% - Accent2 2 6 3 4 3" xfId="11830" xr:uid="{00000000-0005-0000-0000-0000122E0000}"/>
    <cellStyle name="40% - Accent2 2 6 3 4 3 2" xfId="11831" xr:uid="{00000000-0005-0000-0000-0000132E0000}"/>
    <cellStyle name="40% - Accent2 2 6 3 4 4" xfId="11832" xr:uid="{00000000-0005-0000-0000-0000142E0000}"/>
    <cellStyle name="40% - Accent2 2 6 3 5" xfId="11833" xr:uid="{00000000-0005-0000-0000-0000152E0000}"/>
    <cellStyle name="40% - Accent2 2 6 3 5 2" xfId="11834" xr:uid="{00000000-0005-0000-0000-0000162E0000}"/>
    <cellStyle name="40% - Accent2 2 6 3 6" xfId="11835" xr:uid="{00000000-0005-0000-0000-0000172E0000}"/>
    <cellStyle name="40% - Accent2 2 6 3 6 2" xfId="11836" xr:uid="{00000000-0005-0000-0000-0000182E0000}"/>
    <cellStyle name="40% - Accent2 2 6 3 7" xfId="11837" xr:uid="{00000000-0005-0000-0000-0000192E0000}"/>
    <cellStyle name="40% - Accent2 2 6 4" xfId="11838" xr:uid="{00000000-0005-0000-0000-00001A2E0000}"/>
    <cellStyle name="40% - Accent2 2 6 4 2" xfId="11839" xr:uid="{00000000-0005-0000-0000-00001B2E0000}"/>
    <cellStyle name="40% - Accent2 2 6 4 2 2" xfId="11840" xr:uid="{00000000-0005-0000-0000-00001C2E0000}"/>
    <cellStyle name="40% - Accent2 2 6 4 3" xfId="11841" xr:uid="{00000000-0005-0000-0000-00001D2E0000}"/>
    <cellStyle name="40% - Accent2 2 6 4 3 2" xfId="11842" xr:uid="{00000000-0005-0000-0000-00001E2E0000}"/>
    <cellStyle name="40% - Accent2 2 6 4 4" xfId="11843" xr:uid="{00000000-0005-0000-0000-00001F2E0000}"/>
    <cellStyle name="40% - Accent2 2 6 5" xfId="11844" xr:uid="{00000000-0005-0000-0000-0000202E0000}"/>
    <cellStyle name="40% - Accent2 2 6 5 2" xfId="11845" xr:uid="{00000000-0005-0000-0000-0000212E0000}"/>
    <cellStyle name="40% - Accent2 2 6 5 2 2" xfId="11846" xr:uid="{00000000-0005-0000-0000-0000222E0000}"/>
    <cellStyle name="40% - Accent2 2 6 5 3" xfId="11847" xr:uid="{00000000-0005-0000-0000-0000232E0000}"/>
    <cellStyle name="40% - Accent2 2 6 5 3 2" xfId="11848" xr:uid="{00000000-0005-0000-0000-0000242E0000}"/>
    <cellStyle name="40% - Accent2 2 6 5 4" xfId="11849" xr:uid="{00000000-0005-0000-0000-0000252E0000}"/>
    <cellStyle name="40% - Accent2 2 6 6" xfId="11850" xr:uid="{00000000-0005-0000-0000-0000262E0000}"/>
    <cellStyle name="40% - Accent2 2 6 6 2" xfId="11851" xr:uid="{00000000-0005-0000-0000-0000272E0000}"/>
    <cellStyle name="40% - Accent2 2 6 6 2 2" xfId="11852" xr:uid="{00000000-0005-0000-0000-0000282E0000}"/>
    <cellStyle name="40% - Accent2 2 6 6 3" xfId="11853" xr:uid="{00000000-0005-0000-0000-0000292E0000}"/>
    <cellStyle name="40% - Accent2 2 6 6 3 2" xfId="11854" xr:uid="{00000000-0005-0000-0000-00002A2E0000}"/>
    <cellStyle name="40% - Accent2 2 6 6 4" xfId="11855" xr:uid="{00000000-0005-0000-0000-00002B2E0000}"/>
    <cellStyle name="40% - Accent2 2 6 7" xfId="11856" xr:uid="{00000000-0005-0000-0000-00002C2E0000}"/>
    <cellStyle name="40% - Accent2 2 6 7 2" xfId="11857" xr:uid="{00000000-0005-0000-0000-00002D2E0000}"/>
    <cellStyle name="40% - Accent2 2 6 8" xfId="11858" xr:uid="{00000000-0005-0000-0000-00002E2E0000}"/>
    <cellStyle name="40% - Accent2 2 6 8 2" xfId="11859" xr:uid="{00000000-0005-0000-0000-00002F2E0000}"/>
    <cellStyle name="40% - Accent2 2 6 9" xfId="11860" xr:uid="{00000000-0005-0000-0000-0000302E0000}"/>
    <cellStyle name="40% - Accent2 2 7" xfId="11861" xr:uid="{00000000-0005-0000-0000-0000312E0000}"/>
    <cellStyle name="40% - Accent2 2 7 2" xfId="11862" xr:uid="{00000000-0005-0000-0000-0000322E0000}"/>
    <cellStyle name="40% - Accent2 2 7 2 2" xfId="11863" xr:uid="{00000000-0005-0000-0000-0000332E0000}"/>
    <cellStyle name="40% - Accent2 2 7 2 2 2" xfId="11864" xr:uid="{00000000-0005-0000-0000-0000342E0000}"/>
    <cellStyle name="40% - Accent2 2 7 2 2 2 2" xfId="11865" xr:uid="{00000000-0005-0000-0000-0000352E0000}"/>
    <cellStyle name="40% - Accent2 2 7 2 2 2 2 2" xfId="11866" xr:uid="{00000000-0005-0000-0000-0000362E0000}"/>
    <cellStyle name="40% - Accent2 2 7 2 2 2 3" xfId="11867" xr:uid="{00000000-0005-0000-0000-0000372E0000}"/>
    <cellStyle name="40% - Accent2 2 7 2 2 2 3 2" xfId="11868" xr:uid="{00000000-0005-0000-0000-0000382E0000}"/>
    <cellStyle name="40% - Accent2 2 7 2 2 2 4" xfId="11869" xr:uid="{00000000-0005-0000-0000-0000392E0000}"/>
    <cellStyle name="40% - Accent2 2 7 2 2 3" xfId="11870" xr:uid="{00000000-0005-0000-0000-00003A2E0000}"/>
    <cellStyle name="40% - Accent2 2 7 2 2 3 2" xfId="11871" xr:uid="{00000000-0005-0000-0000-00003B2E0000}"/>
    <cellStyle name="40% - Accent2 2 7 2 2 3 2 2" xfId="11872" xr:uid="{00000000-0005-0000-0000-00003C2E0000}"/>
    <cellStyle name="40% - Accent2 2 7 2 2 3 3" xfId="11873" xr:uid="{00000000-0005-0000-0000-00003D2E0000}"/>
    <cellStyle name="40% - Accent2 2 7 2 2 3 3 2" xfId="11874" xr:uid="{00000000-0005-0000-0000-00003E2E0000}"/>
    <cellStyle name="40% - Accent2 2 7 2 2 3 4" xfId="11875" xr:uid="{00000000-0005-0000-0000-00003F2E0000}"/>
    <cellStyle name="40% - Accent2 2 7 2 2 4" xfId="11876" xr:uid="{00000000-0005-0000-0000-0000402E0000}"/>
    <cellStyle name="40% - Accent2 2 7 2 2 4 2" xfId="11877" xr:uid="{00000000-0005-0000-0000-0000412E0000}"/>
    <cellStyle name="40% - Accent2 2 7 2 2 4 2 2" xfId="11878" xr:uid="{00000000-0005-0000-0000-0000422E0000}"/>
    <cellStyle name="40% - Accent2 2 7 2 2 4 3" xfId="11879" xr:uid="{00000000-0005-0000-0000-0000432E0000}"/>
    <cellStyle name="40% - Accent2 2 7 2 2 4 3 2" xfId="11880" xr:uid="{00000000-0005-0000-0000-0000442E0000}"/>
    <cellStyle name="40% - Accent2 2 7 2 2 4 4" xfId="11881" xr:uid="{00000000-0005-0000-0000-0000452E0000}"/>
    <cellStyle name="40% - Accent2 2 7 2 2 5" xfId="11882" xr:uid="{00000000-0005-0000-0000-0000462E0000}"/>
    <cellStyle name="40% - Accent2 2 7 2 2 5 2" xfId="11883" xr:uid="{00000000-0005-0000-0000-0000472E0000}"/>
    <cellStyle name="40% - Accent2 2 7 2 2 6" xfId="11884" xr:uid="{00000000-0005-0000-0000-0000482E0000}"/>
    <cellStyle name="40% - Accent2 2 7 2 2 6 2" xfId="11885" xr:uid="{00000000-0005-0000-0000-0000492E0000}"/>
    <cellStyle name="40% - Accent2 2 7 2 2 7" xfId="11886" xr:uid="{00000000-0005-0000-0000-00004A2E0000}"/>
    <cellStyle name="40% - Accent2 2 7 2 3" xfId="11887" xr:uid="{00000000-0005-0000-0000-00004B2E0000}"/>
    <cellStyle name="40% - Accent2 2 7 2 3 2" xfId="11888" xr:uid="{00000000-0005-0000-0000-00004C2E0000}"/>
    <cellStyle name="40% - Accent2 2 7 2 3 2 2" xfId="11889" xr:uid="{00000000-0005-0000-0000-00004D2E0000}"/>
    <cellStyle name="40% - Accent2 2 7 2 3 3" xfId="11890" xr:uid="{00000000-0005-0000-0000-00004E2E0000}"/>
    <cellStyle name="40% - Accent2 2 7 2 3 3 2" xfId="11891" xr:uid="{00000000-0005-0000-0000-00004F2E0000}"/>
    <cellStyle name="40% - Accent2 2 7 2 3 4" xfId="11892" xr:uid="{00000000-0005-0000-0000-0000502E0000}"/>
    <cellStyle name="40% - Accent2 2 7 2 4" xfId="11893" xr:uid="{00000000-0005-0000-0000-0000512E0000}"/>
    <cellStyle name="40% - Accent2 2 7 2 4 2" xfId="11894" xr:uid="{00000000-0005-0000-0000-0000522E0000}"/>
    <cellStyle name="40% - Accent2 2 7 2 4 2 2" xfId="11895" xr:uid="{00000000-0005-0000-0000-0000532E0000}"/>
    <cellStyle name="40% - Accent2 2 7 2 4 3" xfId="11896" xr:uid="{00000000-0005-0000-0000-0000542E0000}"/>
    <cellStyle name="40% - Accent2 2 7 2 4 3 2" xfId="11897" xr:uid="{00000000-0005-0000-0000-0000552E0000}"/>
    <cellStyle name="40% - Accent2 2 7 2 4 4" xfId="11898" xr:uid="{00000000-0005-0000-0000-0000562E0000}"/>
    <cellStyle name="40% - Accent2 2 7 2 5" xfId="11899" xr:uid="{00000000-0005-0000-0000-0000572E0000}"/>
    <cellStyle name="40% - Accent2 2 7 2 5 2" xfId="11900" xr:uid="{00000000-0005-0000-0000-0000582E0000}"/>
    <cellStyle name="40% - Accent2 2 7 2 5 2 2" xfId="11901" xr:uid="{00000000-0005-0000-0000-0000592E0000}"/>
    <cellStyle name="40% - Accent2 2 7 2 5 3" xfId="11902" xr:uid="{00000000-0005-0000-0000-00005A2E0000}"/>
    <cellStyle name="40% - Accent2 2 7 2 5 3 2" xfId="11903" xr:uid="{00000000-0005-0000-0000-00005B2E0000}"/>
    <cellStyle name="40% - Accent2 2 7 2 5 4" xfId="11904" xr:uid="{00000000-0005-0000-0000-00005C2E0000}"/>
    <cellStyle name="40% - Accent2 2 7 2 6" xfId="11905" xr:uid="{00000000-0005-0000-0000-00005D2E0000}"/>
    <cellStyle name="40% - Accent2 2 7 2 6 2" xfId="11906" xr:uid="{00000000-0005-0000-0000-00005E2E0000}"/>
    <cellStyle name="40% - Accent2 2 7 2 7" xfId="11907" xr:uid="{00000000-0005-0000-0000-00005F2E0000}"/>
    <cellStyle name="40% - Accent2 2 7 2 7 2" xfId="11908" xr:uid="{00000000-0005-0000-0000-0000602E0000}"/>
    <cellStyle name="40% - Accent2 2 7 2 8" xfId="11909" xr:uid="{00000000-0005-0000-0000-0000612E0000}"/>
    <cellStyle name="40% - Accent2 2 7 3" xfId="11910" xr:uid="{00000000-0005-0000-0000-0000622E0000}"/>
    <cellStyle name="40% - Accent2 2 7 3 2" xfId="11911" xr:uid="{00000000-0005-0000-0000-0000632E0000}"/>
    <cellStyle name="40% - Accent2 2 7 3 2 2" xfId="11912" xr:uid="{00000000-0005-0000-0000-0000642E0000}"/>
    <cellStyle name="40% - Accent2 2 7 3 2 2 2" xfId="11913" xr:uid="{00000000-0005-0000-0000-0000652E0000}"/>
    <cellStyle name="40% - Accent2 2 7 3 2 3" xfId="11914" xr:uid="{00000000-0005-0000-0000-0000662E0000}"/>
    <cellStyle name="40% - Accent2 2 7 3 2 3 2" xfId="11915" xr:uid="{00000000-0005-0000-0000-0000672E0000}"/>
    <cellStyle name="40% - Accent2 2 7 3 2 4" xfId="11916" xr:uid="{00000000-0005-0000-0000-0000682E0000}"/>
    <cellStyle name="40% - Accent2 2 7 3 3" xfId="11917" xr:uid="{00000000-0005-0000-0000-0000692E0000}"/>
    <cellStyle name="40% - Accent2 2 7 3 3 2" xfId="11918" xr:uid="{00000000-0005-0000-0000-00006A2E0000}"/>
    <cellStyle name="40% - Accent2 2 7 3 3 2 2" xfId="11919" xr:uid="{00000000-0005-0000-0000-00006B2E0000}"/>
    <cellStyle name="40% - Accent2 2 7 3 3 3" xfId="11920" xr:uid="{00000000-0005-0000-0000-00006C2E0000}"/>
    <cellStyle name="40% - Accent2 2 7 3 3 3 2" xfId="11921" xr:uid="{00000000-0005-0000-0000-00006D2E0000}"/>
    <cellStyle name="40% - Accent2 2 7 3 3 4" xfId="11922" xr:uid="{00000000-0005-0000-0000-00006E2E0000}"/>
    <cellStyle name="40% - Accent2 2 7 3 4" xfId="11923" xr:uid="{00000000-0005-0000-0000-00006F2E0000}"/>
    <cellStyle name="40% - Accent2 2 7 3 4 2" xfId="11924" xr:uid="{00000000-0005-0000-0000-0000702E0000}"/>
    <cellStyle name="40% - Accent2 2 7 3 4 2 2" xfId="11925" xr:uid="{00000000-0005-0000-0000-0000712E0000}"/>
    <cellStyle name="40% - Accent2 2 7 3 4 3" xfId="11926" xr:uid="{00000000-0005-0000-0000-0000722E0000}"/>
    <cellStyle name="40% - Accent2 2 7 3 4 3 2" xfId="11927" xr:uid="{00000000-0005-0000-0000-0000732E0000}"/>
    <cellStyle name="40% - Accent2 2 7 3 4 4" xfId="11928" xr:uid="{00000000-0005-0000-0000-0000742E0000}"/>
    <cellStyle name="40% - Accent2 2 7 3 5" xfId="11929" xr:uid="{00000000-0005-0000-0000-0000752E0000}"/>
    <cellStyle name="40% - Accent2 2 7 3 5 2" xfId="11930" xr:uid="{00000000-0005-0000-0000-0000762E0000}"/>
    <cellStyle name="40% - Accent2 2 7 3 6" xfId="11931" xr:uid="{00000000-0005-0000-0000-0000772E0000}"/>
    <cellStyle name="40% - Accent2 2 7 3 6 2" xfId="11932" xr:uid="{00000000-0005-0000-0000-0000782E0000}"/>
    <cellStyle name="40% - Accent2 2 7 3 7" xfId="11933" xr:uid="{00000000-0005-0000-0000-0000792E0000}"/>
    <cellStyle name="40% - Accent2 2 7 4" xfId="11934" xr:uid="{00000000-0005-0000-0000-00007A2E0000}"/>
    <cellStyle name="40% - Accent2 2 7 4 2" xfId="11935" xr:uid="{00000000-0005-0000-0000-00007B2E0000}"/>
    <cellStyle name="40% - Accent2 2 7 4 2 2" xfId="11936" xr:uid="{00000000-0005-0000-0000-00007C2E0000}"/>
    <cellStyle name="40% - Accent2 2 7 4 3" xfId="11937" xr:uid="{00000000-0005-0000-0000-00007D2E0000}"/>
    <cellStyle name="40% - Accent2 2 7 4 3 2" xfId="11938" xr:uid="{00000000-0005-0000-0000-00007E2E0000}"/>
    <cellStyle name="40% - Accent2 2 7 4 4" xfId="11939" xr:uid="{00000000-0005-0000-0000-00007F2E0000}"/>
    <cellStyle name="40% - Accent2 2 7 5" xfId="11940" xr:uid="{00000000-0005-0000-0000-0000802E0000}"/>
    <cellStyle name="40% - Accent2 2 7 5 2" xfId="11941" xr:uid="{00000000-0005-0000-0000-0000812E0000}"/>
    <cellStyle name="40% - Accent2 2 7 5 2 2" xfId="11942" xr:uid="{00000000-0005-0000-0000-0000822E0000}"/>
    <cellStyle name="40% - Accent2 2 7 5 3" xfId="11943" xr:uid="{00000000-0005-0000-0000-0000832E0000}"/>
    <cellStyle name="40% - Accent2 2 7 5 3 2" xfId="11944" xr:uid="{00000000-0005-0000-0000-0000842E0000}"/>
    <cellStyle name="40% - Accent2 2 7 5 4" xfId="11945" xr:uid="{00000000-0005-0000-0000-0000852E0000}"/>
    <cellStyle name="40% - Accent2 2 7 6" xfId="11946" xr:uid="{00000000-0005-0000-0000-0000862E0000}"/>
    <cellStyle name="40% - Accent2 2 7 6 2" xfId="11947" xr:uid="{00000000-0005-0000-0000-0000872E0000}"/>
    <cellStyle name="40% - Accent2 2 7 6 2 2" xfId="11948" xr:uid="{00000000-0005-0000-0000-0000882E0000}"/>
    <cellStyle name="40% - Accent2 2 7 6 3" xfId="11949" xr:uid="{00000000-0005-0000-0000-0000892E0000}"/>
    <cellStyle name="40% - Accent2 2 7 6 3 2" xfId="11950" xr:uid="{00000000-0005-0000-0000-00008A2E0000}"/>
    <cellStyle name="40% - Accent2 2 7 6 4" xfId="11951" xr:uid="{00000000-0005-0000-0000-00008B2E0000}"/>
    <cellStyle name="40% - Accent2 2 7 7" xfId="11952" xr:uid="{00000000-0005-0000-0000-00008C2E0000}"/>
    <cellStyle name="40% - Accent2 2 7 7 2" xfId="11953" xr:uid="{00000000-0005-0000-0000-00008D2E0000}"/>
    <cellStyle name="40% - Accent2 2 7 8" xfId="11954" xr:uid="{00000000-0005-0000-0000-00008E2E0000}"/>
    <cellStyle name="40% - Accent2 2 7 8 2" xfId="11955" xr:uid="{00000000-0005-0000-0000-00008F2E0000}"/>
    <cellStyle name="40% - Accent2 2 7 9" xfId="11956" xr:uid="{00000000-0005-0000-0000-0000902E0000}"/>
    <cellStyle name="40% - Accent2 2 8" xfId="11957" xr:uid="{00000000-0005-0000-0000-0000912E0000}"/>
    <cellStyle name="40% - Accent2 2 8 2" xfId="11958" xr:uid="{00000000-0005-0000-0000-0000922E0000}"/>
    <cellStyle name="40% - Accent2 2 8 2 2" xfId="11959" xr:uid="{00000000-0005-0000-0000-0000932E0000}"/>
    <cellStyle name="40% - Accent2 2 8 2 2 2" xfId="11960" xr:uid="{00000000-0005-0000-0000-0000942E0000}"/>
    <cellStyle name="40% - Accent2 2 8 2 2 2 2" xfId="11961" xr:uid="{00000000-0005-0000-0000-0000952E0000}"/>
    <cellStyle name="40% - Accent2 2 8 2 2 2 2 2" xfId="11962" xr:uid="{00000000-0005-0000-0000-0000962E0000}"/>
    <cellStyle name="40% - Accent2 2 8 2 2 2 3" xfId="11963" xr:uid="{00000000-0005-0000-0000-0000972E0000}"/>
    <cellStyle name="40% - Accent2 2 8 2 2 2 3 2" xfId="11964" xr:uid="{00000000-0005-0000-0000-0000982E0000}"/>
    <cellStyle name="40% - Accent2 2 8 2 2 2 4" xfId="11965" xr:uid="{00000000-0005-0000-0000-0000992E0000}"/>
    <cellStyle name="40% - Accent2 2 8 2 2 3" xfId="11966" xr:uid="{00000000-0005-0000-0000-00009A2E0000}"/>
    <cellStyle name="40% - Accent2 2 8 2 2 3 2" xfId="11967" xr:uid="{00000000-0005-0000-0000-00009B2E0000}"/>
    <cellStyle name="40% - Accent2 2 8 2 2 3 2 2" xfId="11968" xr:uid="{00000000-0005-0000-0000-00009C2E0000}"/>
    <cellStyle name="40% - Accent2 2 8 2 2 3 3" xfId="11969" xr:uid="{00000000-0005-0000-0000-00009D2E0000}"/>
    <cellStyle name="40% - Accent2 2 8 2 2 3 3 2" xfId="11970" xr:uid="{00000000-0005-0000-0000-00009E2E0000}"/>
    <cellStyle name="40% - Accent2 2 8 2 2 3 4" xfId="11971" xr:uid="{00000000-0005-0000-0000-00009F2E0000}"/>
    <cellStyle name="40% - Accent2 2 8 2 2 4" xfId="11972" xr:uid="{00000000-0005-0000-0000-0000A02E0000}"/>
    <cellStyle name="40% - Accent2 2 8 2 2 4 2" xfId="11973" xr:uid="{00000000-0005-0000-0000-0000A12E0000}"/>
    <cellStyle name="40% - Accent2 2 8 2 2 4 2 2" xfId="11974" xr:uid="{00000000-0005-0000-0000-0000A22E0000}"/>
    <cellStyle name="40% - Accent2 2 8 2 2 4 3" xfId="11975" xr:uid="{00000000-0005-0000-0000-0000A32E0000}"/>
    <cellStyle name="40% - Accent2 2 8 2 2 4 3 2" xfId="11976" xr:uid="{00000000-0005-0000-0000-0000A42E0000}"/>
    <cellStyle name="40% - Accent2 2 8 2 2 4 4" xfId="11977" xr:uid="{00000000-0005-0000-0000-0000A52E0000}"/>
    <cellStyle name="40% - Accent2 2 8 2 2 5" xfId="11978" xr:uid="{00000000-0005-0000-0000-0000A62E0000}"/>
    <cellStyle name="40% - Accent2 2 8 2 2 5 2" xfId="11979" xr:uid="{00000000-0005-0000-0000-0000A72E0000}"/>
    <cellStyle name="40% - Accent2 2 8 2 2 6" xfId="11980" xr:uid="{00000000-0005-0000-0000-0000A82E0000}"/>
    <cellStyle name="40% - Accent2 2 8 2 2 6 2" xfId="11981" xr:uid="{00000000-0005-0000-0000-0000A92E0000}"/>
    <cellStyle name="40% - Accent2 2 8 2 2 7" xfId="11982" xr:uid="{00000000-0005-0000-0000-0000AA2E0000}"/>
    <cellStyle name="40% - Accent2 2 8 2 3" xfId="11983" xr:uid="{00000000-0005-0000-0000-0000AB2E0000}"/>
    <cellStyle name="40% - Accent2 2 8 2 3 2" xfId="11984" xr:uid="{00000000-0005-0000-0000-0000AC2E0000}"/>
    <cellStyle name="40% - Accent2 2 8 2 3 2 2" xfId="11985" xr:uid="{00000000-0005-0000-0000-0000AD2E0000}"/>
    <cellStyle name="40% - Accent2 2 8 2 3 3" xfId="11986" xr:uid="{00000000-0005-0000-0000-0000AE2E0000}"/>
    <cellStyle name="40% - Accent2 2 8 2 3 3 2" xfId="11987" xr:uid="{00000000-0005-0000-0000-0000AF2E0000}"/>
    <cellStyle name="40% - Accent2 2 8 2 3 4" xfId="11988" xr:uid="{00000000-0005-0000-0000-0000B02E0000}"/>
    <cellStyle name="40% - Accent2 2 8 2 4" xfId="11989" xr:uid="{00000000-0005-0000-0000-0000B12E0000}"/>
    <cellStyle name="40% - Accent2 2 8 2 4 2" xfId="11990" xr:uid="{00000000-0005-0000-0000-0000B22E0000}"/>
    <cellStyle name="40% - Accent2 2 8 2 4 2 2" xfId="11991" xr:uid="{00000000-0005-0000-0000-0000B32E0000}"/>
    <cellStyle name="40% - Accent2 2 8 2 4 3" xfId="11992" xr:uid="{00000000-0005-0000-0000-0000B42E0000}"/>
    <cellStyle name="40% - Accent2 2 8 2 4 3 2" xfId="11993" xr:uid="{00000000-0005-0000-0000-0000B52E0000}"/>
    <cellStyle name="40% - Accent2 2 8 2 4 4" xfId="11994" xr:uid="{00000000-0005-0000-0000-0000B62E0000}"/>
    <cellStyle name="40% - Accent2 2 8 2 5" xfId="11995" xr:uid="{00000000-0005-0000-0000-0000B72E0000}"/>
    <cellStyle name="40% - Accent2 2 8 2 5 2" xfId="11996" xr:uid="{00000000-0005-0000-0000-0000B82E0000}"/>
    <cellStyle name="40% - Accent2 2 8 2 5 2 2" xfId="11997" xr:uid="{00000000-0005-0000-0000-0000B92E0000}"/>
    <cellStyle name="40% - Accent2 2 8 2 5 3" xfId="11998" xr:uid="{00000000-0005-0000-0000-0000BA2E0000}"/>
    <cellStyle name="40% - Accent2 2 8 2 5 3 2" xfId="11999" xr:uid="{00000000-0005-0000-0000-0000BB2E0000}"/>
    <cellStyle name="40% - Accent2 2 8 2 5 4" xfId="12000" xr:uid="{00000000-0005-0000-0000-0000BC2E0000}"/>
    <cellStyle name="40% - Accent2 2 8 2 6" xfId="12001" xr:uid="{00000000-0005-0000-0000-0000BD2E0000}"/>
    <cellStyle name="40% - Accent2 2 8 2 6 2" xfId="12002" xr:uid="{00000000-0005-0000-0000-0000BE2E0000}"/>
    <cellStyle name="40% - Accent2 2 8 2 7" xfId="12003" xr:uid="{00000000-0005-0000-0000-0000BF2E0000}"/>
    <cellStyle name="40% - Accent2 2 8 2 7 2" xfId="12004" xr:uid="{00000000-0005-0000-0000-0000C02E0000}"/>
    <cellStyle name="40% - Accent2 2 8 2 8" xfId="12005" xr:uid="{00000000-0005-0000-0000-0000C12E0000}"/>
    <cellStyle name="40% - Accent2 2 8 3" xfId="12006" xr:uid="{00000000-0005-0000-0000-0000C22E0000}"/>
    <cellStyle name="40% - Accent2 2 8 3 2" xfId="12007" xr:uid="{00000000-0005-0000-0000-0000C32E0000}"/>
    <cellStyle name="40% - Accent2 2 8 3 2 2" xfId="12008" xr:uid="{00000000-0005-0000-0000-0000C42E0000}"/>
    <cellStyle name="40% - Accent2 2 8 3 2 2 2" xfId="12009" xr:uid="{00000000-0005-0000-0000-0000C52E0000}"/>
    <cellStyle name="40% - Accent2 2 8 3 2 3" xfId="12010" xr:uid="{00000000-0005-0000-0000-0000C62E0000}"/>
    <cellStyle name="40% - Accent2 2 8 3 2 3 2" xfId="12011" xr:uid="{00000000-0005-0000-0000-0000C72E0000}"/>
    <cellStyle name="40% - Accent2 2 8 3 2 4" xfId="12012" xr:uid="{00000000-0005-0000-0000-0000C82E0000}"/>
    <cellStyle name="40% - Accent2 2 8 3 3" xfId="12013" xr:uid="{00000000-0005-0000-0000-0000C92E0000}"/>
    <cellStyle name="40% - Accent2 2 8 3 3 2" xfId="12014" xr:uid="{00000000-0005-0000-0000-0000CA2E0000}"/>
    <cellStyle name="40% - Accent2 2 8 3 3 2 2" xfId="12015" xr:uid="{00000000-0005-0000-0000-0000CB2E0000}"/>
    <cellStyle name="40% - Accent2 2 8 3 3 3" xfId="12016" xr:uid="{00000000-0005-0000-0000-0000CC2E0000}"/>
    <cellStyle name="40% - Accent2 2 8 3 3 3 2" xfId="12017" xr:uid="{00000000-0005-0000-0000-0000CD2E0000}"/>
    <cellStyle name="40% - Accent2 2 8 3 3 4" xfId="12018" xr:uid="{00000000-0005-0000-0000-0000CE2E0000}"/>
    <cellStyle name="40% - Accent2 2 8 3 4" xfId="12019" xr:uid="{00000000-0005-0000-0000-0000CF2E0000}"/>
    <cellStyle name="40% - Accent2 2 8 3 4 2" xfId="12020" xr:uid="{00000000-0005-0000-0000-0000D02E0000}"/>
    <cellStyle name="40% - Accent2 2 8 3 4 2 2" xfId="12021" xr:uid="{00000000-0005-0000-0000-0000D12E0000}"/>
    <cellStyle name="40% - Accent2 2 8 3 4 3" xfId="12022" xr:uid="{00000000-0005-0000-0000-0000D22E0000}"/>
    <cellStyle name="40% - Accent2 2 8 3 4 3 2" xfId="12023" xr:uid="{00000000-0005-0000-0000-0000D32E0000}"/>
    <cellStyle name="40% - Accent2 2 8 3 4 4" xfId="12024" xr:uid="{00000000-0005-0000-0000-0000D42E0000}"/>
    <cellStyle name="40% - Accent2 2 8 3 5" xfId="12025" xr:uid="{00000000-0005-0000-0000-0000D52E0000}"/>
    <cellStyle name="40% - Accent2 2 8 3 5 2" xfId="12026" xr:uid="{00000000-0005-0000-0000-0000D62E0000}"/>
    <cellStyle name="40% - Accent2 2 8 3 6" xfId="12027" xr:uid="{00000000-0005-0000-0000-0000D72E0000}"/>
    <cellStyle name="40% - Accent2 2 8 3 6 2" xfId="12028" xr:uid="{00000000-0005-0000-0000-0000D82E0000}"/>
    <cellStyle name="40% - Accent2 2 8 3 7" xfId="12029" xr:uid="{00000000-0005-0000-0000-0000D92E0000}"/>
    <cellStyle name="40% - Accent2 2 8 4" xfId="12030" xr:uid="{00000000-0005-0000-0000-0000DA2E0000}"/>
    <cellStyle name="40% - Accent2 2 8 4 2" xfId="12031" xr:uid="{00000000-0005-0000-0000-0000DB2E0000}"/>
    <cellStyle name="40% - Accent2 2 8 4 2 2" xfId="12032" xr:uid="{00000000-0005-0000-0000-0000DC2E0000}"/>
    <cellStyle name="40% - Accent2 2 8 4 3" xfId="12033" xr:uid="{00000000-0005-0000-0000-0000DD2E0000}"/>
    <cellStyle name="40% - Accent2 2 8 4 3 2" xfId="12034" xr:uid="{00000000-0005-0000-0000-0000DE2E0000}"/>
    <cellStyle name="40% - Accent2 2 8 4 4" xfId="12035" xr:uid="{00000000-0005-0000-0000-0000DF2E0000}"/>
    <cellStyle name="40% - Accent2 2 8 5" xfId="12036" xr:uid="{00000000-0005-0000-0000-0000E02E0000}"/>
    <cellStyle name="40% - Accent2 2 8 5 2" xfId="12037" xr:uid="{00000000-0005-0000-0000-0000E12E0000}"/>
    <cellStyle name="40% - Accent2 2 8 5 2 2" xfId="12038" xr:uid="{00000000-0005-0000-0000-0000E22E0000}"/>
    <cellStyle name="40% - Accent2 2 8 5 3" xfId="12039" xr:uid="{00000000-0005-0000-0000-0000E32E0000}"/>
    <cellStyle name="40% - Accent2 2 8 5 3 2" xfId="12040" xr:uid="{00000000-0005-0000-0000-0000E42E0000}"/>
    <cellStyle name="40% - Accent2 2 8 5 4" xfId="12041" xr:uid="{00000000-0005-0000-0000-0000E52E0000}"/>
    <cellStyle name="40% - Accent2 2 8 6" xfId="12042" xr:uid="{00000000-0005-0000-0000-0000E62E0000}"/>
    <cellStyle name="40% - Accent2 2 8 6 2" xfId="12043" xr:uid="{00000000-0005-0000-0000-0000E72E0000}"/>
    <cellStyle name="40% - Accent2 2 8 6 2 2" xfId="12044" xr:uid="{00000000-0005-0000-0000-0000E82E0000}"/>
    <cellStyle name="40% - Accent2 2 8 6 3" xfId="12045" xr:uid="{00000000-0005-0000-0000-0000E92E0000}"/>
    <cellStyle name="40% - Accent2 2 8 6 3 2" xfId="12046" xr:uid="{00000000-0005-0000-0000-0000EA2E0000}"/>
    <cellStyle name="40% - Accent2 2 8 6 4" xfId="12047" xr:uid="{00000000-0005-0000-0000-0000EB2E0000}"/>
    <cellStyle name="40% - Accent2 2 8 7" xfId="12048" xr:uid="{00000000-0005-0000-0000-0000EC2E0000}"/>
    <cellStyle name="40% - Accent2 2 8 7 2" xfId="12049" xr:uid="{00000000-0005-0000-0000-0000ED2E0000}"/>
    <cellStyle name="40% - Accent2 2 8 8" xfId="12050" xr:uid="{00000000-0005-0000-0000-0000EE2E0000}"/>
    <cellStyle name="40% - Accent2 2 8 8 2" xfId="12051" xr:uid="{00000000-0005-0000-0000-0000EF2E0000}"/>
    <cellStyle name="40% - Accent2 2 8 9" xfId="12052" xr:uid="{00000000-0005-0000-0000-0000F02E0000}"/>
    <cellStyle name="40% - Accent2 2 9" xfId="12053" xr:uid="{00000000-0005-0000-0000-0000F12E0000}"/>
    <cellStyle name="40% - Accent2 2 9 2" xfId="12054" xr:uid="{00000000-0005-0000-0000-0000F22E0000}"/>
    <cellStyle name="40% - Accent2 2 9 2 2" xfId="12055" xr:uid="{00000000-0005-0000-0000-0000F32E0000}"/>
    <cellStyle name="40% - Accent2 2 9 2 2 2" xfId="12056" xr:uid="{00000000-0005-0000-0000-0000F42E0000}"/>
    <cellStyle name="40% - Accent2 2 9 2 2 2 2" xfId="12057" xr:uid="{00000000-0005-0000-0000-0000F52E0000}"/>
    <cellStyle name="40% - Accent2 2 9 2 2 2 2 2" xfId="12058" xr:uid="{00000000-0005-0000-0000-0000F62E0000}"/>
    <cellStyle name="40% - Accent2 2 9 2 2 2 3" xfId="12059" xr:uid="{00000000-0005-0000-0000-0000F72E0000}"/>
    <cellStyle name="40% - Accent2 2 9 2 2 2 3 2" xfId="12060" xr:uid="{00000000-0005-0000-0000-0000F82E0000}"/>
    <cellStyle name="40% - Accent2 2 9 2 2 2 4" xfId="12061" xr:uid="{00000000-0005-0000-0000-0000F92E0000}"/>
    <cellStyle name="40% - Accent2 2 9 2 2 3" xfId="12062" xr:uid="{00000000-0005-0000-0000-0000FA2E0000}"/>
    <cellStyle name="40% - Accent2 2 9 2 2 3 2" xfId="12063" xr:uid="{00000000-0005-0000-0000-0000FB2E0000}"/>
    <cellStyle name="40% - Accent2 2 9 2 2 3 2 2" xfId="12064" xr:uid="{00000000-0005-0000-0000-0000FC2E0000}"/>
    <cellStyle name="40% - Accent2 2 9 2 2 3 3" xfId="12065" xr:uid="{00000000-0005-0000-0000-0000FD2E0000}"/>
    <cellStyle name="40% - Accent2 2 9 2 2 3 3 2" xfId="12066" xr:uid="{00000000-0005-0000-0000-0000FE2E0000}"/>
    <cellStyle name="40% - Accent2 2 9 2 2 3 4" xfId="12067" xr:uid="{00000000-0005-0000-0000-0000FF2E0000}"/>
    <cellStyle name="40% - Accent2 2 9 2 2 4" xfId="12068" xr:uid="{00000000-0005-0000-0000-0000002F0000}"/>
    <cellStyle name="40% - Accent2 2 9 2 2 4 2" xfId="12069" xr:uid="{00000000-0005-0000-0000-0000012F0000}"/>
    <cellStyle name="40% - Accent2 2 9 2 2 4 2 2" xfId="12070" xr:uid="{00000000-0005-0000-0000-0000022F0000}"/>
    <cellStyle name="40% - Accent2 2 9 2 2 4 3" xfId="12071" xr:uid="{00000000-0005-0000-0000-0000032F0000}"/>
    <cellStyle name="40% - Accent2 2 9 2 2 4 3 2" xfId="12072" xr:uid="{00000000-0005-0000-0000-0000042F0000}"/>
    <cellStyle name="40% - Accent2 2 9 2 2 4 4" xfId="12073" xr:uid="{00000000-0005-0000-0000-0000052F0000}"/>
    <cellStyle name="40% - Accent2 2 9 2 2 5" xfId="12074" xr:uid="{00000000-0005-0000-0000-0000062F0000}"/>
    <cellStyle name="40% - Accent2 2 9 2 2 5 2" xfId="12075" xr:uid="{00000000-0005-0000-0000-0000072F0000}"/>
    <cellStyle name="40% - Accent2 2 9 2 2 6" xfId="12076" xr:uid="{00000000-0005-0000-0000-0000082F0000}"/>
    <cellStyle name="40% - Accent2 2 9 2 2 6 2" xfId="12077" xr:uid="{00000000-0005-0000-0000-0000092F0000}"/>
    <cellStyle name="40% - Accent2 2 9 2 2 7" xfId="12078" xr:uid="{00000000-0005-0000-0000-00000A2F0000}"/>
    <cellStyle name="40% - Accent2 2 9 2 3" xfId="12079" xr:uid="{00000000-0005-0000-0000-00000B2F0000}"/>
    <cellStyle name="40% - Accent2 2 9 2 3 2" xfId="12080" xr:uid="{00000000-0005-0000-0000-00000C2F0000}"/>
    <cellStyle name="40% - Accent2 2 9 2 3 2 2" xfId="12081" xr:uid="{00000000-0005-0000-0000-00000D2F0000}"/>
    <cellStyle name="40% - Accent2 2 9 2 3 3" xfId="12082" xr:uid="{00000000-0005-0000-0000-00000E2F0000}"/>
    <cellStyle name="40% - Accent2 2 9 2 3 3 2" xfId="12083" xr:uid="{00000000-0005-0000-0000-00000F2F0000}"/>
    <cellStyle name="40% - Accent2 2 9 2 3 4" xfId="12084" xr:uid="{00000000-0005-0000-0000-0000102F0000}"/>
    <cellStyle name="40% - Accent2 2 9 2 4" xfId="12085" xr:uid="{00000000-0005-0000-0000-0000112F0000}"/>
    <cellStyle name="40% - Accent2 2 9 2 4 2" xfId="12086" xr:uid="{00000000-0005-0000-0000-0000122F0000}"/>
    <cellStyle name="40% - Accent2 2 9 2 4 2 2" xfId="12087" xr:uid="{00000000-0005-0000-0000-0000132F0000}"/>
    <cellStyle name="40% - Accent2 2 9 2 4 3" xfId="12088" xr:uid="{00000000-0005-0000-0000-0000142F0000}"/>
    <cellStyle name="40% - Accent2 2 9 2 4 3 2" xfId="12089" xr:uid="{00000000-0005-0000-0000-0000152F0000}"/>
    <cellStyle name="40% - Accent2 2 9 2 4 4" xfId="12090" xr:uid="{00000000-0005-0000-0000-0000162F0000}"/>
    <cellStyle name="40% - Accent2 2 9 2 5" xfId="12091" xr:uid="{00000000-0005-0000-0000-0000172F0000}"/>
    <cellStyle name="40% - Accent2 2 9 2 5 2" xfId="12092" xr:uid="{00000000-0005-0000-0000-0000182F0000}"/>
    <cellStyle name="40% - Accent2 2 9 2 5 2 2" xfId="12093" xr:uid="{00000000-0005-0000-0000-0000192F0000}"/>
    <cellStyle name="40% - Accent2 2 9 2 5 3" xfId="12094" xr:uid="{00000000-0005-0000-0000-00001A2F0000}"/>
    <cellStyle name="40% - Accent2 2 9 2 5 3 2" xfId="12095" xr:uid="{00000000-0005-0000-0000-00001B2F0000}"/>
    <cellStyle name="40% - Accent2 2 9 2 5 4" xfId="12096" xr:uid="{00000000-0005-0000-0000-00001C2F0000}"/>
    <cellStyle name="40% - Accent2 2 9 2 6" xfId="12097" xr:uid="{00000000-0005-0000-0000-00001D2F0000}"/>
    <cellStyle name="40% - Accent2 2 9 2 6 2" xfId="12098" xr:uid="{00000000-0005-0000-0000-00001E2F0000}"/>
    <cellStyle name="40% - Accent2 2 9 2 7" xfId="12099" xr:uid="{00000000-0005-0000-0000-00001F2F0000}"/>
    <cellStyle name="40% - Accent2 2 9 2 7 2" xfId="12100" xr:uid="{00000000-0005-0000-0000-0000202F0000}"/>
    <cellStyle name="40% - Accent2 2 9 2 8" xfId="12101" xr:uid="{00000000-0005-0000-0000-0000212F0000}"/>
    <cellStyle name="40% - Accent2 2 9 3" xfId="12102" xr:uid="{00000000-0005-0000-0000-0000222F0000}"/>
    <cellStyle name="40% - Accent2 2 9 3 2" xfId="12103" xr:uid="{00000000-0005-0000-0000-0000232F0000}"/>
    <cellStyle name="40% - Accent2 2 9 3 2 2" xfId="12104" xr:uid="{00000000-0005-0000-0000-0000242F0000}"/>
    <cellStyle name="40% - Accent2 2 9 3 2 2 2" xfId="12105" xr:uid="{00000000-0005-0000-0000-0000252F0000}"/>
    <cellStyle name="40% - Accent2 2 9 3 2 3" xfId="12106" xr:uid="{00000000-0005-0000-0000-0000262F0000}"/>
    <cellStyle name="40% - Accent2 2 9 3 2 3 2" xfId="12107" xr:uid="{00000000-0005-0000-0000-0000272F0000}"/>
    <cellStyle name="40% - Accent2 2 9 3 2 4" xfId="12108" xr:uid="{00000000-0005-0000-0000-0000282F0000}"/>
    <cellStyle name="40% - Accent2 2 9 3 3" xfId="12109" xr:uid="{00000000-0005-0000-0000-0000292F0000}"/>
    <cellStyle name="40% - Accent2 2 9 3 3 2" xfId="12110" xr:uid="{00000000-0005-0000-0000-00002A2F0000}"/>
    <cellStyle name="40% - Accent2 2 9 3 3 2 2" xfId="12111" xr:uid="{00000000-0005-0000-0000-00002B2F0000}"/>
    <cellStyle name="40% - Accent2 2 9 3 3 3" xfId="12112" xr:uid="{00000000-0005-0000-0000-00002C2F0000}"/>
    <cellStyle name="40% - Accent2 2 9 3 3 3 2" xfId="12113" xr:uid="{00000000-0005-0000-0000-00002D2F0000}"/>
    <cellStyle name="40% - Accent2 2 9 3 3 4" xfId="12114" xr:uid="{00000000-0005-0000-0000-00002E2F0000}"/>
    <cellStyle name="40% - Accent2 2 9 3 4" xfId="12115" xr:uid="{00000000-0005-0000-0000-00002F2F0000}"/>
    <cellStyle name="40% - Accent2 2 9 3 4 2" xfId="12116" xr:uid="{00000000-0005-0000-0000-0000302F0000}"/>
    <cellStyle name="40% - Accent2 2 9 3 4 2 2" xfId="12117" xr:uid="{00000000-0005-0000-0000-0000312F0000}"/>
    <cellStyle name="40% - Accent2 2 9 3 4 3" xfId="12118" xr:uid="{00000000-0005-0000-0000-0000322F0000}"/>
    <cellStyle name="40% - Accent2 2 9 3 4 3 2" xfId="12119" xr:uid="{00000000-0005-0000-0000-0000332F0000}"/>
    <cellStyle name="40% - Accent2 2 9 3 4 4" xfId="12120" xr:uid="{00000000-0005-0000-0000-0000342F0000}"/>
    <cellStyle name="40% - Accent2 2 9 3 5" xfId="12121" xr:uid="{00000000-0005-0000-0000-0000352F0000}"/>
    <cellStyle name="40% - Accent2 2 9 3 5 2" xfId="12122" xr:uid="{00000000-0005-0000-0000-0000362F0000}"/>
    <cellStyle name="40% - Accent2 2 9 3 6" xfId="12123" xr:uid="{00000000-0005-0000-0000-0000372F0000}"/>
    <cellStyle name="40% - Accent2 2 9 3 6 2" xfId="12124" xr:uid="{00000000-0005-0000-0000-0000382F0000}"/>
    <cellStyle name="40% - Accent2 2 9 3 7" xfId="12125" xr:uid="{00000000-0005-0000-0000-0000392F0000}"/>
    <cellStyle name="40% - Accent2 2 9 4" xfId="12126" xr:uid="{00000000-0005-0000-0000-00003A2F0000}"/>
    <cellStyle name="40% - Accent2 2 9 4 2" xfId="12127" xr:uid="{00000000-0005-0000-0000-00003B2F0000}"/>
    <cellStyle name="40% - Accent2 2 9 4 2 2" xfId="12128" xr:uid="{00000000-0005-0000-0000-00003C2F0000}"/>
    <cellStyle name="40% - Accent2 2 9 4 3" xfId="12129" xr:uid="{00000000-0005-0000-0000-00003D2F0000}"/>
    <cellStyle name="40% - Accent2 2 9 4 3 2" xfId="12130" xr:uid="{00000000-0005-0000-0000-00003E2F0000}"/>
    <cellStyle name="40% - Accent2 2 9 4 4" xfId="12131" xr:uid="{00000000-0005-0000-0000-00003F2F0000}"/>
    <cellStyle name="40% - Accent2 2 9 5" xfId="12132" xr:uid="{00000000-0005-0000-0000-0000402F0000}"/>
    <cellStyle name="40% - Accent2 2 9 5 2" xfId="12133" xr:uid="{00000000-0005-0000-0000-0000412F0000}"/>
    <cellStyle name="40% - Accent2 2 9 5 2 2" xfId="12134" xr:uid="{00000000-0005-0000-0000-0000422F0000}"/>
    <cellStyle name="40% - Accent2 2 9 5 3" xfId="12135" xr:uid="{00000000-0005-0000-0000-0000432F0000}"/>
    <cellStyle name="40% - Accent2 2 9 5 3 2" xfId="12136" xr:uid="{00000000-0005-0000-0000-0000442F0000}"/>
    <cellStyle name="40% - Accent2 2 9 5 4" xfId="12137" xr:uid="{00000000-0005-0000-0000-0000452F0000}"/>
    <cellStyle name="40% - Accent2 2 9 6" xfId="12138" xr:uid="{00000000-0005-0000-0000-0000462F0000}"/>
    <cellStyle name="40% - Accent2 2 9 6 2" xfId="12139" xr:uid="{00000000-0005-0000-0000-0000472F0000}"/>
    <cellStyle name="40% - Accent2 2 9 6 2 2" xfId="12140" xr:uid="{00000000-0005-0000-0000-0000482F0000}"/>
    <cellStyle name="40% - Accent2 2 9 6 3" xfId="12141" xr:uid="{00000000-0005-0000-0000-0000492F0000}"/>
    <cellStyle name="40% - Accent2 2 9 6 3 2" xfId="12142" xr:uid="{00000000-0005-0000-0000-00004A2F0000}"/>
    <cellStyle name="40% - Accent2 2 9 6 4" xfId="12143" xr:uid="{00000000-0005-0000-0000-00004B2F0000}"/>
    <cellStyle name="40% - Accent2 2 9 7" xfId="12144" xr:uid="{00000000-0005-0000-0000-00004C2F0000}"/>
    <cellStyle name="40% - Accent2 2 9 7 2" xfId="12145" xr:uid="{00000000-0005-0000-0000-00004D2F0000}"/>
    <cellStyle name="40% - Accent2 2 9 8" xfId="12146" xr:uid="{00000000-0005-0000-0000-00004E2F0000}"/>
    <cellStyle name="40% - Accent2 2 9 8 2" xfId="12147" xr:uid="{00000000-0005-0000-0000-00004F2F0000}"/>
    <cellStyle name="40% - Accent2 2 9 9" xfId="12148" xr:uid="{00000000-0005-0000-0000-0000502F0000}"/>
    <cellStyle name="40% - Accent2 20" xfId="12149" xr:uid="{00000000-0005-0000-0000-0000512F0000}"/>
    <cellStyle name="40% - Accent2 20 2" xfId="12150" xr:uid="{00000000-0005-0000-0000-0000522F0000}"/>
    <cellStyle name="40% - Accent2 20 3" xfId="12151" xr:uid="{00000000-0005-0000-0000-0000532F0000}"/>
    <cellStyle name="40% - Accent2 20 4" xfId="12152" xr:uid="{00000000-0005-0000-0000-0000542F0000}"/>
    <cellStyle name="40% - Accent2 20 5" xfId="12153" xr:uid="{00000000-0005-0000-0000-0000552F0000}"/>
    <cellStyle name="40% - Accent2 20 6" xfId="12154" xr:uid="{00000000-0005-0000-0000-0000562F0000}"/>
    <cellStyle name="40% - Accent2 20 7" xfId="12155" xr:uid="{00000000-0005-0000-0000-0000572F0000}"/>
    <cellStyle name="40% - Accent2 21" xfId="12156" xr:uid="{00000000-0005-0000-0000-0000582F0000}"/>
    <cellStyle name="40% - Accent2 21 2" xfId="12157" xr:uid="{00000000-0005-0000-0000-0000592F0000}"/>
    <cellStyle name="40% - Accent2 21 3" xfId="12158" xr:uid="{00000000-0005-0000-0000-00005A2F0000}"/>
    <cellStyle name="40% - Accent2 21 4" xfId="12159" xr:uid="{00000000-0005-0000-0000-00005B2F0000}"/>
    <cellStyle name="40% - Accent2 21 5" xfId="12160" xr:uid="{00000000-0005-0000-0000-00005C2F0000}"/>
    <cellStyle name="40% - Accent2 21 6" xfId="12161" xr:uid="{00000000-0005-0000-0000-00005D2F0000}"/>
    <cellStyle name="40% - Accent2 21 7" xfId="12162" xr:uid="{00000000-0005-0000-0000-00005E2F0000}"/>
    <cellStyle name="40% - Accent2 22" xfId="12163" xr:uid="{00000000-0005-0000-0000-00005F2F0000}"/>
    <cellStyle name="40% - Accent2 22 2" xfId="12164" xr:uid="{00000000-0005-0000-0000-0000602F0000}"/>
    <cellStyle name="40% - Accent2 22 3" xfId="12165" xr:uid="{00000000-0005-0000-0000-0000612F0000}"/>
    <cellStyle name="40% - Accent2 22 4" xfId="12166" xr:uid="{00000000-0005-0000-0000-0000622F0000}"/>
    <cellStyle name="40% - Accent2 22 5" xfId="12167" xr:uid="{00000000-0005-0000-0000-0000632F0000}"/>
    <cellStyle name="40% - Accent2 22 6" xfId="12168" xr:uid="{00000000-0005-0000-0000-0000642F0000}"/>
    <cellStyle name="40% - Accent2 22 7" xfId="12169" xr:uid="{00000000-0005-0000-0000-0000652F0000}"/>
    <cellStyle name="40% - Accent2 23" xfId="12170" xr:uid="{00000000-0005-0000-0000-0000662F0000}"/>
    <cellStyle name="40% - Accent2 23 2" xfId="12171" xr:uid="{00000000-0005-0000-0000-0000672F0000}"/>
    <cellStyle name="40% - Accent2 24" xfId="12172" xr:uid="{00000000-0005-0000-0000-0000682F0000}"/>
    <cellStyle name="40% - Accent2 24 2" xfId="12173" xr:uid="{00000000-0005-0000-0000-0000692F0000}"/>
    <cellStyle name="40% - Accent2 25" xfId="12174" xr:uid="{00000000-0005-0000-0000-00006A2F0000}"/>
    <cellStyle name="40% - Accent2 25 2" xfId="12175" xr:uid="{00000000-0005-0000-0000-00006B2F0000}"/>
    <cellStyle name="40% - Accent2 26" xfId="12176" xr:uid="{00000000-0005-0000-0000-00006C2F0000}"/>
    <cellStyle name="40% - Accent2 26 2" xfId="12177" xr:uid="{00000000-0005-0000-0000-00006D2F0000}"/>
    <cellStyle name="40% - Accent2 27" xfId="12178" xr:uid="{00000000-0005-0000-0000-00006E2F0000}"/>
    <cellStyle name="40% - Accent2 27 2" xfId="12179" xr:uid="{00000000-0005-0000-0000-00006F2F0000}"/>
    <cellStyle name="40% - Accent2 28" xfId="12180" xr:uid="{00000000-0005-0000-0000-0000702F0000}"/>
    <cellStyle name="40% - Accent2 28 2" xfId="12181" xr:uid="{00000000-0005-0000-0000-0000712F0000}"/>
    <cellStyle name="40% - Accent2 29" xfId="12182" xr:uid="{00000000-0005-0000-0000-0000722F0000}"/>
    <cellStyle name="40% - Accent2 29 2" xfId="12183" xr:uid="{00000000-0005-0000-0000-0000732F0000}"/>
    <cellStyle name="40% - Accent2 3" xfId="12184" xr:uid="{00000000-0005-0000-0000-0000742F0000}"/>
    <cellStyle name="40% - Accent2 3 10" xfId="12185" xr:uid="{00000000-0005-0000-0000-0000752F0000}"/>
    <cellStyle name="40% - Accent2 3 11" xfId="12186" xr:uid="{00000000-0005-0000-0000-0000762F0000}"/>
    <cellStyle name="40% - Accent2 3 2" xfId="12187" xr:uid="{00000000-0005-0000-0000-0000772F0000}"/>
    <cellStyle name="40% - Accent2 3 2 2" xfId="12188" xr:uid="{00000000-0005-0000-0000-0000782F0000}"/>
    <cellStyle name="40% - Accent2 3 2 2 2" xfId="12189" xr:uid="{00000000-0005-0000-0000-0000792F0000}"/>
    <cellStyle name="40% - Accent2 3 2 2 2 2" xfId="12190" xr:uid="{00000000-0005-0000-0000-00007A2F0000}"/>
    <cellStyle name="40% - Accent2 3 2 2 2 3" xfId="12191" xr:uid="{00000000-0005-0000-0000-00007B2F0000}"/>
    <cellStyle name="40% - Accent2 3 2 2 3" xfId="12192" xr:uid="{00000000-0005-0000-0000-00007C2F0000}"/>
    <cellStyle name="40% - Accent2 3 2 2 4" xfId="12193" xr:uid="{00000000-0005-0000-0000-00007D2F0000}"/>
    <cellStyle name="40% - Accent2 3 2 3" xfId="12194" xr:uid="{00000000-0005-0000-0000-00007E2F0000}"/>
    <cellStyle name="40% - Accent2 3 2 3 2" xfId="12195" xr:uid="{00000000-0005-0000-0000-00007F2F0000}"/>
    <cellStyle name="40% - Accent2 3 2 3 3" xfId="12196" xr:uid="{00000000-0005-0000-0000-0000802F0000}"/>
    <cellStyle name="40% - Accent2 3 2 4" xfId="12197" xr:uid="{00000000-0005-0000-0000-0000812F0000}"/>
    <cellStyle name="40% - Accent2 3 2 5" xfId="12198" xr:uid="{00000000-0005-0000-0000-0000822F0000}"/>
    <cellStyle name="40% - Accent2 3 3" xfId="12199" xr:uid="{00000000-0005-0000-0000-0000832F0000}"/>
    <cellStyle name="40% - Accent2 3 3 2" xfId="12200" xr:uid="{00000000-0005-0000-0000-0000842F0000}"/>
    <cellStyle name="40% - Accent2 3 3 2 2" xfId="12201" xr:uid="{00000000-0005-0000-0000-0000852F0000}"/>
    <cellStyle name="40% - Accent2 3 3 2 3" xfId="12202" xr:uid="{00000000-0005-0000-0000-0000862F0000}"/>
    <cellStyle name="40% - Accent2 3 3 3" xfId="12203" xr:uid="{00000000-0005-0000-0000-0000872F0000}"/>
    <cellStyle name="40% - Accent2 3 3 4" xfId="12204" xr:uid="{00000000-0005-0000-0000-0000882F0000}"/>
    <cellStyle name="40% - Accent2 3 4" xfId="12205" xr:uid="{00000000-0005-0000-0000-0000892F0000}"/>
    <cellStyle name="40% - Accent2 3 4 2" xfId="12206" xr:uid="{00000000-0005-0000-0000-00008A2F0000}"/>
    <cellStyle name="40% - Accent2 3 4 3" xfId="12207" xr:uid="{00000000-0005-0000-0000-00008B2F0000}"/>
    <cellStyle name="40% - Accent2 3 5" xfId="12208" xr:uid="{00000000-0005-0000-0000-00008C2F0000}"/>
    <cellStyle name="40% - Accent2 3 5 2" xfId="12209" xr:uid="{00000000-0005-0000-0000-00008D2F0000}"/>
    <cellStyle name="40% - Accent2 3 5 3" xfId="12210" xr:uid="{00000000-0005-0000-0000-00008E2F0000}"/>
    <cellStyle name="40% - Accent2 3 6" xfId="12211" xr:uid="{00000000-0005-0000-0000-00008F2F0000}"/>
    <cellStyle name="40% - Accent2 3 7" xfId="12212" xr:uid="{00000000-0005-0000-0000-0000902F0000}"/>
    <cellStyle name="40% - Accent2 3 8" xfId="12213" xr:uid="{00000000-0005-0000-0000-0000912F0000}"/>
    <cellStyle name="40% - Accent2 3 9" xfId="12214" xr:uid="{00000000-0005-0000-0000-0000922F0000}"/>
    <cellStyle name="40% - Accent2 30" xfId="12215" xr:uid="{00000000-0005-0000-0000-0000932F0000}"/>
    <cellStyle name="40% - Accent2 30 2" xfId="12216" xr:uid="{00000000-0005-0000-0000-0000942F0000}"/>
    <cellStyle name="40% - Accent2 31" xfId="12217" xr:uid="{00000000-0005-0000-0000-0000952F0000}"/>
    <cellStyle name="40% - Accent2 31 2" xfId="12218" xr:uid="{00000000-0005-0000-0000-0000962F0000}"/>
    <cellStyle name="40% - Accent2 32" xfId="12219" xr:uid="{00000000-0005-0000-0000-0000972F0000}"/>
    <cellStyle name="40% - Accent2 32 2" xfId="12220" xr:uid="{00000000-0005-0000-0000-0000982F0000}"/>
    <cellStyle name="40% - Accent2 33" xfId="12221" xr:uid="{00000000-0005-0000-0000-0000992F0000}"/>
    <cellStyle name="40% - Accent2 33 2" xfId="12222" xr:uid="{00000000-0005-0000-0000-00009A2F0000}"/>
    <cellStyle name="40% - Accent2 34" xfId="12223" xr:uid="{00000000-0005-0000-0000-00009B2F0000}"/>
    <cellStyle name="40% - Accent2 34 2" xfId="12224" xr:uid="{00000000-0005-0000-0000-00009C2F0000}"/>
    <cellStyle name="40% - Accent2 35" xfId="12225" xr:uid="{00000000-0005-0000-0000-00009D2F0000}"/>
    <cellStyle name="40% - Accent2 35 2" xfId="12226" xr:uid="{00000000-0005-0000-0000-00009E2F0000}"/>
    <cellStyle name="40% - Accent2 36" xfId="12227" xr:uid="{00000000-0005-0000-0000-00009F2F0000}"/>
    <cellStyle name="40% - Accent2 36 2" xfId="12228" xr:uid="{00000000-0005-0000-0000-0000A02F0000}"/>
    <cellStyle name="40% - Accent2 37" xfId="12229" xr:uid="{00000000-0005-0000-0000-0000A12F0000}"/>
    <cellStyle name="40% - Accent2 37 2" xfId="12230" xr:uid="{00000000-0005-0000-0000-0000A22F0000}"/>
    <cellStyle name="40% - Accent2 38" xfId="12231" xr:uid="{00000000-0005-0000-0000-0000A32F0000}"/>
    <cellStyle name="40% - Accent2 38 2" xfId="12232" xr:uid="{00000000-0005-0000-0000-0000A42F0000}"/>
    <cellStyle name="40% - Accent2 39" xfId="12233" xr:uid="{00000000-0005-0000-0000-0000A52F0000}"/>
    <cellStyle name="40% - Accent2 39 2" xfId="12234" xr:uid="{00000000-0005-0000-0000-0000A62F0000}"/>
    <cellStyle name="40% - Accent2 4" xfId="12235" xr:uid="{00000000-0005-0000-0000-0000A72F0000}"/>
    <cellStyle name="40% - Accent2 4 2" xfId="12236" xr:uid="{00000000-0005-0000-0000-0000A82F0000}"/>
    <cellStyle name="40% - Accent2 4 2 2" xfId="12237" xr:uid="{00000000-0005-0000-0000-0000A92F0000}"/>
    <cellStyle name="40% - Accent2 4 2 2 2" xfId="12238" xr:uid="{00000000-0005-0000-0000-0000AA2F0000}"/>
    <cellStyle name="40% - Accent2 4 2 2 2 2" xfId="12239" xr:uid="{00000000-0005-0000-0000-0000AB2F0000}"/>
    <cellStyle name="40% - Accent2 4 2 2 3" xfId="12240" xr:uid="{00000000-0005-0000-0000-0000AC2F0000}"/>
    <cellStyle name="40% - Accent2 4 2 3" xfId="12241" xr:uid="{00000000-0005-0000-0000-0000AD2F0000}"/>
    <cellStyle name="40% - Accent2 4 2 3 2" xfId="12242" xr:uid="{00000000-0005-0000-0000-0000AE2F0000}"/>
    <cellStyle name="40% - Accent2 4 2 4" xfId="12243" xr:uid="{00000000-0005-0000-0000-0000AF2F0000}"/>
    <cellStyle name="40% - Accent2 4 2 5" xfId="12244" xr:uid="{00000000-0005-0000-0000-0000B02F0000}"/>
    <cellStyle name="40% - Accent2 4 3" xfId="12245" xr:uid="{00000000-0005-0000-0000-0000B12F0000}"/>
    <cellStyle name="40% - Accent2 4 3 2" xfId="12246" xr:uid="{00000000-0005-0000-0000-0000B22F0000}"/>
    <cellStyle name="40% - Accent2 4 3 2 2" xfId="12247" xr:uid="{00000000-0005-0000-0000-0000B32F0000}"/>
    <cellStyle name="40% - Accent2 4 3 3" xfId="12248" xr:uid="{00000000-0005-0000-0000-0000B42F0000}"/>
    <cellStyle name="40% - Accent2 4 4" xfId="12249" xr:uid="{00000000-0005-0000-0000-0000B52F0000}"/>
    <cellStyle name="40% - Accent2 4 5" xfId="12250" xr:uid="{00000000-0005-0000-0000-0000B62F0000}"/>
    <cellStyle name="40% - Accent2 4 6" xfId="12251" xr:uid="{00000000-0005-0000-0000-0000B72F0000}"/>
    <cellStyle name="40% - Accent2 4 7" xfId="12252" xr:uid="{00000000-0005-0000-0000-0000B82F0000}"/>
    <cellStyle name="40% - Accent2 4 8" xfId="12253" xr:uid="{00000000-0005-0000-0000-0000B92F0000}"/>
    <cellStyle name="40% - Accent2 40" xfId="12254" xr:uid="{00000000-0005-0000-0000-0000BA2F0000}"/>
    <cellStyle name="40% - Accent2 40 2" xfId="12255" xr:uid="{00000000-0005-0000-0000-0000BB2F0000}"/>
    <cellStyle name="40% - Accent2 41" xfId="12256" xr:uid="{00000000-0005-0000-0000-0000BC2F0000}"/>
    <cellStyle name="40% - Accent2 42" xfId="12257" xr:uid="{00000000-0005-0000-0000-0000BD2F0000}"/>
    <cellStyle name="40% - Accent2 43" xfId="12258" xr:uid="{00000000-0005-0000-0000-0000BE2F0000}"/>
    <cellStyle name="40% - Accent2 44" xfId="12259" xr:uid="{00000000-0005-0000-0000-0000BF2F0000}"/>
    <cellStyle name="40% - Accent2 45" xfId="12260" xr:uid="{00000000-0005-0000-0000-0000C02F0000}"/>
    <cellStyle name="40% - Accent2 45 2" xfId="12261" xr:uid="{00000000-0005-0000-0000-0000C12F0000}"/>
    <cellStyle name="40% - Accent2 46" xfId="12262" xr:uid="{00000000-0005-0000-0000-0000C22F0000}"/>
    <cellStyle name="40% - Accent2 46 2" xfId="12263" xr:uid="{00000000-0005-0000-0000-0000C32F0000}"/>
    <cellStyle name="40% - Accent2 47" xfId="12264" xr:uid="{00000000-0005-0000-0000-0000C42F0000}"/>
    <cellStyle name="40% - Accent2 47 2" xfId="12265" xr:uid="{00000000-0005-0000-0000-0000C52F0000}"/>
    <cellStyle name="40% - Accent2 48" xfId="12266" xr:uid="{00000000-0005-0000-0000-0000C62F0000}"/>
    <cellStyle name="40% - Accent2 48 2" xfId="12267" xr:uid="{00000000-0005-0000-0000-0000C72F0000}"/>
    <cellStyle name="40% - Accent2 49" xfId="12268" xr:uid="{00000000-0005-0000-0000-0000C82F0000}"/>
    <cellStyle name="40% - Accent2 49 2" xfId="12269" xr:uid="{00000000-0005-0000-0000-0000C92F0000}"/>
    <cellStyle name="40% - Accent2 5" xfId="12270" xr:uid="{00000000-0005-0000-0000-0000CA2F0000}"/>
    <cellStyle name="40% - Accent2 5 2" xfId="12271" xr:uid="{00000000-0005-0000-0000-0000CB2F0000}"/>
    <cellStyle name="40% - Accent2 5 2 2" xfId="12272" xr:uid="{00000000-0005-0000-0000-0000CC2F0000}"/>
    <cellStyle name="40% - Accent2 5 2 2 2" xfId="12273" xr:uid="{00000000-0005-0000-0000-0000CD2F0000}"/>
    <cellStyle name="40% - Accent2 5 2 3" xfId="12274" xr:uid="{00000000-0005-0000-0000-0000CE2F0000}"/>
    <cellStyle name="40% - Accent2 5 3" xfId="12275" xr:uid="{00000000-0005-0000-0000-0000CF2F0000}"/>
    <cellStyle name="40% - Accent2 5 3 2" xfId="12276" xr:uid="{00000000-0005-0000-0000-0000D02F0000}"/>
    <cellStyle name="40% - Accent2 5 4" xfId="12277" xr:uid="{00000000-0005-0000-0000-0000D12F0000}"/>
    <cellStyle name="40% - Accent2 5 5" xfId="12278" xr:uid="{00000000-0005-0000-0000-0000D22F0000}"/>
    <cellStyle name="40% - Accent2 5 6" xfId="12279" xr:uid="{00000000-0005-0000-0000-0000D32F0000}"/>
    <cellStyle name="40% - Accent2 5 7" xfId="12280" xr:uid="{00000000-0005-0000-0000-0000D42F0000}"/>
    <cellStyle name="40% - Accent2 5 8" xfId="12281" xr:uid="{00000000-0005-0000-0000-0000D52F0000}"/>
    <cellStyle name="40% - Accent2 50" xfId="12282" xr:uid="{00000000-0005-0000-0000-0000D62F0000}"/>
    <cellStyle name="40% - Accent2 50 2" xfId="12283" xr:uid="{00000000-0005-0000-0000-0000D72F0000}"/>
    <cellStyle name="40% - Accent2 51" xfId="12284" xr:uid="{00000000-0005-0000-0000-0000D82F0000}"/>
    <cellStyle name="40% - Accent2 51 2" xfId="12285" xr:uid="{00000000-0005-0000-0000-0000D92F0000}"/>
    <cellStyle name="40% - Accent2 52" xfId="12286" xr:uid="{00000000-0005-0000-0000-0000DA2F0000}"/>
    <cellStyle name="40% - Accent2 52 2" xfId="12287" xr:uid="{00000000-0005-0000-0000-0000DB2F0000}"/>
    <cellStyle name="40% - Accent2 53" xfId="12288" xr:uid="{00000000-0005-0000-0000-0000DC2F0000}"/>
    <cellStyle name="40% - Accent2 54" xfId="12289" xr:uid="{00000000-0005-0000-0000-0000DD2F0000}"/>
    <cellStyle name="40% - Accent2 6" xfId="12290" xr:uid="{00000000-0005-0000-0000-0000DE2F0000}"/>
    <cellStyle name="40% - Accent2 6 2" xfId="12291" xr:uid="{00000000-0005-0000-0000-0000DF2F0000}"/>
    <cellStyle name="40% - Accent2 6 2 2" xfId="12292" xr:uid="{00000000-0005-0000-0000-0000E02F0000}"/>
    <cellStyle name="40% - Accent2 6 2 2 2" xfId="12293" xr:uid="{00000000-0005-0000-0000-0000E12F0000}"/>
    <cellStyle name="40% - Accent2 6 2 3" xfId="12294" xr:uid="{00000000-0005-0000-0000-0000E22F0000}"/>
    <cellStyle name="40% - Accent2 6 3" xfId="12295" xr:uid="{00000000-0005-0000-0000-0000E32F0000}"/>
    <cellStyle name="40% - Accent2 6 3 2" xfId="12296" xr:uid="{00000000-0005-0000-0000-0000E42F0000}"/>
    <cellStyle name="40% - Accent2 6 4" xfId="12297" xr:uid="{00000000-0005-0000-0000-0000E52F0000}"/>
    <cellStyle name="40% - Accent2 6 5" xfId="12298" xr:uid="{00000000-0005-0000-0000-0000E62F0000}"/>
    <cellStyle name="40% - Accent2 6 6" xfId="12299" xr:uid="{00000000-0005-0000-0000-0000E72F0000}"/>
    <cellStyle name="40% - Accent2 6 7" xfId="12300" xr:uid="{00000000-0005-0000-0000-0000E82F0000}"/>
    <cellStyle name="40% - Accent2 7" xfId="12301" xr:uid="{00000000-0005-0000-0000-0000E92F0000}"/>
    <cellStyle name="40% - Accent2 7 2" xfId="12302" xr:uid="{00000000-0005-0000-0000-0000EA2F0000}"/>
    <cellStyle name="40% - Accent2 7 2 2" xfId="12303" xr:uid="{00000000-0005-0000-0000-0000EB2F0000}"/>
    <cellStyle name="40% - Accent2 7 2 2 2" xfId="12304" xr:uid="{00000000-0005-0000-0000-0000EC2F0000}"/>
    <cellStyle name="40% - Accent2 7 2 3" xfId="12305" xr:uid="{00000000-0005-0000-0000-0000ED2F0000}"/>
    <cellStyle name="40% - Accent2 7 3" xfId="12306" xr:uid="{00000000-0005-0000-0000-0000EE2F0000}"/>
    <cellStyle name="40% - Accent2 7 3 2" xfId="12307" xr:uid="{00000000-0005-0000-0000-0000EF2F0000}"/>
    <cellStyle name="40% - Accent2 7 4" xfId="12308" xr:uid="{00000000-0005-0000-0000-0000F02F0000}"/>
    <cellStyle name="40% - Accent2 7 5" xfId="12309" xr:uid="{00000000-0005-0000-0000-0000F12F0000}"/>
    <cellStyle name="40% - Accent2 7 6" xfId="12310" xr:uid="{00000000-0005-0000-0000-0000F22F0000}"/>
    <cellStyle name="40% - Accent2 7 7" xfId="12311" xr:uid="{00000000-0005-0000-0000-0000F32F0000}"/>
    <cellStyle name="40% - Accent2 8" xfId="12312" xr:uid="{00000000-0005-0000-0000-0000F42F0000}"/>
    <cellStyle name="40% - Accent2 8 2" xfId="12313" xr:uid="{00000000-0005-0000-0000-0000F52F0000}"/>
    <cellStyle name="40% - Accent2 8 2 2" xfId="12314" xr:uid="{00000000-0005-0000-0000-0000F62F0000}"/>
    <cellStyle name="40% - Accent2 8 2 2 2" xfId="12315" xr:uid="{00000000-0005-0000-0000-0000F72F0000}"/>
    <cellStyle name="40% - Accent2 8 2 3" xfId="12316" xr:uid="{00000000-0005-0000-0000-0000F82F0000}"/>
    <cellStyle name="40% - Accent2 8 3" xfId="12317" xr:uid="{00000000-0005-0000-0000-0000F92F0000}"/>
    <cellStyle name="40% - Accent2 8 3 2" xfId="12318" xr:uid="{00000000-0005-0000-0000-0000FA2F0000}"/>
    <cellStyle name="40% - Accent2 8 4" xfId="12319" xr:uid="{00000000-0005-0000-0000-0000FB2F0000}"/>
    <cellStyle name="40% - Accent2 8 5" xfId="12320" xr:uid="{00000000-0005-0000-0000-0000FC2F0000}"/>
    <cellStyle name="40% - Accent2 8 6" xfId="12321" xr:uid="{00000000-0005-0000-0000-0000FD2F0000}"/>
    <cellStyle name="40% - Accent2 8 7" xfId="12322" xr:uid="{00000000-0005-0000-0000-0000FE2F0000}"/>
    <cellStyle name="40% - Accent2 9" xfId="12323" xr:uid="{00000000-0005-0000-0000-0000FF2F0000}"/>
    <cellStyle name="40% - Accent2 9 2" xfId="12324" xr:uid="{00000000-0005-0000-0000-000000300000}"/>
    <cellStyle name="40% - Accent2 9 2 2" xfId="12325" xr:uid="{00000000-0005-0000-0000-000001300000}"/>
    <cellStyle name="40% - Accent2 9 2 2 2" xfId="12326" xr:uid="{00000000-0005-0000-0000-000002300000}"/>
    <cellStyle name="40% - Accent2 9 2 3" xfId="12327" xr:uid="{00000000-0005-0000-0000-000003300000}"/>
    <cellStyle name="40% - Accent2 9 3" xfId="12328" xr:uid="{00000000-0005-0000-0000-000004300000}"/>
    <cellStyle name="40% - Accent2 9 3 2" xfId="12329" xr:uid="{00000000-0005-0000-0000-000005300000}"/>
    <cellStyle name="40% - Accent2 9 4" xfId="12330" xr:uid="{00000000-0005-0000-0000-000006300000}"/>
    <cellStyle name="40% - Accent2 9 5" xfId="12331" xr:uid="{00000000-0005-0000-0000-000007300000}"/>
    <cellStyle name="40% - Accent2 9 6" xfId="12332" xr:uid="{00000000-0005-0000-0000-000008300000}"/>
    <cellStyle name="40% - Accent2 9 7" xfId="12333" xr:uid="{00000000-0005-0000-0000-000009300000}"/>
    <cellStyle name="40% - Accent3 10" xfId="12334" xr:uid="{00000000-0005-0000-0000-00000A300000}"/>
    <cellStyle name="40% - Accent3 10 2" xfId="12335" xr:uid="{00000000-0005-0000-0000-00000B300000}"/>
    <cellStyle name="40% - Accent3 10 2 2" xfId="12336" xr:uid="{00000000-0005-0000-0000-00000C300000}"/>
    <cellStyle name="40% - Accent3 10 2 2 2" xfId="12337" xr:uid="{00000000-0005-0000-0000-00000D300000}"/>
    <cellStyle name="40% - Accent3 10 2 3" xfId="12338" xr:uid="{00000000-0005-0000-0000-00000E300000}"/>
    <cellStyle name="40% - Accent3 10 3" xfId="12339" xr:uid="{00000000-0005-0000-0000-00000F300000}"/>
    <cellStyle name="40% - Accent3 10 3 2" xfId="12340" xr:uid="{00000000-0005-0000-0000-000010300000}"/>
    <cellStyle name="40% - Accent3 10 4" xfId="12341" xr:uid="{00000000-0005-0000-0000-000011300000}"/>
    <cellStyle name="40% - Accent3 10 5" xfId="12342" xr:uid="{00000000-0005-0000-0000-000012300000}"/>
    <cellStyle name="40% - Accent3 10 6" xfId="12343" xr:uid="{00000000-0005-0000-0000-000013300000}"/>
    <cellStyle name="40% - Accent3 10 7" xfId="12344" xr:uid="{00000000-0005-0000-0000-000014300000}"/>
    <cellStyle name="40% - Accent3 11" xfId="12345" xr:uid="{00000000-0005-0000-0000-000015300000}"/>
    <cellStyle name="40% - Accent3 11 2" xfId="12346" xr:uid="{00000000-0005-0000-0000-000016300000}"/>
    <cellStyle name="40% - Accent3 11 2 2" xfId="12347" xr:uid="{00000000-0005-0000-0000-000017300000}"/>
    <cellStyle name="40% - Accent3 11 2 2 2" xfId="12348" xr:uid="{00000000-0005-0000-0000-000018300000}"/>
    <cellStyle name="40% - Accent3 11 2 3" xfId="12349" xr:uid="{00000000-0005-0000-0000-000019300000}"/>
    <cellStyle name="40% - Accent3 11 3" xfId="12350" xr:uid="{00000000-0005-0000-0000-00001A300000}"/>
    <cellStyle name="40% - Accent3 11 3 2" xfId="12351" xr:uid="{00000000-0005-0000-0000-00001B300000}"/>
    <cellStyle name="40% - Accent3 11 4" xfId="12352" xr:uid="{00000000-0005-0000-0000-00001C300000}"/>
    <cellStyle name="40% - Accent3 11 5" xfId="12353" xr:uid="{00000000-0005-0000-0000-00001D300000}"/>
    <cellStyle name="40% - Accent3 11 6" xfId="12354" xr:uid="{00000000-0005-0000-0000-00001E300000}"/>
    <cellStyle name="40% - Accent3 11 7" xfId="12355" xr:uid="{00000000-0005-0000-0000-00001F300000}"/>
    <cellStyle name="40% - Accent3 12" xfId="12356" xr:uid="{00000000-0005-0000-0000-000020300000}"/>
    <cellStyle name="40% - Accent3 12 2" xfId="12357" xr:uid="{00000000-0005-0000-0000-000021300000}"/>
    <cellStyle name="40% - Accent3 12 2 2" xfId="12358" xr:uid="{00000000-0005-0000-0000-000022300000}"/>
    <cellStyle name="40% - Accent3 12 2 2 2" xfId="12359" xr:uid="{00000000-0005-0000-0000-000023300000}"/>
    <cellStyle name="40% - Accent3 12 2 3" xfId="12360" xr:uid="{00000000-0005-0000-0000-000024300000}"/>
    <cellStyle name="40% - Accent3 12 3" xfId="12361" xr:uid="{00000000-0005-0000-0000-000025300000}"/>
    <cellStyle name="40% - Accent3 12 3 2" xfId="12362" xr:uid="{00000000-0005-0000-0000-000026300000}"/>
    <cellStyle name="40% - Accent3 12 4" xfId="12363" xr:uid="{00000000-0005-0000-0000-000027300000}"/>
    <cellStyle name="40% - Accent3 12 5" xfId="12364" xr:uid="{00000000-0005-0000-0000-000028300000}"/>
    <cellStyle name="40% - Accent3 12 6" xfId="12365" xr:uid="{00000000-0005-0000-0000-000029300000}"/>
    <cellStyle name="40% - Accent3 12 7" xfId="12366" xr:uid="{00000000-0005-0000-0000-00002A300000}"/>
    <cellStyle name="40% - Accent3 13" xfId="12367" xr:uid="{00000000-0005-0000-0000-00002B300000}"/>
    <cellStyle name="40% - Accent3 13 2" xfId="12368" xr:uid="{00000000-0005-0000-0000-00002C300000}"/>
    <cellStyle name="40% - Accent3 13 2 2" xfId="12369" xr:uid="{00000000-0005-0000-0000-00002D300000}"/>
    <cellStyle name="40% - Accent3 13 2 2 2" xfId="12370" xr:uid="{00000000-0005-0000-0000-00002E300000}"/>
    <cellStyle name="40% - Accent3 13 3" xfId="12371" xr:uid="{00000000-0005-0000-0000-00002F300000}"/>
    <cellStyle name="40% - Accent3 13 4" xfId="12372" xr:uid="{00000000-0005-0000-0000-000030300000}"/>
    <cellStyle name="40% - Accent3 13 5" xfId="12373" xr:uid="{00000000-0005-0000-0000-000031300000}"/>
    <cellStyle name="40% - Accent3 13 6" xfId="12374" xr:uid="{00000000-0005-0000-0000-000032300000}"/>
    <cellStyle name="40% - Accent3 13 7" xfId="12375" xr:uid="{00000000-0005-0000-0000-000033300000}"/>
    <cellStyle name="40% - Accent3 14" xfId="12376" xr:uid="{00000000-0005-0000-0000-000034300000}"/>
    <cellStyle name="40% - Accent3 14 2" xfId="12377" xr:uid="{00000000-0005-0000-0000-000035300000}"/>
    <cellStyle name="40% - Accent3 14 3" xfId="12378" xr:uid="{00000000-0005-0000-0000-000036300000}"/>
    <cellStyle name="40% - Accent3 14 4" xfId="12379" xr:uid="{00000000-0005-0000-0000-000037300000}"/>
    <cellStyle name="40% - Accent3 14 5" xfId="12380" xr:uid="{00000000-0005-0000-0000-000038300000}"/>
    <cellStyle name="40% - Accent3 14 6" xfId="12381" xr:uid="{00000000-0005-0000-0000-000039300000}"/>
    <cellStyle name="40% - Accent3 14 7" xfId="12382" xr:uid="{00000000-0005-0000-0000-00003A300000}"/>
    <cellStyle name="40% - Accent3 15" xfId="12383" xr:uid="{00000000-0005-0000-0000-00003B300000}"/>
    <cellStyle name="40% - Accent3 15 2" xfId="12384" xr:uid="{00000000-0005-0000-0000-00003C300000}"/>
    <cellStyle name="40% - Accent3 15 3" xfId="12385" xr:uid="{00000000-0005-0000-0000-00003D300000}"/>
    <cellStyle name="40% - Accent3 15 4" xfId="12386" xr:uid="{00000000-0005-0000-0000-00003E300000}"/>
    <cellStyle name="40% - Accent3 15 5" xfId="12387" xr:uid="{00000000-0005-0000-0000-00003F300000}"/>
    <cellStyle name="40% - Accent3 15 6" xfId="12388" xr:uid="{00000000-0005-0000-0000-000040300000}"/>
    <cellStyle name="40% - Accent3 15 7" xfId="12389" xr:uid="{00000000-0005-0000-0000-000041300000}"/>
    <cellStyle name="40% - Accent3 16" xfId="12390" xr:uid="{00000000-0005-0000-0000-000042300000}"/>
    <cellStyle name="40% - Accent3 16 2" xfId="12391" xr:uid="{00000000-0005-0000-0000-000043300000}"/>
    <cellStyle name="40% - Accent3 16 3" xfId="12392" xr:uid="{00000000-0005-0000-0000-000044300000}"/>
    <cellStyle name="40% - Accent3 16 4" xfId="12393" xr:uid="{00000000-0005-0000-0000-000045300000}"/>
    <cellStyle name="40% - Accent3 16 5" xfId="12394" xr:uid="{00000000-0005-0000-0000-000046300000}"/>
    <cellStyle name="40% - Accent3 16 6" xfId="12395" xr:uid="{00000000-0005-0000-0000-000047300000}"/>
    <cellStyle name="40% - Accent3 16 7" xfId="12396" xr:uid="{00000000-0005-0000-0000-000048300000}"/>
    <cellStyle name="40% - Accent3 17" xfId="12397" xr:uid="{00000000-0005-0000-0000-000049300000}"/>
    <cellStyle name="40% - Accent3 17 2" xfId="12398" xr:uid="{00000000-0005-0000-0000-00004A300000}"/>
    <cellStyle name="40% - Accent3 17 3" xfId="12399" xr:uid="{00000000-0005-0000-0000-00004B300000}"/>
    <cellStyle name="40% - Accent3 17 4" xfId="12400" xr:uid="{00000000-0005-0000-0000-00004C300000}"/>
    <cellStyle name="40% - Accent3 17 5" xfId="12401" xr:uid="{00000000-0005-0000-0000-00004D300000}"/>
    <cellStyle name="40% - Accent3 17 6" xfId="12402" xr:uid="{00000000-0005-0000-0000-00004E300000}"/>
    <cellStyle name="40% - Accent3 17 7" xfId="12403" xr:uid="{00000000-0005-0000-0000-00004F300000}"/>
    <cellStyle name="40% - Accent3 18" xfId="12404" xr:uid="{00000000-0005-0000-0000-000050300000}"/>
    <cellStyle name="40% - Accent3 18 2" xfId="12405" xr:uid="{00000000-0005-0000-0000-000051300000}"/>
    <cellStyle name="40% - Accent3 18 3" xfId="12406" xr:uid="{00000000-0005-0000-0000-000052300000}"/>
    <cellStyle name="40% - Accent3 18 4" xfId="12407" xr:uid="{00000000-0005-0000-0000-000053300000}"/>
    <cellStyle name="40% - Accent3 18 5" xfId="12408" xr:uid="{00000000-0005-0000-0000-000054300000}"/>
    <cellStyle name="40% - Accent3 18 6" xfId="12409" xr:uid="{00000000-0005-0000-0000-000055300000}"/>
    <cellStyle name="40% - Accent3 18 7" xfId="12410" xr:uid="{00000000-0005-0000-0000-000056300000}"/>
    <cellStyle name="40% - Accent3 19" xfId="12411" xr:uid="{00000000-0005-0000-0000-000057300000}"/>
    <cellStyle name="40% - Accent3 19 2" xfId="12412" xr:uid="{00000000-0005-0000-0000-000058300000}"/>
    <cellStyle name="40% - Accent3 19 3" xfId="12413" xr:uid="{00000000-0005-0000-0000-000059300000}"/>
    <cellStyle name="40% - Accent3 19 4" xfId="12414" xr:uid="{00000000-0005-0000-0000-00005A300000}"/>
    <cellStyle name="40% - Accent3 19 5" xfId="12415" xr:uid="{00000000-0005-0000-0000-00005B300000}"/>
    <cellStyle name="40% - Accent3 19 6" xfId="12416" xr:uid="{00000000-0005-0000-0000-00005C300000}"/>
    <cellStyle name="40% - Accent3 19 7" xfId="12417" xr:uid="{00000000-0005-0000-0000-00005D300000}"/>
    <cellStyle name="40% - Accent3 2" xfId="12418" xr:uid="{00000000-0005-0000-0000-00005E300000}"/>
    <cellStyle name="40% - Accent3 2 10" xfId="12419" xr:uid="{00000000-0005-0000-0000-00005F300000}"/>
    <cellStyle name="40% - Accent3 2 10 2" xfId="12420" xr:uid="{00000000-0005-0000-0000-000060300000}"/>
    <cellStyle name="40% - Accent3 2 10 2 2" xfId="12421" xr:uid="{00000000-0005-0000-0000-000061300000}"/>
    <cellStyle name="40% - Accent3 2 10 2 2 2" xfId="12422" xr:uid="{00000000-0005-0000-0000-000062300000}"/>
    <cellStyle name="40% - Accent3 2 10 2 2 2 2" xfId="12423" xr:uid="{00000000-0005-0000-0000-000063300000}"/>
    <cellStyle name="40% - Accent3 2 10 2 2 2 2 2" xfId="12424" xr:uid="{00000000-0005-0000-0000-000064300000}"/>
    <cellStyle name="40% - Accent3 2 10 2 2 2 3" xfId="12425" xr:uid="{00000000-0005-0000-0000-000065300000}"/>
    <cellStyle name="40% - Accent3 2 10 2 2 2 3 2" xfId="12426" xr:uid="{00000000-0005-0000-0000-000066300000}"/>
    <cellStyle name="40% - Accent3 2 10 2 2 2 4" xfId="12427" xr:uid="{00000000-0005-0000-0000-000067300000}"/>
    <cellStyle name="40% - Accent3 2 10 2 2 3" xfId="12428" xr:uid="{00000000-0005-0000-0000-000068300000}"/>
    <cellStyle name="40% - Accent3 2 10 2 2 3 2" xfId="12429" xr:uid="{00000000-0005-0000-0000-000069300000}"/>
    <cellStyle name="40% - Accent3 2 10 2 2 3 2 2" xfId="12430" xr:uid="{00000000-0005-0000-0000-00006A300000}"/>
    <cellStyle name="40% - Accent3 2 10 2 2 3 3" xfId="12431" xr:uid="{00000000-0005-0000-0000-00006B300000}"/>
    <cellStyle name="40% - Accent3 2 10 2 2 3 3 2" xfId="12432" xr:uid="{00000000-0005-0000-0000-00006C300000}"/>
    <cellStyle name="40% - Accent3 2 10 2 2 3 4" xfId="12433" xr:uid="{00000000-0005-0000-0000-00006D300000}"/>
    <cellStyle name="40% - Accent3 2 10 2 2 4" xfId="12434" xr:uid="{00000000-0005-0000-0000-00006E300000}"/>
    <cellStyle name="40% - Accent3 2 10 2 2 4 2" xfId="12435" xr:uid="{00000000-0005-0000-0000-00006F300000}"/>
    <cellStyle name="40% - Accent3 2 10 2 2 4 2 2" xfId="12436" xr:uid="{00000000-0005-0000-0000-000070300000}"/>
    <cellStyle name="40% - Accent3 2 10 2 2 4 3" xfId="12437" xr:uid="{00000000-0005-0000-0000-000071300000}"/>
    <cellStyle name="40% - Accent3 2 10 2 2 4 3 2" xfId="12438" xr:uid="{00000000-0005-0000-0000-000072300000}"/>
    <cellStyle name="40% - Accent3 2 10 2 2 4 4" xfId="12439" xr:uid="{00000000-0005-0000-0000-000073300000}"/>
    <cellStyle name="40% - Accent3 2 10 2 2 5" xfId="12440" xr:uid="{00000000-0005-0000-0000-000074300000}"/>
    <cellStyle name="40% - Accent3 2 10 2 2 5 2" xfId="12441" xr:uid="{00000000-0005-0000-0000-000075300000}"/>
    <cellStyle name="40% - Accent3 2 10 2 2 6" xfId="12442" xr:uid="{00000000-0005-0000-0000-000076300000}"/>
    <cellStyle name="40% - Accent3 2 10 2 2 6 2" xfId="12443" xr:uid="{00000000-0005-0000-0000-000077300000}"/>
    <cellStyle name="40% - Accent3 2 10 2 2 7" xfId="12444" xr:uid="{00000000-0005-0000-0000-000078300000}"/>
    <cellStyle name="40% - Accent3 2 10 2 3" xfId="12445" xr:uid="{00000000-0005-0000-0000-000079300000}"/>
    <cellStyle name="40% - Accent3 2 10 2 3 2" xfId="12446" xr:uid="{00000000-0005-0000-0000-00007A300000}"/>
    <cellStyle name="40% - Accent3 2 10 2 3 2 2" xfId="12447" xr:uid="{00000000-0005-0000-0000-00007B300000}"/>
    <cellStyle name="40% - Accent3 2 10 2 3 3" xfId="12448" xr:uid="{00000000-0005-0000-0000-00007C300000}"/>
    <cellStyle name="40% - Accent3 2 10 2 3 3 2" xfId="12449" xr:uid="{00000000-0005-0000-0000-00007D300000}"/>
    <cellStyle name="40% - Accent3 2 10 2 3 4" xfId="12450" xr:uid="{00000000-0005-0000-0000-00007E300000}"/>
    <cellStyle name="40% - Accent3 2 10 2 4" xfId="12451" xr:uid="{00000000-0005-0000-0000-00007F300000}"/>
    <cellStyle name="40% - Accent3 2 10 2 4 2" xfId="12452" xr:uid="{00000000-0005-0000-0000-000080300000}"/>
    <cellStyle name="40% - Accent3 2 10 2 4 2 2" xfId="12453" xr:uid="{00000000-0005-0000-0000-000081300000}"/>
    <cellStyle name="40% - Accent3 2 10 2 4 3" xfId="12454" xr:uid="{00000000-0005-0000-0000-000082300000}"/>
    <cellStyle name="40% - Accent3 2 10 2 4 3 2" xfId="12455" xr:uid="{00000000-0005-0000-0000-000083300000}"/>
    <cellStyle name="40% - Accent3 2 10 2 4 4" xfId="12456" xr:uid="{00000000-0005-0000-0000-000084300000}"/>
    <cellStyle name="40% - Accent3 2 10 2 5" xfId="12457" xr:uid="{00000000-0005-0000-0000-000085300000}"/>
    <cellStyle name="40% - Accent3 2 10 2 5 2" xfId="12458" xr:uid="{00000000-0005-0000-0000-000086300000}"/>
    <cellStyle name="40% - Accent3 2 10 2 5 2 2" xfId="12459" xr:uid="{00000000-0005-0000-0000-000087300000}"/>
    <cellStyle name="40% - Accent3 2 10 2 5 3" xfId="12460" xr:uid="{00000000-0005-0000-0000-000088300000}"/>
    <cellStyle name="40% - Accent3 2 10 2 5 3 2" xfId="12461" xr:uid="{00000000-0005-0000-0000-000089300000}"/>
    <cellStyle name="40% - Accent3 2 10 2 5 4" xfId="12462" xr:uid="{00000000-0005-0000-0000-00008A300000}"/>
    <cellStyle name="40% - Accent3 2 10 2 6" xfId="12463" xr:uid="{00000000-0005-0000-0000-00008B300000}"/>
    <cellStyle name="40% - Accent3 2 10 2 6 2" xfId="12464" xr:uid="{00000000-0005-0000-0000-00008C300000}"/>
    <cellStyle name="40% - Accent3 2 10 2 7" xfId="12465" xr:uid="{00000000-0005-0000-0000-00008D300000}"/>
    <cellStyle name="40% - Accent3 2 10 2 7 2" xfId="12466" xr:uid="{00000000-0005-0000-0000-00008E300000}"/>
    <cellStyle name="40% - Accent3 2 10 2 8" xfId="12467" xr:uid="{00000000-0005-0000-0000-00008F300000}"/>
    <cellStyle name="40% - Accent3 2 10 3" xfId="12468" xr:uid="{00000000-0005-0000-0000-000090300000}"/>
    <cellStyle name="40% - Accent3 2 10 3 2" xfId="12469" xr:uid="{00000000-0005-0000-0000-000091300000}"/>
    <cellStyle name="40% - Accent3 2 10 3 2 2" xfId="12470" xr:uid="{00000000-0005-0000-0000-000092300000}"/>
    <cellStyle name="40% - Accent3 2 10 3 2 2 2" xfId="12471" xr:uid="{00000000-0005-0000-0000-000093300000}"/>
    <cellStyle name="40% - Accent3 2 10 3 2 3" xfId="12472" xr:uid="{00000000-0005-0000-0000-000094300000}"/>
    <cellStyle name="40% - Accent3 2 10 3 2 3 2" xfId="12473" xr:uid="{00000000-0005-0000-0000-000095300000}"/>
    <cellStyle name="40% - Accent3 2 10 3 2 4" xfId="12474" xr:uid="{00000000-0005-0000-0000-000096300000}"/>
    <cellStyle name="40% - Accent3 2 10 3 3" xfId="12475" xr:uid="{00000000-0005-0000-0000-000097300000}"/>
    <cellStyle name="40% - Accent3 2 10 3 3 2" xfId="12476" xr:uid="{00000000-0005-0000-0000-000098300000}"/>
    <cellStyle name="40% - Accent3 2 10 3 3 2 2" xfId="12477" xr:uid="{00000000-0005-0000-0000-000099300000}"/>
    <cellStyle name="40% - Accent3 2 10 3 3 3" xfId="12478" xr:uid="{00000000-0005-0000-0000-00009A300000}"/>
    <cellStyle name="40% - Accent3 2 10 3 3 3 2" xfId="12479" xr:uid="{00000000-0005-0000-0000-00009B300000}"/>
    <cellStyle name="40% - Accent3 2 10 3 3 4" xfId="12480" xr:uid="{00000000-0005-0000-0000-00009C300000}"/>
    <cellStyle name="40% - Accent3 2 10 3 4" xfId="12481" xr:uid="{00000000-0005-0000-0000-00009D300000}"/>
    <cellStyle name="40% - Accent3 2 10 3 4 2" xfId="12482" xr:uid="{00000000-0005-0000-0000-00009E300000}"/>
    <cellStyle name="40% - Accent3 2 10 3 4 2 2" xfId="12483" xr:uid="{00000000-0005-0000-0000-00009F300000}"/>
    <cellStyle name="40% - Accent3 2 10 3 4 3" xfId="12484" xr:uid="{00000000-0005-0000-0000-0000A0300000}"/>
    <cellStyle name="40% - Accent3 2 10 3 4 3 2" xfId="12485" xr:uid="{00000000-0005-0000-0000-0000A1300000}"/>
    <cellStyle name="40% - Accent3 2 10 3 4 4" xfId="12486" xr:uid="{00000000-0005-0000-0000-0000A2300000}"/>
    <cellStyle name="40% - Accent3 2 10 3 5" xfId="12487" xr:uid="{00000000-0005-0000-0000-0000A3300000}"/>
    <cellStyle name="40% - Accent3 2 10 3 5 2" xfId="12488" xr:uid="{00000000-0005-0000-0000-0000A4300000}"/>
    <cellStyle name="40% - Accent3 2 10 3 6" xfId="12489" xr:uid="{00000000-0005-0000-0000-0000A5300000}"/>
    <cellStyle name="40% - Accent3 2 10 3 6 2" xfId="12490" xr:uid="{00000000-0005-0000-0000-0000A6300000}"/>
    <cellStyle name="40% - Accent3 2 10 3 7" xfId="12491" xr:uid="{00000000-0005-0000-0000-0000A7300000}"/>
    <cellStyle name="40% - Accent3 2 10 4" xfId="12492" xr:uid="{00000000-0005-0000-0000-0000A8300000}"/>
    <cellStyle name="40% - Accent3 2 10 4 2" xfId="12493" xr:uid="{00000000-0005-0000-0000-0000A9300000}"/>
    <cellStyle name="40% - Accent3 2 10 4 2 2" xfId="12494" xr:uid="{00000000-0005-0000-0000-0000AA300000}"/>
    <cellStyle name="40% - Accent3 2 10 4 3" xfId="12495" xr:uid="{00000000-0005-0000-0000-0000AB300000}"/>
    <cellStyle name="40% - Accent3 2 10 4 3 2" xfId="12496" xr:uid="{00000000-0005-0000-0000-0000AC300000}"/>
    <cellStyle name="40% - Accent3 2 10 4 4" xfId="12497" xr:uid="{00000000-0005-0000-0000-0000AD300000}"/>
    <cellStyle name="40% - Accent3 2 10 5" xfId="12498" xr:uid="{00000000-0005-0000-0000-0000AE300000}"/>
    <cellStyle name="40% - Accent3 2 10 5 2" xfId="12499" xr:uid="{00000000-0005-0000-0000-0000AF300000}"/>
    <cellStyle name="40% - Accent3 2 10 5 2 2" xfId="12500" xr:uid="{00000000-0005-0000-0000-0000B0300000}"/>
    <cellStyle name="40% - Accent3 2 10 5 3" xfId="12501" xr:uid="{00000000-0005-0000-0000-0000B1300000}"/>
    <cellStyle name="40% - Accent3 2 10 5 3 2" xfId="12502" xr:uid="{00000000-0005-0000-0000-0000B2300000}"/>
    <cellStyle name="40% - Accent3 2 10 5 4" xfId="12503" xr:uid="{00000000-0005-0000-0000-0000B3300000}"/>
    <cellStyle name="40% - Accent3 2 10 6" xfId="12504" xr:uid="{00000000-0005-0000-0000-0000B4300000}"/>
    <cellStyle name="40% - Accent3 2 10 6 2" xfId="12505" xr:uid="{00000000-0005-0000-0000-0000B5300000}"/>
    <cellStyle name="40% - Accent3 2 10 6 2 2" xfId="12506" xr:uid="{00000000-0005-0000-0000-0000B6300000}"/>
    <cellStyle name="40% - Accent3 2 10 6 3" xfId="12507" xr:uid="{00000000-0005-0000-0000-0000B7300000}"/>
    <cellStyle name="40% - Accent3 2 10 6 3 2" xfId="12508" xr:uid="{00000000-0005-0000-0000-0000B8300000}"/>
    <cellStyle name="40% - Accent3 2 10 6 4" xfId="12509" xr:uid="{00000000-0005-0000-0000-0000B9300000}"/>
    <cellStyle name="40% - Accent3 2 10 7" xfId="12510" xr:uid="{00000000-0005-0000-0000-0000BA300000}"/>
    <cellStyle name="40% - Accent3 2 10 7 2" xfId="12511" xr:uid="{00000000-0005-0000-0000-0000BB300000}"/>
    <cellStyle name="40% - Accent3 2 10 8" xfId="12512" xr:uid="{00000000-0005-0000-0000-0000BC300000}"/>
    <cellStyle name="40% - Accent3 2 10 8 2" xfId="12513" xr:uid="{00000000-0005-0000-0000-0000BD300000}"/>
    <cellStyle name="40% - Accent3 2 10 9" xfId="12514" xr:uid="{00000000-0005-0000-0000-0000BE300000}"/>
    <cellStyle name="40% - Accent3 2 11" xfId="12515" xr:uid="{00000000-0005-0000-0000-0000BF300000}"/>
    <cellStyle name="40% - Accent3 2 11 2" xfId="12516" xr:uid="{00000000-0005-0000-0000-0000C0300000}"/>
    <cellStyle name="40% - Accent3 2 11 2 2" xfId="12517" xr:uid="{00000000-0005-0000-0000-0000C1300000}"/>
    <cellStyle name="40% - Accent3 2 11 2 2 2" xfId="12518" xr:uid="{00000000-0005-0000-0000-0000C2300000}"/>
    <cellStyle name="40% - Accent3 2 11 2 2 2 2" xfId="12519" xr:uid="{00000000-0005-0000-0000-0000C3300000}"/>
    <cellStyle name="40% - Accent3 2 11 2 2 2 2 2" xfId="12520" xr:uid="{00000000-0005-0000-0000-0000C4300000}"/>
    <cellStyle name="40% - Accent3 2 11 2 2 2 3" xfId="12521" xr:uid="{00000000-0005-0000-0000-0000C5300000}"/>
    <cellStyle name="40% - Accent3 2 11 2 2 2 3 2" xfId="12522" xr:uid="{00000000-0005-0000-0000-0000C6300000}"/>
    <cellStyle name="40% - Accent3 2 11 2 2 2 4" xfId="12523" xr:uid="{00000000-0005-0000-0000-0000C7300000}"/>
    <cellStyle name="40% - Accent3 2 11 2 2 3" xfId="12524" xr:uid="{00000000-0005-0000-0000-0000C8300000}"/>
    <cellStyle name="40% - Accent3 2 11 2 2 3 2" xfId="12525" xr:uid="{00000000-0005-0000-0000-0000C9300000}"/>
    <cellStyle name="40% - Accent3 2 11 2 2 3 2 2" xfId="12526" xr:uid="{00000000-0005-0000-0000-0000CA300000}"/>
    <cellStyle name="40% - Accent3 2 11 2 2 3 3" xfId="12527" xr:uid="{00000000-0005-0000-0000-0000CB300000}"/>
    <cellStyle name="40% - Accent3 2 11 2 2 3 3 2" xfId="12528" xr:uid="{00000000-0005-0000-0000-0000CC300000}"/>
    <cellStyle name="40% - Accent3 2 11 2 2 3 4" xfId="12529" xr:uid="{00000000-0005-0000-0000-0000CD300000}"/>
    <cellStyle name="40% - Accent3 2 11 2 2 4" xfId="12530" xr:uid="{00000000-0005-0000-0000-0000CE300000}"/>
    <cellStyle name="40% - Accent3 2 11 2 2 4 2" xfId="12531" xr:uid="{00000000-0005-0000-0000-0000CF300000}"/>
    <cellStyle name="40% - Accent3 2 11 2 2 4 2 2" xfId="12532" xr:uid="{00000000-0005-0000-0000-0000D0300000}"/>
    <cellStyle name="40% - Accent3 2 11 2 2 4 3" xfId="12533" xr:uid="{00000000-0005-0000-0000-0000D1300000}"/>
    <cellStyle name="40% - Accent3 2 11 2 2 4 3 2" xfId="12534" xr:uid="{00000000-0005-0000-0000-0000D2300000}"/>
    <cellStyle name="40% - Accent3 2 11 2 2 4 4" xfId="12535" xr:uid="{00000000-0005-0000-0000-0000D3300000}"/>
    <cellStyle name="40% - Accent3 2 11 2 2 5" xfId="12536" xr:uid="{00000000-0005-0000-0000-0000D4300000}"/>
    <cellStyle name="40% - Accent3 2 11 2 2 5 2" xfId="12537" xr:uid="{00000000-0005-0000-0000-0000D5300000}"/>
    <cellStyle name="40% - Accent3 2 11 2 2 6" xfId="12538" xr:uid="{00000000-0005-0000-0000-0000D6300000}"/>
    <cellStyle name="40% - Accent3 2 11 2 2 6 2" xfId="12539" xr:uid="{00000000-0005-0000-0000-0000D7300000}"/>
    <cellStyle name="40% - Accent3 2 11 2 2 7" xfId="12540" xr:uid="{00000000-0005-0000-0000-0000D8300000}"/>
    <cellStyle name="40% - Accent3 2 11 2 3" xfId="12541" xr:uid="{00000000-0005-0000-0000-0000D9300000}"/>
    <cellStyle name="40% - Accent3 2 11 2 3 2" xfId="12542" xr:uid="{00000000-0005-0000-0000-0000DA300000}"/>
    <cellStyle name="40% - Accent3 2 11 2 3 2 2" xfId="12543" xr:uid="{00000000-0005-0000-0000-0000DB300000}"/>
    <cellStyle name="40% - Accent3 2 11 2 3 3" xfId="12544" xr:uid="{00000000-0005-0000-0000-0000DC300000}"/>
    <cellStyle name="40% - Accent3 2 11 2 3 3 2" xfId="12545" xr:uid="{00000000-0005-0000-0000-0000DD300000}"/>
    <cellStyle name="40% - Accent3 2 11 2 3 4" xfId="12546" xr:uid="{00000000-0005-0000-0000-0000DE300000}"/>
    <cellStyle name="40% - Accent3 2 11 2 4" xfId="12547" xr:uid="{00000000-0005-0000-0000-0000DF300000}"/>
    <cellStyle name="40% - Accent3 2 11 2 4 2" xfId="12548" xr:uid="{00000000-0005-0000-0000-0000E0300000}"/>
    <cellStyle name="40% - Accent3 2 11 2 4 2 2" xfId="12549" xr:uid="{00000000-0005-0000-0000-0000E1300000}"/>
    <cellStyle name="40% - Accent3 2 11 2 4 3" xfId="12550" xr:uid="{00000000-0005-0000-0000-0000E2300000}"/>
    <cellStyle name="40% - Accent3 2 11 2 4 3 2" xfId="12551" xr:uid="{00000000-0005-0000-0000-0000E3300000}"/>
    <cellStyle name="40% - Accent3 2 11 2 4 4" xfId="12552" xr:uid="{00000000-0005-0000-0000-0000E4300000}"/>
    <cellStyle name="40% - Accent3 2 11 2 5" xfId="12553" xr:uid="{00000000-0005-0000-0000-0000E5300000}"/>
    <cellStyle name="40% - Accent3 2 11 2 5 2" xfId="12554" xr:uid="{00000000-0005-0000-0000-0000E6300000}"/>
    <cellStyle name="40% - Accent3 2 11 2 5 2 2" xfId="12555" xr:uid="{00000000-0005-0000-0000-0000E7300000}"/>
    <cellStyle name="40% - Accent3 2 11 2 5 3" xfId="12556" xr:uid="{00000000-0005-0000-0000-0000E8300000}"/>
    <cellStyle name="40% - Accent3 2 11 2 5 3 2" xfId="12557" xr:uid="{00000000-0005-0000-0000-0000E9300000}"/>
    <cellStyle name="40% - Accent3 2 11 2 5 4" xfId="12558" xr:uid="{00000000-0005-0000-0000-0000EA300000}"/>
    <cellStyle name="40% - Accent3 2 11 2 6" xfId="12559" xr:uid="{00000000-0005-0000-0000-0000EB300000}"/>
    <cellStyle name="40% - Accent3 2 11 2 6 2" xfId="12560" xr:uid="{00000000-0005-0000-0000-0000EC300000}"/>
    <cellStyle name="40% - Accent3 2 11 2 7" xfId="12561" xr:uid="{00000000-0005-0000-0000-0000ED300000}"/>
    <cellStyle name="40% - Accent3 2 11 2 7 2" xfId="12562" xr:uid="{00000000-0005-0000-0000-0000EE300000}"/>
    <cellStyle name="40% - Accent3 2 11 2 8" xfId="12563" xr:uid="{00000000-0005-0000-0000-0000EF300000}"/>
    <cellStyle name="40% - Accent3 2 11 3" xfId="12564" xr:uid="{00000000-0005-0000-0000-0000F0300000}"/>
    <cellStyle name="40% - Accent3 2 11 3 2" xfId="12565" xr:uid="{00000000-0005-0000-0000-0000F1300000}"/>
    <cellStyle name="40% - Accent3 2 11 3 2 2" xfId="12566" xr:uid="{00000000-0005-0000-0000-0000F2300000}"/>
    <cellStyle name="40% - Accent3 2 11 3 2 2 2" xfId="12567" xr:uid="{00000000-0005-0000-0000-0000F3300000}"/>
    <cellStyle name="40% - Accent3 2 11 3 2 3" xfId="12568" xr:uid="{00000000-0005-0000-0000-0000F4300000}"/>
    <cellStyle name="40% - Accent3 2 11 3 2 3 2" xfId="12569" xr:uid="{00000000-0005-0000-0000-0000F5300000}"/>
    <cellStyle name="40% - Accent3 2 11 3 2 4" xfId="12570" xr:uid="{00000000-0005-0000-0000-0000F6300000}"/>
    <cellStyle name="40% - Accent3 2 11 3 3" xfId="12571" xr:uid="{00000000-0005-0000-0000-0000F7300000}"/>
    <cellStyle name="40% - Accent3 2 11 3 3 2" xfId="12572" xr:uid="{00000000-0005-0000-0000-0000F8300000}"/>
    <cellStyle name="40% - Accent3 2 11 3 3 2 2" xfId="12573" xr:uid="{00000000-0005-0000-0000-0000F9300000}"/>
    <cellStyle name="40% - Accent3 2 11 3 3 3" xfId="12574" xr:uid="{00000000-0005-0000-0000-0000FA300000}"/>
    <cellStyle name="40% - Accent3 2 11 3 3 3 2" xfId="12575" xr:uid="{00000000-0005-0000-0000-0000FB300000}"/>
    <cellStyle name="40% - Accent3 2 11 3 3 4" xfId="12576" xr:uid="{00000000-0005-0000-0000-0000FC300000}"/>
    <cellStyle name="40% - Accent3 2 11 3 4" xfId="12577" xr:uid="{00000000-0005-0000-0000-0000FD300000}"/>
    <cellStyle name="40% - Accent3 2 11 3 4 2" xfId="12578" xr:uid="{00000000-0005-0000-0000-0000FE300000}"/>
    <cellStyle name="40% - Accent3 2 11 3 4 2 2" xfId="12579" xr:uid="{00000000-0005-0000-0000-0000FF300000}"/>
    <cellStyle name="40% - Accent3 2 11 3 4 3" xfId="12580" xr:uid="{00000000-0005-0000-0000-000000310000}"/>
    <cellStyle name="40% - Accent3 2 11 3 4 3 2" xfId="12581" xr:uid="{00000000-0005-0000-0000-000001310000}"/>
    <cellStyle name="40% - Accent3 2 11 3 4 4" xfId="12582" xr:uid="{00000000-0005-0000-0000-000002310000}"/>
    <cellStyle name="40% - Accent3 2 11 3 5" xfId="12583" xr:uid="{00000000-0005-0000-0000-000003310000}"/>
    <cellStyle name="40% - Accent3 2 11 3 5 2" xfId="12584" xr:uid="{00000000-0005-0000-0000-000004310000}"/>
    <cellStyle name="40% - Accent3 2 11 3 6" xfId="12585" xr:uid="{00000000-0005-0000-0000-000005310000}"/>
    <cellStyle name="40% - Accent3 2 11 3 6 2" xfId="12586" xr:uid="{00000000-0005-0000-0000-000006310000}"/>
    <cellStyle name="40% - Accent3 2 11 3 7" xfId="12587" xr:uid="{00000000-0005-0000-0000-000007310000}"/>
    <cellStyle name="40% - Accent3 2 11 4" xfId="12588" xr:uid="{00000000-0005-0000-0000-000008310000}"/>
    <cellStyle name="40% - Accent3 2 11 4 2" xfId="12589" xr:uid="{00000000-0005-0000-0000-000009310000}"/>
    <cellStyle name="40% - Accent3 2 11 4 2 2" xfId="12590" xr:uid="{00000000-0005-0000-0000-00000A310000}"/>
    <cellStyle name="40% - Accent3 2 11 4 3" xfId="12591" xr:uid="{00000000-0005-0000-0000-00000B310000}"/>
    <cellStyle name="40% - Accent3 2 11 4 3 2" xfId="12592" xr:uid="{00000000-0005-0000-0000-00000C310000}"/>
    <cellStyle name="40% - Accent3 2 11 4 4" xfId="12593" xr:uid="{00000000-0005-0000-0000-00000D310000}"/>
    <cellStyle name="40% - Accent3 2 11 5" xfId="12594" xr:uid="{00000000-0005-0000-0000-00000E310000}"/>
    <cellStyle name="40% - Accent3 2 11 5 2" xfId="12595" xr:uid="{00000000-0005-0000-0000-00000F310000}"/>
    <cellStyle name="40% - Accent3 2 11 5 2 2" xfId="12596" xr:uid="{00000000-0005-0000-0000-000010310000}"/>
    <cellStyle name="40% - Accent3 2 11 5 3" xfId="12597" xr:uid="{00000000-0005-0000-0000-000011310000}"/>
    <cellStyle name="40% - Accent3 2 11 5 3 2" xfId="12598" xr:uid="{00000000-0005-0000-0000-000012310000}"/>
    <cellStyle name="40% - Accent3 2 11 5 4" xfId="12599" xr:uid="{00000000-0005-0000-0000-000013310000}"/>
    <cellStyle name="40% - Accent3 2 11 6" xfId="12600" xr:uid="{00000000-0005-0000-0000-000014310000}"/>
    <cellStyle name="40% - Accent3 2 11 6 2" xfId="12601" xr:uid="{00000000-0005-0000-0000-000015310000}"/>
    <cellStyle name="40% - Accent3 2 11 6 2 2" xfId="12602" xr:uid="{00000000-0005-0000-0000-000016310000}"/>
    <cellStyle name="40% - Accent3 2 11 6 3" xfId="12603" xr:uid="{00000000-0005-0000-0000-000017310000}"/>
    <cellStyle name="40% - Accent3 2 11 6 3 2" xfId="12604" xr:uid="{00000000-0005-0000-0000-000018310000}"/>
    <cellStyle name="40% - Accent3 2 11 6 4" xfId="12605" xr:uid="{00000000-0005-0000-0000-000019310000}"/>
    <cellStyle name="40% - Accent3 2 11 7" xfId="12606" xr:uid="{00000000-0005-0000-0000-00001A310000}"/>
    <cellStyle name="40% - Accent3 2 11 7 2" xfId="12607" xr:uid="{00000000-0005-0000-0000-00001B310000}"/>
    <cellStyle name="40% - Accent3 2 11 8" xfId="12608" xr:uid="{00000000-0005-0000-0000-00001C310000}"/>
    <cellStyle name="40% - Accent3 2 11 8 2" xfId="12609" xr:uid="{00000000-0005-0000-0000-00001D310000}"/>
    <cellStyle name="40% - Accent3 2 11 9" xfId="12610" xr:uid="{00000000-0005-0000-0000-00001E310000}"/>
    <cellStyle name="40% - Accent3 2 12" xfId="12611" xr:uid="{00000000-0005-0000-0000-00001F310000}"/>
    <cellStyle name="40% - Accent3 2 12 2" xfId="12612" xr:uid="{00000000-0005-0000-0000-000020310000}"/>
    <cellStyle name="40% - Accent3 2 12 2 2" xfId="12613" xr:uid="{00000000-0005-0000-0000-000021310000}"/>
    <cellStyle name="40% - Accent3 2 12 2 2 2" xfId="12614" xr:uid="{00000000-0005-0000-0000-000022310000}"/>
    <cellStyle name="40% - Accent3 2 12 2 2 2 2" xfId="12615" xr:uid="{00000000-0005-0000-0000-000023310000}"/>
    <cellStyle name="40% - Accent3 2 12 2 2 2 2 2" xfId="12616" xr:uid="{00000000-0005-0000-0000-000024310000}"/>
    <cellStyle name="40% - Accent3 2 12 2 2 2 3" xfId="12617" xr:uid="{00000000-0005-0000-0000-000025310000}"/>
    <cellStyle name="40% - Accent3 2 12 2 2 2 3 2" xfId="12618" xr:uid="{00000000-0005-0000-0000-000026310000}"/>
    <cellStyle name="40% - Accent3 2 12 2 2 2 4" xfId="12619" xr:uid="{00000000-0005-0000-0000-000027310000}"/>
    <cellStyle name="40% - Accent3 2 12 2 2 3" xfId="12620" xr:uid="{00000000-0005-0000-0000-000028310000}"/>
    <cellStyle name="40% - Accent3 2 12 2 2 3 2" xfId="12621" xr:uid="{00000000-0005-0000-0000-000029310000}"/>
    <cellStyle name="40% - Accent3 2 12 2 2 3 2 2" xfId="12622" xr:uid="{00000000-0005-0000-0000-00002A310000}"/>
    <cellStyle name="40% - Accent3 2 12 2 2 3 3" xfId="12623" xr:uid="{00000000-0005-0000-0000-00002B310000}"/>
    <cellStyle name="40% - Accent3 2 12 2 2 3 3 2" xfId="12624" xr:uid="{00000000-0005-0000-0000-00002C310000}"/>
    <cellStyle name="40% - Accent3 2 12 2 2 3 4" xfId="12625" xr:uid="{00000000-0005-0000-0000-00002D310000}"/>
    <cellStyle name="40% - Accent3 2 12 2 2 4" xfId="12626" xr:uid="{00000000-0005-0000-0000-00002E310000}"/>
    <cellStyle name="40% - Accent3 2 12 2 2 4 2" xfId="12627" xr:uid="{00000000-0005-0000-0000-00002F310000}"/>
    <cellStyle name="40% - Accent3 2 12 2 2 4 2 2" xfId="12628" xr:uid="{00000000-0005-0000-0000-000030310000}"/>
    <cellStyle name="40% - Accent3 2 12 2 2 4 3" xfId="12629" xr:uid="{00000000-0005-0000-0000-000031310000}"/>
    <cellStyle name="40% - Accent3 2 12 2 2 4 3 2" xfId="12630" xr:uid="{00000000-0005-0000-0000-000032310000}"/>
    <cellStyle name="40% - Accent3 2 12 2 2 4 4" xfId="12631" xr:uid="{00000000-0005-0000-0000-000033310000}"/>
    <cellStyle name="40% - Accent3 2 12 2 2 5" xfId="12632" xr:uid="{00000000-0005-0000-0000-000034310000}"/>
    <cellStyle name="40% - Accent3 2 12 2 2 5 2" xfId="12633" xr:uid="{00000000-0005-0000-0000-000035310000}"/>
    <cellStyle name="40% - Accent3 2 12 2 2 6" xfId="12634" xr:uid="{00000000-0005-0000-0000-000036310000}"/>
    <cellStyle name="40% - Accent3 2 12 2 2 6 2" xfId="12635" xr:uid="{00000000-0005-0000-0000-000037310000}"/>
    <cellStyle name="40% - Accent3 2 12 2 2 7" xfId="12636" xr:uid="{00000000-0005-0000-0000-000038310000}"/>
    <cellStyle name="40% - Accent3 2 12 2 3" xfId="12637" xr:uid="{00000000-0005-0000-0000-000039310000}"/>
    <cellStyle name="40% - Accent3 2 12 2 3 2" xfId="12638" xr:uid="{00000000-0005-0000-0000-00003A310000}"/>
    <cellStyle name="40% - Accent3 2 12 2 3 2 2" xfId="12639" xr:uid="{00000000-0005-0000-0000-00003B310000}"/>
    <cellStyle name="40% - Accent3 2 12 2 3 3" xfId="12640" xr:uid="{00000000-0005-0000-0000-00003C310000}"/>
    <cellStyle name="40% - Accent3 2 12 2 3 3 2" xfId="12641" xr:uid="{00000000-0005-0000-0000-00003D310000}"/>
    <cellStyle name="40% - Accent3 2 12 2 3 4" xfId="12642" xr:uid="{00000000-0005-0000-0000-00003E310000}"/>
    <cellStyle name="40% - Accent3 2 12 2 4" xfId="12643" xr:uid="{00000000-0005-0000-0000-00003F310000}"/>
    <cellStyle name="40% - Accent3 2 12 2 4 2" xfId="12644" xr:uid="{00000000-0005-0000-0000-000040310000}"/>
    <cellStyle name="40% - Accent3 2 12 2 4 2 2" xfId="12645" xr:uid="{00000000-0005-0000-0000-000041310000}"/>
    <cellStyle name="40% - Accent3 2 12 2 4 3" xfId="12646" xr:uid="{00000000-0005-0000-0000-000042310000}"/>
    <cellStyle name="40% - Accent3 2 12 2 4 3 2" xfId="12647" xr:uid="{00000000-0005-0000-0000-000043310000}"/>
    <cellStyle name="40% - Accent3 2 12 2 4 4" xfId="12648" xr:uid="{00000000-0005-0000-0000-000044310000}"/>
    <cellStyle name="40% - Accent3 2 12 2 5" xfId="12649" xr:uid="{00000000-0005-0000-0000-000045310000}"/>
    <cellStyle name="40% - Accent3 2 12 2 5 2" xfId="12650" xr:uid="{00000000-0005-0000-0000-000046310000}"/>
    <cellStyle name="40% - Accent3 2 12 2 5 2 2" xfId="12651" xr:uid="{00000000-0005-0000-0000-000047310000}"/>
    <cellStyle name="40% - Accent3 2 12 2 5 3" xfId="12652" xr:uid="{00000000-0005-0000-0000-000048310000}"/>
    <cellStyle name="40% - Accent3 2 12 2 5 3 2" xfId="12653" xr:uid="{00000000-0005-0000-0000-000049310000}"/>
    <cellStyle name="40% - Accent3 2 12 2 5 4" xfId="12654" xr:uid="{00000000-0005-0000-0000-00004A310000}"/>
    <cellStyle name="40% - Accent3 2 12 2 6" xfId="12655" xr:uid="{00000000-0005-0000-0000-00004B310000}"/>
    <cellStyle name="40% - Accent3 2 12 2 6 2" xfId="12656" xr:uid="{00000000-0005-0000-0000-00004C310000}"/>
    <cellStyle name="40% - Accent3 2 12 2 7" xfId="12657" xr:uid="{00000000-0005-0000-0000-00004D310000}"/>
    <cellStyle name="40% - Accent3 2 12 2 7 2" xfId="12658" xr:uid="{00000000-0005-0000-0000-00004E310000}"/>
    <cellStyle name="40% - Accent3 2 12 2 8" xfId="12659" xr:uid="{00000000-0005-0000-0000-00004F310000}"/>
    <cellStyle name="40% - Accent3 2 12 3" xfId="12660" xr:uid="{00000000-0005-0000-0000-000050310000}"/>
    <cellStyle name="40% - Accent3 2 12 3 2" xfId="12661" xr:uid="{00000000-0005-0000-0000-000051310000}"/>
    <cellStyle name="40% - Accent3 2 12 3 2 2" xfId="12662" xr:uid="{00000000-0005-0000-0000-000052310000}"/>
    <cellStyle name="40% - Accent3 2 12 3 2 2 2" xfId="12663" xr:uid="{00000000-0005-0000-0000-000053310000}"/>
    <cellStyle name="40% - Accent3 2 12 3 2 3" xfId="12664" xr:uid="{00000000-0005-0000-0000-000054310000}"/>
    <cellStyle name="40% - Accent3 2 12 3 2 3 2" xfId="12665" xr:uid="{00000000-0005-0000-0000-000055310000}"/>
    <cellStyle name="40% - Accent3 2 12 3 2 4" xfId="12666" xr:uid="{00000000-0005-0000-0000-000056310000}"/>
    <cellStyle name="40% - Accent3 2 12 3 3" xfId="12667" xr:uid="{00000000-0005-0000-0000-000057310000}"/>
    <cellStyle name="40% - Accent3 2 12 3 3 2" xfId="12668" xr:uid="{00000000-0005-0000-0000-000058310000}"/>
    <cellStyle name="40% - Accent3 2 12 3 3 2 2" xfId="12669" xr:uid="{00000000-0005-0000-0000-000059310000}"/>
    <cellStyle name="40% - Accent3 2 12 3 3 3" xfId="12670" xr:uid="{00000000-0005-0000-0000-00005A310000}"/>
    <cellStyle name="40% - Accent3 2 12 3 3 3 2" xfId="12671" xr:uid="{00000000-0005-0000-0000-00005B310000}"/>
    <cellStyle name="40% - Accent3 2 12 3 3 4" xfId="12672" xr:uid="{00000000-0005-0000-0000-00005C310000}"/>
    <cellStyle name="40% - Accent3 2 12 3 4" xfId="12673" xr:uid="{00000000-0005-0000-0000-00005D310000}"/>
    <cellStyle name="40% - Accent3 2 12 3 4 2" xfId="12674" xr:uid="{00000000-0005-0000-0000-00005E310000}"/>
    <cellStyle name="40% - Accent3 2 12 3 4 2 2" xfId="12675" xr:uid="{00000000-0005-0000-0000-00005F310000}"/>
    <cellStyle name="40% - Accent3 2 12 3 4 3" xfId="12676" xr:uid="{00000000-0005-0000-0000-000060310000}"/>
    <cellStyle name="40% - Accent3 2 12 3 4 3 2" xfId="12677" xr:uid="{00000000-0005-0000-0000-000061310000}"/>
    <cellStyle name="40% - Accent3 2 12 3 4 4" xfId="12678" xr:uid="{00000000-0005-0000-0000-000062310000}"/>
    <cellStyle name="40% - Accent3 2 12 3 5" xfId="12679" xr:uid="{00000000-0005-0000-0000-000063310000}"/>
    <cellStyle name="40% - Accent3 2 12 3 5 2" xfId="12680" xr:uid="{00000000-0005-0000-0000-000064310000}"/>
    <cellStyle name="40% - Accent3 2 12 3 6" xfId="12681" xr:uid="{00000000-0005-0000-0000-000065310000}"/>
    <cellStyle name="40% - Accent3 2 12 3 6 2" xfId="12682" xr:uid="{00000000-0005-0000-0000-000066310000}"/>
    <cellStyle name="40% - Accent3 2 12 3 7" xfId="12683" xr:uid="{00000000-0005-0000-0000-000067310000}"/>
    <cellStyle name="40% - Accent3 2 12 4" xfId="12684" xr:uid="{00000000-0005-0000-0000-000068310000}"/>
    <cellStyle name="40% - Accent3 2 12 4 2" xfId="12685" xr:uid="{00000000-0005-0000-0000-000069310000}"/>
    <cellStyle name="40% - Accent3 2 12 4 2 2" xfId="12686" xr:uid="{00000000-0005-0000-0000-00006A310000}"/>
    <cellStyle name="40% - Accent3 2 12 4 3" xfId="12687" xr:uid="{00000000-0005-0000-0000-00006B310000}"/>
    <cellStyle name="40% - Accent3 2 12 4 3 2" xfId="12688" xr:uid="{00000000-0005-0000-0000-00006C310000}"/>
    <cellStyle name="40% - Accent3 2 12 4 4" xfId="12689" xr:uid="{00000000-0005-0000-0000-00006D310000}"/>
    <cellStyle name="40% - Accent3 2 12 5" xfId="12690" xr:uid="{00000000-0005-0000-0000-00006E310000}"/>
    <cellStyle name="40% - Accent3 2 12 5 2" xfId="12691" xr:uid="{00000000-0005-0000-0000-00006F310000}"/>
    <cellStyle name="40% - Accent3 2 12 5 2 2" xfId="12692" xr:uid="{00000000-0005-0000-0000-000070310000}"/>
    <cellStyle name="40% - Accent3 2 12 5 3" xfId="12693" xr:uid="{00000000-0005-0000-0000-000071310000}"/>
    <cellStyle name="40% - Accent3 2 12 5 3 2" xfId="12694" xr:uid="{00000000-0005-0000-0000-000072310000}"/>
    <cellStyle name="40% - Accent3 2 12 5 4" xfId="12695" xr:uid="{00000000-0005-0000-0000-000073310000}"/>
    <cellStyle name="40% - Accent3 2 12 6" xfId="12696" xr:uid="{00000000-0005-0000-0000-000074310000}"/>
    <cellStyle name="40% - Accent3 2 12 6 2" xfId="12697" xr:uid="{00000000-0005-0000-0000-000075310000}"/>
    <cellStyle name="40% - Accent3 2 12 6 2 2" xfId="12698" xr:uid="{00000000-0005-0000-0000-000076310000}"/>
    <cellStyle name="40% - Accent3 2 12 6 3" xfId="12699" xr:uid="{00000000-0005-0000-0000-000077310000}"/>
    <cellStyle name="40% - Accent3 2 12 6 3 2" xfId="12700" xr:uid="{00000000-0005-0000-0000-000078310000}"/>
    <cellStyle name="40% - Accent3 2 12 6 4" xfId="12701" xr:uid="{00000000-0005-0000-0000-000079310000}"/>
    <cellStyle name="40% - Accent3 2 12 7" xfId="12702" xr:uid="{00000000-0005-0000-0000-00007A310000}"/>
    <cellStyle name="40% - Accent3 2 12 7 2" xfId="12703" xr:uid="{00000000-0005-0000-0000-00007B310000}"/>
    <cellStyle name="40% - Accent3 2 12 8" xfId="12704" xr:uid="{00000000-0005-0000-0000-00007C310000}"/>
    <cellStyle name="40% - Accent3 2 12 8 2" xfId="12705" xr:uid="{00000000-0005-0000-0000-00007D310000}"/>
    <cellStyle name="40% - Accent3 2 12 9" xfId="12706" xr:uid="{00000000-0005-0000-0000-00007E310000}"/>
    <cellStyle name="40% - Accent3 2 13" xfId="12707" xr:uid="{00000000-0005-0000-0000-00007F310000}"/>
    <cellStyle name="40% - Accent3 2 13 2" xfId="12708" xr:uid="{00000000-0005-0000-0000-000080310000}"/>
    <cellStyle name="40% - Accent3 2 13 2 2" xfId="12709" xr:uid="{00000000-0005-0000-0000-000081310000}"/>
    <cellStyle name="40% - Accent3 2 13 2 2 2" xfId="12710" xr:uid="{00000000-0005-0000-0000-000082310000}"/>
    <cellStyle name="40% - Accent3 2 13 2 2 2 2" xfId="12711" xr:uid="{00000000-0005-0000-0000-000083310000}"/>
    <cellStyle name="40% - Accent3 2 13 2 2 2 2 2" xfId="12712" xr:uid="{00000000-0005-0000-0000-000084310000}"/>
    <cellStyle name="40% - Accent3 2 13 2 2 2 3" xfId="12713" xr:uid="{00000000-0005-0000-0000-000085310000}"/>
    <cellStyle name="40% - Accent3 2 13 2 2 2 3 2" xfId="12714" xr:uid="{00000000-0005-0000-0000-000086310000}"/>
    <cellStyle name="40% - Accent3 2 13 2 2 2 4" xfId="12715" xr:uid="{00000000-0005-0000-0000-000087310000}"/>
    <cellStyle name="40% - Accent3 2 13 2 2 3" xfId="12716" xr:uid="{00000000-0005-0000-0000-000088310000}"/>
    <cellStyle name="40% - Accent3 2 13 2 2 3 2" xfId="12717" xr:uid="{00000000-0005-0000-0000-000089310000}"/>
    <cellStyle name="40% - Accent3 2 13 2 2 3 2 2" xfId="12718" xr:uid="{00000000-0005-0000-0000-00008A310000}"/>
    <cellStyle name="40% - Accent3 2 13 2 2 3 3" xfId="12719" xr:uid="{00000000-0005-0000-0000-00008B310000}"/>
    <cellStyle name="40% - Accent3 2 13 2 2 3 3 2" xfId="12720" xr:uid="{00000000-0005-0000-0000-00008C310000}"/>
    <cellStyle name="40% - Accent3 2 13 2 2 3 4" xfId="12721" xr:uid="{00000000-0005-0000-0000-00008D310000}"/>
    <cellStyle name="40% - Accent3 2 13 2 2 4" xfId="12722" xr:uid="{00000000-0005-0000-0000-00008E310000}"/>
    <cellStyle name="40% - Accent3 2 13 2 2 4 2" xfId="12723" xr:uid="{00000000-0005-0000-0000-00008F310000}"/>
    <cellStyle name="40% - Accent3 2 13 2 2 4 2 2" xfId="12724" xr:uid="{00000000-0005-0000-0000-000090310000}"/>
    <cellStyle name="40% - Accent3 2 13 2 2 4 3" xfId="12725" xr:uid="{00000000-0005-0000-0000-000091310000}"/>
    <cellStyle name="40% - Accent3 2 13 2 2 4 3 2" xfId="12726" xr:uid="{00000000-0005-0000-0000-000092310000}"/>
    <cellStyle name="40% - Accent3 2 13 2 2 4 4" xfId="12727" xr:uid="{00000000-0005-0000-0000-000093310000}"/>
    <cellStyle name="40% - Accent3 2 13 2 2 5" xfId="12728" xr:uid="{00000000-0005-0000-0000-000094310000}"/>
    <cellStyle name="40% - Accent3 2 13 2 2 5 2" xfId="12729" xr:uid="{00000000-0005-0000-0000-000095310000}"/>
    <cellStyle name="40% - Accent3 2 13 2 2 6" xfId="12730" xr:uid="{00000000-0005-0000-0000-000096310000}"/>
    <cellStyle name="40% - Accent3 2 13 2 2 6 2" xfId="12731" xr:uid="{00000000-0005-0000-0000-000097310000}"/>
    <cellStyle name="40% - Accent3 2 13 2 2 7" xfId="12732" xr:uid="{00000000-0005-0000-0000-000098310000}"/>
    <cellStyle name="40% - Accent3 2 13 2 3" xfId="12733" xr:uid="{00000000-0005-0000-0000-000099310000}"/>
    <cellStyle name="40% - Accent3 2 13 2 3 2" xfId="12734" xr:uid="{00000000-0005-0000-0000-00009A310000}"/>
    <cellStyle name="40% - Accent3 2 13 2 3 2 2" xfId="12735" xr:uid="{00000000-0005-0000-0000-00009B310000}"/>
    <cellStyle name="40% - Accent3 2 13 2 3 3" xfId="12736" xr:uid="{00000000-0005-0000-0000-00009C310000}"/>
    <cellStyle name="40% - Accent3 2 13 2 3 3 2" xfId="12737" xr:uid="{00000000-0005-0000-0000-00009D310000}"/>
    <cellStyle name="40% - Accent3 2 13 2 3 4" xfId="12738" xr:uid="{00000000-0005-0000-0000-00009E310000}"/>
    <cellStyle name="40% - Accent3 2 13 2 4" xfId="12739" xr:uid="{00000000-0005-0000-0000-00009F310000}"/>
    <cellStyle name="40% - Accent3 2 13 2 4 2" xfId="12740" xr:uid="{00000000-0005-0000-0000-0000A0310000}"/>
    <cellStyle name="40% - Accent3 2 13 2 4 2 2" xfId="12741" xr:uid="{00000000-0005-0000-0000-0000A1310000}"/>
    <cellStyle name="40% - Accent3 2 13 2 4 3" xfId="12742" xr:uid="{00000000-0005-0000-0000-0000A2310000}"/>
    <cellStyle name="40% - Accent3 2 13 2 4 3 2" xfId="12743" xr:uid="{00000000-0005-0000-0000-0000A3310000}"/>
    <cellStyle name="40% - Accent3 2 13 2 4 4" xfId="12744" xr:uid="{00000000-0005-0000-0000-0000A4310000}"/>
    <cellStyle name="40% - Accent3 2 13 2 5" xfId="12745" xr:uid="{00000000-0005-0000-0000-0000A5310000}"/>
    <cellStyle name="40% - Accent3 2 13 2 5 2" xfId="12746" xr:uid="{00000000-0005-0000-0000-0000A6310000}"/>
    <cellStyle name="40% - Accent3 2 13 2 5 2 2" xfId="12747" xr:uid="{00000000-0005-0000-0000-0000A7310000}"/>
    <cellStyle name="40% - Accent3 2 13 2 5 3" xfId="12748" xr:uid="{00000000-0005-0000-0000-0000A8310000}"/>
    <cellStyle name="40% - Accent3 2 13 2 5 3 2" xfId="12749" xr:uid="{00000000-0005-0000-0000-0000A9310000}"/>
    <cellStyle name="40% - Accent3 2 13 2 5 4" xfId="12750" xr:uid="{00000000-0005-0000-0000-0000AA310000}"/>
    <cellStyle name="40% - Accent3 2 13 2 6" xfId="12751" xr:uid="{00000000-0005-0000-0000-0000AB310000}"/>
    <cellStyle name="40% - Accent3 2 13 2 6 2" xfId="12752" xr:uid="{00000000-0005-0000-0000-0000AC310000}"/>
    <cellStyle name="40% - Accent3 2 13 2 7" xfId="12753" xr:uid="{00000000-0005-0000-0000-0000AD310000}"/>
    <cellStyle name="40% - Accent3 2 13 2 7 2" xfId="12754" xr:uid="{00000000-0005-0000-0000-0000AE310000}"/>
    <cellStyle name="40% - Accent3 2 13 2 8" xfId="12755" xr:uid="{00000000-0005-0000-0000-0000AF310000}"/>
    <cellStyle name="40% - Accent3 2 13 3" xfId="12756" xr:uid="{00000000-0005-0000-0000-0000B0310000}"/>
    <cellStyle name="40% - Accent3 2 13 3 2" xfId="12757" xr:uid="{00000000-0005-0000-0000-0000B1310000}"/>
    <cellStyle name="40% - Accent3 2 13 3 2 2" xfId="12758" xr:uid="{00000000-0005-0000-0000-0000B2310000}"/>
    <cellStyle name="40% - Accent3 2 13 3 2 2 2" xfId="12759" xr:uid="{00000000-0005-0000-0000-0000B3310000}"/>
    <cellStyle name="40% - Accent3 2 13 3 2 3" xfId="12760" xr:uid="{00000000-0005-0000-0000-0000B4310000}"/>
    <cellStyle name="40% - Accent3 2 13 3 2 3 2" xfId="12761" xr:uid="{00000000-0005-0000-0000-0000B5310000}"/>
    <cellStyle name="40% - Accent3 2 13 3 2 4" xfId="12762" xr:uid="{00000000-0005-0000-0000-0000B6310000}"/>
    <cellStyle name="40% - Accent3 2 13 3 3" xfId="12763" xr:uid="{00000000-0005-0000-0000-0000B7310000}"/>
    <cellStyle name="40% - Accent3 2 13 3 3 2" xfId="12764" xr:uid="{00000000-0005-0000-0000-0000B8310000}"/>
    <cellStyle name="40% - Accent3 2 13 3 3 2 2" xfId="12765" xr:uid="{00000000-0005-0000-0000-0000B9310000}"/>
    <cellStyle name="40% - Accent3 2 13 3 3 3" xfId="12766" xr:uid="{00000000-0005-0000-0000-0000BA310000}"/>
    <cellStyle name="40% - Accent3 2 13 3 3 3 2" xfId="12767" xr:uid="{00000000-0005-0000-0000-0000BB310000}"/>
    <cellStyle name="40% - Accent3 2 13 3 3 4" xfId="12768" xr:uid="{00000000-0005-0000-0000-0000BC310000}"/>
    <cellStyle name="40% - Accent3 2 13 3 4" xfId="12769" xr:uid="{00000000-0005-0000-0000-0000BD310000}"/>
    <cellStyle name="40% - Accent3 2 13 3 4 2" xfId="12770" xr:uid="{00000000-0005-0000-0000-0000BE310000}"/>
    <cellStyle name="40% - Accent3 2 13 3 4 2 2" xfId="12771" xr:uid="{00000000-0005-0000-0000-0000BF310000}"/>
    <cellStyle name="40% - Accent3 2 13 3 4 3" xfId="12772" xr:uid="{00000000-0005-0000-0000-0000C0310000}"/>
    <cellStyle name="40% - Accent3 2 13 3 4 3 2" xfId="12773" xr:uid="{00000000-0005-0000-0000-0000C1310000}"/>
    <cellStyle name="40% - Accent3 2 13 3 4 4" xfId="12774" xr:uid="{00000000-0005-0000-0000-0000C2310000}"/>
    <cellStyle name="40% - Accent3 2 13 3 5" xfId="12775" xr:uid="{00000000-0005-0000-0000-0000C3310000}"/>
    <cellStyle name="40% - Accent3 2 13 3 5 2" xfId="12776" xr:uid="{00000000-0005-0000-0000-0000C4310000}"/>
    <cellStyle name="40% - Accent3 2 13 3 6" xfId="12777" xr:uid="{00000000-0005-0000-0000-0000C5310000}"/>
    <cellStyle name="40% - Accent3 2 13 3 6 2" xfId="12778" xr:uid="{00000000-0005-0000-0000-0000C6310000}"/>
    <cellStyle name="40% - Accent3 2 13 3 7" xfId="12779" xr:uid="{00000000-0005-0000-0000-0000C7310000}"/>
    <cellStyle name="40% - Accent3 2 13 4" xfId="12780" xr:uid="{00000000-0005-0000-0000-0000C8310000}"/>
    <cellStyle name="40% - Accent3 2 13 4 2" xfId="12781" xr:uid="{00000000-0005-0000-0000-0000C9310000}"/>
    <cellStyle name="40% - Accent3 2 13 4 2 2" xfId="12782" xr:uid="{00000000-0005-0000-0000-0000CA310000}"/>
    <cellStyle name="40% - Accent3 2 13 4 3" xfId="12783" xr:uid="{00000000-0005-0000-0000-0000CB310000}"/>
    <cellStyle name="40% - Accent3 2 13 4 3 2" xfId="12784" xr:uid="{00000000-0005-0000-0000-0000CC310000}"/>
    <cellStyle name="40% - Accent3 2 13 4 4" xfId="12785" xr:uid="{00000000-0005-0000-0000-0000CD310000}"/>
    <cellStyle name="40% - Accent3 2 13 5" xfId="12786" xr:uid="{00000000-0005-0000-0000-0000CE310000}"/>
    <cellStyle name="40% - Accent3 2 13 5 2" xfId="12787" xr:uid="{00000000-0005-0000-0000-0000CF310000}"/>
    <cellStyle name="40% - Accent3 2 13 5 2 2" xfId="12788" xr:uid="{00000000-0005-0000-0000-0000D0310000}"/>
    <cellStyle name="40% - Accent3 2 13 5 3" xfId="12789" xr:uid="{00000000-0005-0000-0000-0000D1310000}"/>
    <cellStyle name="40% - Accent3 2 13 5 3 2" xfId="12790" xr:uid="{00000000-0005-0000-0000-0000D2310000}"/>
    <cellStyle name="40% - Accent3 2 13 5 4" xfId="12791" xr:uid="{00000000-0005-0000-0000-0000D3310000}"/>
    <cellStyle name="40% - Accent3 2 13 6" xfId="12792" xr:uid="{00000000-0005-0000-0000-0000D4310000}"/>
    <cellStyle name="40% - Accent3 2 13 6 2" xfId="12793" xr:uid="{00000000-0005-0000-0000-0000D5310000}"/>
    <cellStyle name="40% - Accent3 2 13 6 2 2" xfId="12794" xr:uid="{00000000-0005-0000-0000-0000D6310000}"/>
    <cellStyle name="40% - Accent3 2 13 6 3" xfId="12795" xr:uid="{00000000-0005-0000-0000-0000D7310000}"/>
    <cellStyle name="40% - Accent3 2 13 6 3 2" xfId="12796" xr:uid="{00000000-0005-0000-0000-0000D8310000}"/>
    <cellStyle name="40% - Accent3 2 13 6 4" xfId="12797" xr:uid="{00000000-0005-0000-0000-0000D9310000}"/>
    <cellStyle name="40% - Accent3 2 13 7" xfId="12798" xr:uid="{00000000-0005-0000-0000-0000DA310000}"/>
    <cellStyle name="40% - Accent3 2 13 7 2" xfId="12799" xr:uid="{00000000-0005-0000-0000-0000DB310000}"/>
    <cellStyle name="40% - Accent3 2 13 8" xfId="12800" xr:uid="{00000000-0005-0000-0000-0000DC310000}"/>
    <cellStyle name="40% - Accent3 2 13 8 2" xfId="12801" xr:uid="{00000000-0005-0000-0000-0000DD310000}"/>
    <cellStyle name="40% - Accent3 2 13 9" xfId="12802" xr:uid="{00000000-0005-0000-0000-0000DE310000}"/>
    <cellStyle name="40% - Accent3 2 14" xfId="12803" xr:uid="{00000000-0005-0000-0000-0000DF310000}"/>
    <cellStyle name="40% - Accent3 2 14 2" xfId="12804" xr:uid="{00000000-0005-0000-0000-0000E0310000}"/>
    <cellStyle name="40% - Accent3 2 14 2 2" xfId="12805" xr:uid="{00000000-0005-0000-0000-0000E1310000}"/>
    <cellStyle name="40% - Accent3 2 14 2 2 2" xfId="12806" xr:uid="{00000000-0005-0000-0000-0000E2310000}"/>
    <cellStyle name="40% - Accent3 2 14 2 2 2 2" xfId="12807" xr:uid="{00000000-0005-0000-0000-0000E3310000}"/>
    <cellStyle name="40% - Accent3 2 14 2 2 3" xfId="12808" xr:uid="{00000000-0005-0000-0000-0000E4310000}"/>
    <cellStyle name="40% - Accent3 2 14 2 2 3 2" xfId="12809" xr:uid="{00000000-0005-0000-0000-0000E5310000}"/>
    <cellStyle name="40% - Accent3 2 14 2 2 4" xfId="12810" xr:uid="{00000000-0005-0000-0000-0000E6310000}"/>
    <cellStyle name="40% - Accent3 2 14 2 3" xfId="12811" xr:uid="{00000000-0005-0000-0000-0000E7310000}"/>
    <cellStyle name="40% - Accent3 2 14 2 3 2" xfId="12812" xr:uid="{00000000-0005-0000-0000-0000E8310000}"/>
    <cellStyle name="40% - Accent3 2 14 2 3 2 2" xfId="12813" xr:uid="{00000000-0005-0000-0000-0000E9310000}"/>
    <cellStyle name="40% - Accent3 2 14 2 3 3" xfId="12814" xr:uid="{00000000-0005-0000-0000-0000EA310000}"/>
    <cellStyle name="40% - Accent3 2 14 2 3 3 2" xfId="12815" xr:uid="{00000000-0005-0000-0000-0000EB310000}"/>
    <cellStyle name="40% - Accent3 2 14 2 3 4" xfId="12816" xr:uid="{00000000-0005-0000-0000-0000EC310000}"/>
    <cellStyle name="40% - Accent3 2 14 2 4" xfId="12817" xr:uid="{00000000-0005-0000-0000-0000ED310000}"/>
    <cellStyle name="40% - Accent3 2 14 2 4 2" xfId="12818" xr:uid="{00000000-0005-0000-0000-0000EE310000}"/>
    <cellStyle name="40% - Accent3 2 14 2 4 2 2" xfId="12819" xr:uid="{00000000-0005-0000-0000-0000EF310000}"/>
    <cellStyle name="40% - Accent3 2 14 2 4 3" xfId="12820" xr:uid="{00000000-0005-0000-0000-0000F0310000}"/>
    <cellStyle name="40% - Accent3 2 14 2 4 3 2" xfId="12821" xr:uid="{00000000-0005-0000-0000-0000F1310000}"/>
    <cellStyle name="40% - Accent3 2 14 2 4 4" xfId="12822" xr:uid="{00000000-0005-0000-0000-0000F2310000}"/>
    <cellStyle name="40% - Accent3 2 14 2 5" xfId="12823" xr:uid="{00000000-0005-0000-0000-0000F3310000}"/>
    <cellStyle name="40% - Accent3 2 14 2 5 2" xfId="12824" xr:uid="{00000000-0005-0000-0000-0000F4310000}"/>
    <cellStyle name="40% - Accent3 2 14 2 6" xfId="12825" xr:uid="{00000000-0005-0000-0000-0000F5310000}"/>
    <cellStyle name="40% - Accent3 2 14 2 6 2" xfId="12826" xr:uid="{00000000-0005-0000-0000-0000F6310000}"/>
    <cellStyle name="40% - Accent3 2 14 2 7" xfId="12827" xr:uid="{00000000-0005-0000-0000-0000F7310000}"/>
    <cellStyle name="40% - Accent3 2 14 3" xfId="12828" xr:uid="{00000000-0005-0000-0000-0000F8310000}"/>
    <cellStyle name="40% - Accent3 2 14 3 2" xfId="12829" xr:uid="{00000000-0005-0000-0000-0000F9310000}"/>
    <cellStyle name="40% - Accent3 2 14 3 2 2" xfId="12830" xr:uid="{00000000-0005-0000-0000-0000FA310000}"/>
    <cellStyle name="40% - Accent3 2 14 3 3" xfId="12831" xr:uid="{00000000-0005-0000-0000-0000FB310000}"/>
    <cellStyle name="40% - Accent3 2 14 3 3 2" xfId="12832" xr:uid="{00000000-0005-0000-0000-0000FC310000}"/>
    <cellStyle name="40% - Accent3 2 14 3 4" xfId="12833" xr:uid="{00000000-0005-0000-0000-0000FD310000}"/>
    <cellStyle name="40% - Accent3 2 14 4" xfId="12834" xr:uid="{00000000-0005-0000-0000-0000FE310000}"/>
    <cellStyle name="40% - Accent3 2 14 4 2" xfId="12835" xr:uid="{00000000-0005-0000-0000-0000FF310000}"/>
    <cellStyle name="40% - Accent3 2 14 4 2 2" xfId="12836" xr:uid="{00000000-0005-0000-0000-000000320000}"/>
    <cellStyle name="40% - Accent3 2 14 4 3" xfId="12837" xr:uid="{00000000-0005-0000-0000-000001320000}"/>
    <cellStyle name="40% - Accent3 2 14 4 3 2" xfId="12838" xr:uid="{00000000-0005-0000-0000-000002320000}"/>
    <cellStyle name="40% - Accent3 2 14 4 4" xfId="12839" xr:uid="{00000000-0005-0000-0000-000003320000}"/>
    <cellStyle name="40% - Accent3 2 14 5" xfId="12840" xr:uid="{00000000-0005-0000-0000-000004320000}"/>
    <cellStyle name="40% - Accent3 2 14 5 2" xfId="12841" xr:uid="{00000000-0005-0000-0000-000005320000}"/>
    <cellStyle name="40% - Accent3 2 14 5 2 2" xfId="12842" xr:uid="{00000000-0005-0000-0000-000006320000}"/>
    <cellStyle name="40% - Accent3 2 14 5 3" xfId="12843" xr:uid="{00000000-0005-0000-0000-000007320000}"/>
    <cellStyle name="40% - Accent3 2 14 5 3 2" xfId="12844" xr:uid="{00000000-0005-0000-0000-000008320000}"/>
    <cellStyle name="40% - Accent3 2 14 5 4" xfId="12845" xr:uid="{00000000-0005-0000-0000-000009320000}"/>
    <cellStyle name="40% - Accent3 2 14 6" xfId="12846" xr:uid="{00000000-0005-0000-0000-00000A320000}"/>
    <cellStyle name="40% - Accent3 2 14 6 2" xfId="12847" xr:uid="{00000000-0005-0000-0000-00000B320000}"/>
    <cellStyle name="40% - Accent3 2 14 7" xfId="12848" xr:uid="{00000000-0005-0000-0000-00000C320000}"/>
    <cellStyle name="40% - Accent3 2 14 7 2" xfId="12849" xr:uid="{00000000-0005-0000-0000-00000D320000}"/>
    <cellStyle name="40% - Accent3 2 14 8" xfId="12850" xr:uid="{00000000-0005-0000-0000-00000E320000}"/>
    <cellStyle name="40% - Accent3 2 15" xfId="12851" xr:uid="{00000000-0005-0000-0000-00000F320000}"/>
    <cellStyle name="40% - Accent3 2 15 2" xfId="12852" xr:uid="{00000000-0005-0000-0000-000010320000}"/>
    <cellStyle name="40% - Accent3 2 15 2 2" xfId="12853" xr:uid="{00000000-0005-0000-0000-000011320000}"/>
    <cellStyle name="40% - Accent3 2 15 2 2 2" xfId="12854" xr:uid="{00000000-0005-0000-0000-000012320000}"/>
    <cellStyle name="40% - Accent3 2 15 2 3" xfId="12855" xr:uid="{00000000-0005-0000-0000-000013320000}"/>
    <cellStyle name="40% - Accent3 2 15 2 3 2" xfId="12856" xr:uid="{00000000-0005-0000-0000-000014320000}"/>
    <cellStyle name="40% - Accent3 2 15 2 4" xfId="12857" xr:uid="{00000000-0005-0000-0000-000015320000}"/>
    <cellStyle name="40% - Accent3 2 15 3" xfId="12858" xr:uid="{00000000-0005-0000-0000-000016320000}"/>
    <cellStyle name="40% - Accent3 2 15 3 2" xfId="12859" xr:uid="{00000000-0005-0000-0000-000017320000}"/>
    <cellStyle name="40% - Accent3 2 15 3 2 2" xfId="12860" xr:uid="{00000000-0005-0000-0000-000018320000}"/>
    <cellStyle name="40% - Accent3 2 15 3 3" xfId="12861" xr:uid="{00000000-0005-0000-0000-000019320000}"/>
    <cellStyle name="40% - Accent3 2 15 3 3 2" xfId="12862" xr:uid="{00000000-0005-0000-0000-00001A320000}"/>
    <cellStyle name="40% - Accent3 2 15 3 4" xfId="12863" xr:uid="{00000000-0005-0000-0000-00001B320000}"/>
    <cellStyle name="40% - Accent3 2 15 4" xfId="12864" xr:uid="{00000000-0005-0000-0000-00001C320000}"/>
    <cellStyle name="40% - Accent3 2 15 4 2" xfId="12865" xr:uid="{00000000-0005-0000-0000-00001D320000}"/>
    <cellStyle name="40% - Accent3 2 15 4 2 2" xfId="12866" xr:uid="{00000000-0005-0000-0000-00001E320000}"/>
    <cellStyle name="40% - Accent3 2 15 4 3" xfId="12867" xr:uid="{00000000-0005-0000-0000-00001F320000}"/>
    <cellStyle name="40% - Accent3 2 15 4 3 2" xfId="12868" xr:uid="{00000000-0005-0000-0000-000020320000}"/>
    <cellStyle name="40% - Accent3 2 15 4 4" xfId="12869" xr:uid="{00000000-0005-0000-0000-000021320000}"/>
    <cellStyle name="40% - Accent3 2 15 5" xfId="12870" xr:uid="{00000000-0005-0000-0000-000022320000}"/>
    <cellStyle name="40% - Accent3 2 15 5 2" xfId="12871" xr:uid="{00000000-0005-0000-0000-000023320000}"/>
    <cellStyle name="40% - Accent3 2 15 6" xfId="12872" xr:uid="{00000000-0005-0000-0000-000024320000}"/>
    <cellStyle name="40% - Accent3 2 15 6 2" xfId="12873" xr:uid="{00000000-0005-0000-0000-000025320000}"/>
    <cellStyle name="40% - Accent3 2 15 7" xfId="12874" xr:uid="{00000000-0005-0000-0000-000026320000}"/>
    <cellStyle name="40% - Accent3 2 16" xfId="12875" xr:uid="{00000000-0005-0000-0000-000027320000}"/>
    <cellStyle name="40% - Accent3 2 16 2" xfId="12876" xr:uid="{00000000-0005-0000-0000-000028320000}"/>
    <cellStyle name="40% - Accent3 2 16 2 2" xfId="12877" xr:uid="{00000000-0005-0000-0000-000029320000}"/>
    <cellStyle name="40% - Accent3 2 16 3" xfId="12878" xr:uid="{00000000-0005-0000-0000-00002A320000}"/>
    <cellStyle name="40% - Accent3 2 16 3 2" xfId="12879" xr:uid="{00000000-0005-0000-0000-00002B320000}"/>
    <cellStyle name="40% - Accent3 2 16 4" xfId="12880" xr:uid="{00000000-0005-0000-0000-00002C320000}"/>
    <cellStyle name="40% - Accent3 2 17" xfId="12881" xr:uid="{00000000-0005-0000-0000-00002D320000}"/>
    <cellStyle name="40% - Accent3 2 17 2" xfId="12882" xr:uid="{00000000-0005-0000-0000-00002E320000}"/>
    <cellStyle name="40% - Accent3 2 17 2 2" xfId="12883" xr:uid="{00000000-0005-0000-0000-00002F320000}"/>
    <cellStyle name="40% - Accent3 2 17 3" xfId="12884" xr:uid="{00000000-0005-0000-0000-000030320000}"/>
    <cellStyle name="40% - Accent3 2 17 3 2" xfId="12885" xr:uid="{00000000-0005-0000-0000-000031320000}"/>
    <cellStyle name="40% - Accent3 2 17 4" xfId="12886" xr:uid="{00000000-0005-0000-0000-000032320000}"/>
    <cellStyle name="40% - Accent3 2 18" xfId="12887" xr:uid="{00000000-0005-0000-0000-000033320000}"/>
    <cellStyle name="40% - Accent3 2 18 2" xfId="12888" xr:uid="{00000000-0005-0000-0000-000034320000}"/>
    <cellStyle name="40% - Accent3 2 18 2 2" xfId="12889" xr:uid="{00000000-0005-0000-0000-000035320000}"/>
    <cellStyle name="40% - Accent3 2 18 3" xfId="12890" xr:uid="{00000000-0005-0000-0000-000036320000}"/>
    <cellStyle name="40% - Accent3 2 18 3 2" xfId="12891" xr:uid="{00000000-0005-0000-0000-000037320000}"/>
    <cellStyle name="40% - Accent3 2 18 4" xfId="12892" xr:uid="{00000000-0005-0000-0000-000038320000}"/>
    <cellStyle name="40% - Accent3 2 19" xfId="12893" xr:uid="{00000000-0005-0000-0000-000039320000}"/>
    <cellStyle name="40% - Accent3 2 19 2" xfId="12894" xr:uid="{00000000-0005-0000-0000-00003A320000}"/>
    <cellStyle name="40% - Accent3 2 2" xfId="12895" xr:uid="{00000000-0005-0000-0000-00003B320000}"/>
    <cellStyle name="40% - Accent3 2 2 10" xfId="12896" xr:uid="{00000000-0005-0000-0000-00003C320000}"/>
    <cellStyle name="40% - Accent3 2 2 11" xfId="12897" xr:uid="{00000000-0005-0000-0000-00003D320000}"/>
    <cellStyle name="40% - Accent3 2 2 2" xfId="12898" xr:uid="{00000000-0005-0000-0000-00003E320000}"/>
    <cellStyle name="40% - Accent3 2 2 2 2" xfId="12899" xr:uid="{00000000-0005-0000-0000-00003F320000}"/>
    <cellStyle name="40% - Accent3 2 2 2 2 2" xfId="12900" xr:uid="{00000000-0005-0000-0000-000040320000}"/>
    <cellStyle name="40% - Accent3 2 2 2 2 2 2" xfId="12901" xr:uid="{00000000-0005-0000-0000-000041320000}"/>
    <cellStyle name="40% - Accent3 2 2 2 2 2 2 2" xfId="12902" xr:uid="{00000000-0005-0000-0000-000042320000}"/>
    <cellStyle name="40% - Accent3 2 2 2 2 2 3" xfId="12903" xr:uid="{00000000-0005-0000-0000-000043320000}"/>
    <cellStyle name="40% - Accent3 2 2 2 2 2 3 2" xfId="12904" xr:uid="{00000000-0005-0000-0000-000044320000}"/>
    <cellStyle name="40% - Accent3 2 2 2 2 2 4" xfId="12905" xr:uid="{00000000-0005-0000-0000-000045320000}"/>
    <cellStyle name="40% - Accent3 2 2 2 2 3" xfId="12906" xr:uid="{00000000-0005-0000-0000-000046320000}"/>
    <cellStyle name="40% - Accent3 2 2 2 2 3 2" xfId="12907" xr:uid="{00000000-0005-0000-0000-000047320000}"/>
    <cellStyle name="40% - Accent3 2 2 2 2 3 2 2" xfId="12908" xr:uid="{00000000-0005-0000-0000-000048320000}"/>
    <cellStyle name="40% - Accent3 2 2 2 2 3 3" xfId="12909" xr:uid="{00000000-0005-0000-0000-000049320000}"/>
    <cellStyle name="40% - Accent3 2 2 2 2 3 3 2" xfId="12910" xr:uid="{00000000-0005-0000-0000-00004A320000}"/>
    <cellStyle name="40% - Accent3 2 2 2 2 3 4" xfId="12911" xr:uid="{00000000-0005-0000-0000-00004B320000}"/>
    <cellStyle name="40% - Accent3 2 2 2 2 4" xfId="12912" xr:uid="{00000000-0005-0000-0000-00004C320000}"/>
    <cellStyle name="40% - Accent3 2 2 2 2 4 2" xfId="12913" xr:uid="{00000000-0005-0000-0000-00004D320000}"/>
    <cellStyle name="40% - Accent3 2 2 2 2 4 2 2" xfId="12914" xr:uid="{00000000-0005-0000-0000-00004E320000}"/>
    <cellStyle name="40% - Accent3 2 2 2 2 4 3" xfId="12915" xr:uid="{00000000-0005-0000-0000-00004F320000}"/>
    <cellStyle name="40% - Accent3 2 2 2 2 4 3 2" xfId="12916" xr:uid="{00000000-0005-0000-0000-000050320000}"/>
    <cellStyle name="40% - Accent3 2 2 2 2 4 4" xfId="12917" xr:uid="{00000000-0005-0000-0000-000051320000}"/>
    <cellStyle name="40% - Accent3 2 2 2 2 5" xfId="12918" xr:uid="{00000000-0005-0000-0000-000052320000}"/>
    <cellStyle name="40% - Accent3 2 2 2 2 5 2" xfId="12919" xr:uid="{00000000-0005-0000-0000-000053320000}"/>
    <cellStyle name="40% - Accent3 2 2 2 2 6" xfId="12920" xr:uid="{00000000-0005-0000-0000-000054320000}"/>
    <cellStyle name="40% - Accent3 2 2 2 2 6 2" xfId="12921" xr:uid="{00000000-0005-0000-0000-000055320000}"/>
    <cellStyle name="40% - Accent3 2 2 2 2 7" xfId="12922" xr:uid="{00000000-0005-0000-0000-000056320000}"/>
    <cellStyle name="40% - Accent3 2 2 2 2 8" xfId="12923" xr:uid="{00000000-0005-0000-0000-000057320000}"/>
    <cellStyle name="40% - Accent3 2 2 2 3" xfId="12924" xr:uid="{00000000-0005-0000-0000-000058320000}"/>
    <cellStyle name="40% - Accent3 2 2 2 3 2" xfId="12925" xr:uid="{00000000-0005-0000-0000-000059320000}"/>
    <cellStyle name="40% - Accent3 2 2 2 3 2 2" xfId="12926" xr:uid="{00000000-0005-0000-0000-00005A320000}"/>
    <cellStyle name="40% - Accent3 2 2 2 3 3" xfId="12927" xr:uid="{00000000-0005-0000-0000-00005B320000}"/>
    <cellStyle name="40% - Accent3 2 2 2 3 3 2" xfId="12928" xr:uid="{00000000-0005-0000-0000-00005C320000}"/>
    <cellStyle name="40% - Accent3 2 2 2 3 4" xfId="12929" xr:uid="{00000000-0005-0000-0000-00005D320000}"/>
    <cellStyle name="40% - Accent3 2 2 2 4" xfId="12930" xr:uid="{00000000-0005-0000-0000-00005E320000}"/>
    <cellStyle name="40% - Accent3 2 2 2 4 2" xfId="12931" xr:uid="{00000000-0005-0000-0000-00005F320000}"/>
    <cellStyle name="40% - Accent3 2 2 2 4 2 2" xfId="12932" xr:uid="{00000000-0005-0000-0000-000060320000}"/>
    <cellStyle name="40% - Accent3 2 2 2 4 3" xfId="12933" xr:uid="{00000000-0005-0000-0000-000061320000}"/>
    <cellStyle name="40% - Accent3 2 2 2 4 3 2" xfId="12934" xr:uid="{00000000-0005-0000-0000-000062320000}"/>
    <cellStyle name="40% - Accent3 2 2 2 4 4" xfId="12935" xr:uid="{00000000-0005-0000-0000-000063320000}"/>
    <cellStyle name="40% - Accent3 2 2 2 5" xfId="12936" xr:uid="{00000000-0005-0000-0000-000064320000}"/>
    <cellStyle name="40% - Accent3 2 2 2 5 2" xfId="12937" xr:uid="{00000000-0005-0000-0000-000065320000}"/>
    <cellStyle name="40% - Accent3 2 2 2 5 2 2" xfId="12938" xr:uid="{00000000-0005-0000-0000-000066320000}"/>
    <cellStyle name="40% - Accent3 2 2 2 5 3" xfId="12939" xr:uid="{00000000-0005-0000-0000-000067320000}"/>
    <cellStyle name="40% - Accent3 2 2 2 5 3 2" xfId="12940" xr:uid="{00000000-0005-0000-0000-000068320000}"/>
    <cellStyle name="40% - Accent3 2 2 2 5 4" xfId="12941" xr:uid="{00000000-0005-0000-0000-000069320000}"/>
    <cellStyle name="40% - Accent3 2 2 2 6" xfId="12942" xr:uid="{00000000-0005-0000-0000-00006A320000}"/>
    <cellStyle name="40% - Accent3 2 2 2 6 2" xfId="12943" xr:uid="{00000000-0005-0000-0000-00006B320000}"/>
    <cellStyle name="40% - Accent3 2 2 2 7" xfId="12944" xr:uid="{00000000-0005-0000-0000-00006C320000}"/>
    <cellStyle name="40% - Accent3 2 2 2 7 2" xfId="12945" xr:uid="{00000000-0005-0000-0000-00006D320000}"/>
    <cellStyle name="40% - Accent3 2 2 2 8" xfId="12946" xr:uid="{00000000-0005-0000-0000-00006E320000}"/>
    <cellStyle name="40% - Accent3 2 2 2 9" xfId="12947" xr:uid="{00000000-0005-0000-0000-00006F320000}"/>
    <cellStyle name="40% - Accent3 2 2 3" xfId="12948" xr:uid="{00000000-0005-0000-0000-000070320000}"/>
    <cellStyle name="40% - Accent3 2 2 3 2" xfId="12949" xr:uid="{00000000-0005-0000-0000-000071320000}"/>
    <cellStyle name="40% - Accent3 2 2 3 2 2" xfId="12950" xr:uid="{00000000-0005-0000-0000-000072320000}"/>
    <cellStyle name="40% - Accent3 2 2 3 2 2 2" xfId="12951" xr:uid="{00000000-0005-0000-0000-000073320000}"/>
    <cellStyle name="40% - Accent3 2 2 3 2 3" xfId="12952" xr:uid="{00000000-0005-0000-0000-000074320000}"/>
    <cellStyle name="40% - Accent3 2 2 3 2 3 2" xfId="12953" xr:uid="{00000000-0005-0000-0000-000075320000}"/>
    <cellStyle name="40% - Accent3 2 2 3 2 4" xfId="12954" xr:uid="{00000000-0005-0000-0000-000076320000}"/>
    <cellStyle name="40% - Accent3 2 2 3 3" xfId="12955" xr:uid="{00000000-0005-0000-0000-000077320000}"/>
    <cellStyle name="40% - Accent3 2 2 3 3 2" xfId="12956" xr:uid="{00000000-0005-0000-0000-000078320000}"/>
    <cellStyle name="40% - Accent3 2 2 3 3 2 2" xfId="12957" xr:uid="{00000000-0005-0000-0000-000079320000}"/>
    <cellStyle name="40% - Accent3 2 2 3 3 3" xfId="12958" xr:uid="{00000000-0005-0000-0000-00007A320000}"/>
    <cellStyle name="40% - Accent3 2 2 3 3 3 2" xfId="12959" xr:uid="{00000000-0005-0000-0000-00007B320000}"/>
    <cellStyle name="40% - Accent3 2 2 3 3 4" xfId="12960" xr:uid="{00000000-0005-0000-0000-00007C320000}"/>
    <cellStyle name="40% - Accent3 2 2 3 4" xfId="12961" xr:uid="{00000000-0005-0000-0000-00007D320000}"/>
    <cellStyle name="40% - Accent3 2 2 3 4 2" xfId="12962" xr:uid="{00000000-0005-0000-0000-00007E320000}"/>
    <cellStyle name="40% - Accent3 2 2 3 4 2 2" xfId="12963" xr:uid="{00000000-0005-0000-0000-00007F320000}"/>
    <cellStyle name="40% - Accent3 2 2 3 4 3" xfId="12964" xr:uid="{00000000-0005-0000-0000-000080320000}"/>
    <cellStyle name="40% - Accent3 2 2 3 4 3 2" xfId="12965" xr:uid="{00000000-0005-0000-0000-000081320000}"/>
    <cellStyle name="40% - Accent3 2 2 3 4 4" xfId="12966" xr:uid="{00000000-0005-0000-0000-000082320000}"/>
    <cellStyle name="40% - Accent3 2 2 3 5" xfId="12967" xr:uid="{00000000-0005-0000-0000-000083320000}"/>
    <cellStyle name="40% - Accent3 2 2 3 5 2" xfId="12968" xr:uid="{00000000-0005-0000-0000-000084320000}"/>
    <cellStyle name="40% - Accent3 2 2 3 6" xfId="12969" xr:uid="{00000000-0005-0000-0000-000085320000}"/>
    <cellStyle name="40% - Accent3 2 2 3 6 2" xfId="12970" xr:uid="{00000000-0005-0000-0000-000086320000}"/>
    <cellStyle name="40% - Accent3 2 2 3 7" xfId="12971" xr:uid="{00000000-0005-0000-0000-000087320000}"/>
    <cellStyle name="40% - Accent3 2 2 3 8" xfId="12972" xr:uid="{00000000-0005-0000-0000-000088320000}"/>
    <cellStyle name="40% - Accent3 2 2 4" xfId="12973" xr:uid="{00000000-0005-0000-0000-000089320000}"/>
    <cellStyle name="40% - Accent3 2 2 4 2" xfId="12974" xr:uid="{00000000-0005-0000-0000-00008A320000}"/>
    <cellStyle name="40% - Accent3 2 2 4 2 2" xfId="12975" xr:uid="{00000000-0005-0000-0000-00008B320000}"/>
    <cellStyle name="40% - Accent3 2 2 4 3" xfId="12976" xr:uid="{00000000-0005-0000-0000-00008C320000}"/>
    <cellStyle name="40% - Accent3 2 2 4 3 2" xfId="12977" xr:uid="{00000000-0005-0000-0000-00008D320000}"/>
    <cellStyle name="40% - Accent3 2 2 4 4" xfId="12978" xr:uid="{00000000-0005-0000-0000-00008E320000}"/>
    <cellStyle name="40% - Accent3 2 2 5" xfId="12979" xr:uid="{00000000-0005-0000-0000-00008F320000}"/>
    <cellStyle name="40% - Accent3 2 2 5 2" xfId="12980" xr:uid="{00000000-0005-0000-0000-000090320000}"/>
    <cellStyle name="40% - Accent3 2 2 5 2 2" xfId="12981" xr:uid="{00000000-0005-0000-0000-000091320000}"/>
    <cellStyle name="40% - Accent3 2 2 5 3" xfId="12982" xr:uid="{00000000-0005-0000-0000-000092320000}"/>
    <cellStyle name="40% - Accent3 2 2 5 3 2" xfId="12983" xr:uid="{00000000-0005-0000-0000-000093320000}"/>
    <cellStyle name="40% - Accent3 2 2 5 4" xfId="12984" xr:uid="{00000000-0005-0000-0000-000094320000}"/>
    <cellStyle name="40% - Accent3 2 2 6" xfId="12985" xr:uid="{00000000-0005-0000-0000-000095320000}"/>
    <cellStyle name="40% - Accent3 2 2 6 2" xfId="12986" xr:uid="{00000000-0005-0000-0000-000096320000}"/>
    <cellStyle name="40% - Accent3 2 2 6 2 2" xfId="12987" xr:uid="{00000000-0005-0000-0000-000097320000}"/>
    <cellStyle name="40% - Accent3 2 2 6 3" xfId="12988" xr:uid="{00000000-0005-0000-0000-000098320000}"/>
    <cellStyle name="40% - Accent3 2 2 6 3 2" xfId="12989" xr:uid="{00000000-0005-0000-0000-000099320000}"/>
    <cellStyle name="40% - Accent3 2 2 6 4" xfId="12990" xr:uid="{00000000-0005-0000-0000-00009A320000}"/>
    <cellStyle name="40% - Accent3 2 2 7" xfId="12991" xr:uid="{00000000-0005-0000-0000-00009B320000}"/>
    <cellStyle name="40% - Accent3 2 2 7 2" xfId="12992" xr:uid="{00000000-0005-0000-0000-00009C320000}"/>
    <cellStyle name="40% - Accent3 2 2 8" xfId="12993" xr:uid="{00000000-0005-0000-0000-00009D320000}"/>
    <cellStyle name="40% - Accent3 2 2 8 2" xfId="12994" xr:uid="{00000000-0005-0000-0000-00009E320000}"/>
    <cellStyle name="40% - Accent3 2 2 9" xfId="12995" xr:uid="{00000000-0005-0000-0000-00009F320000}"/>
    <cellStyle name="40% - Accent3 2 20" xfId="12996" xr:uid="{00000000-0005-0000-0000-0000A0320000}"/>
    <cellStyle name="40% - Accent3 2 20 2" xfId="12997" xr:uid="{00000000-0005-0000-0000-0000A1320000}"/>
    <cellStyle name="40% - Accent3 2 21" xfId="12998" xr:uid="{00000000-0005-0000-0000-0000A2320000}"/>
    <cellStyle name="40% - Accent3 2 22" xfId="12999" xr:uid="{00000000-0005-0000-0000-0000A3320000}"/>
    <cellStyle name="40% - Accent3 2 23" xfId="13000" xr:uid="{00000000-0005-0000-0000-0000A4320000}"/>
    <cellStyle name="40% - Accent3 2 3" xfId="13001" xr:uid="{00000000-0005-0000-0000-0000A5320000}"/>
    <cellStyle name="40% - Accent3 2 3 10" xfId="13002" xr:uid="{00000000-0005-0000-0000-0000A6320000}"/>
    <cellStyle name="40% - Accent3 2 3 2" xfId="13003" xr:uid="{00000000-0005-0000-0000-0000A7320000}"/>
    <cellStyle name="40% - Accent3 2 3 2 2" xfId="13004" xr:uid="{00000000-0005-0000-0000-0000A8320000}"/>
    <cellStyle name="40% - Accent3 2 3 2 2 2" xfId="13005" xr:uid="{00000000-0005-0000-0000-0000A9320000}"/>
    <cellStyle name="40% - Accent3 2 3 2 2 2 2" xfId="13006" xr:uid="{00000000-0005-0000-0000-0000AA320000}"/>
    <cellStyle name="40% - Accent3 2 3 2 2 2 2 2" xfId="13007" xr:uid="{00000000-0005-0000-0000-0000AB320000}"/>
    <cellStyle name="40% - Accent3 2 3 2 2 2 3" xfId="13008" xr:uid="{00000000-0005-0000-0000-0000AC320000}"/>
    <cellStyle name="40% - Accent3 2 3 2 2 2 3 2" xfId="13009" xr:uid="{00000000-0005-0000-0000-0000AD320000}"/>
    <cellStyle name="40% - Accent3 2 3 2 2 2 4" xfId="13010" xr:uid="{00000000-0005-0000-0000-0000AE320000}"/>
    <cellStyle name="40% - Accent3 2 3 2 2 3" xfId="13011" xr:uid="{00000000-0005-0000-0000-0000AF320000}"/>
    <cellStyle name="40% - Accent3 2 3 2 2 3 2" xfId="13012" xr:uid="{00000000-0005-0000-0000-0000B0320000}"/>
    <cellStyle name="40% - Accent3 2 3 2 2 3 2 2" xfId="13013" xr:uid="{00000000-0005-0000-0000-0000B1320000}"/>
    <cellStyle name="40% - Accent3 2 3 2 2 3 3" xfId="13014" xr:uid="{00000000-0005-0000-0000-0000B2320000}"/>
    <cellStyle name="40% - Accent3 2 3 2 2 3 3 2" xfId="13015" xr:uid="{00000000-0005-0000-0000-0000B3320000}"/>
    <cellStyle name="40% - Accent3 2 3 2 2 3 4" xfId="13016" xr:uid="{00000000-0005-0000-0000-0000B4320000}"/>
    <cellStyle name="40% - Accent3 2 3 2 2 4" xfId="13017" xr:uid="{00000000-0005-0000-0000-0000B5320000}"/>
    <cellStyle name="40% - Accent3 2 3 2 2 4 2" xfId="13018" xr:uid="{00000000-0005-0000-0000-0000B6320000}"/>
    <cellStyle name="40% - Accent3 2 3 2 2 4 2 2" xfId="13019" xr:uid="{00000000-0005-0000-0000-0000B7320000}"/>
    <cellStyle name="40% - Accent3 2 3 2 2 4 3" xfId="13020" xr:uid="{00000000-0005-0000-0000-0000B8320000}"/>
    <cellStyle name="40% - Accent3 2 3 2 2 4 3 2" xfId="13021" xr:uid="{00000000-0005-0000-0000-0000B9320000}"/>
    <cellStyle name="40% - Accent3 2 3 2 2 4 4" xfId="13022" xr:uid="{00000000-0005-0000-0000-0000BA320000}"/>
    <cellStyle name="40% - Accent3 2 3 2 2 5" xfId="13023" xr:uid="{00000000-0005-0000-0000-0000BB320000}"/>
    <cellStyle name="40% - Accent3 2 3 2 2 5 2" xfId="13024" xr:uid="{00000000-0005-0000-0000-0000BC320000}"/>
    <cellStyle name="40% - Accent3 2 3 2 2 6" xfId="13025" xr:uid="{00000000-0005-0000-0000-0000BD320000}"/>
    <cellStyle name="40% - Accent3 2 3 2 2 6 2" xfId="13026" xr:uid="{00000000-0005-0000-0000-0000BE320000}"/>
    <cellStyle name="40% - Accent3 2 3 2 2 7" xfId="13027" xr:uid="{00000000-0005-0000-0000-0000BF320000}"/>
    <cellStyle name="40% - Accent3 2 3 2 3" xfId="13028" xr:uid="{00000000-0005-0000-0000-0000C0320000}"/>
    <cellStyle name="40% - Accent3 2 3 2 3 2" xfId="13029" xr:uid="{00000000-0005-0000-0000-0000C1320000}"/>
    <cellStyle name="40% - Accent3 2 3 2 3 2 2" xfId="13030" xr:uid="{00000000-0005-0000-0000-0000C2320000}"/>
    <cellStyle name="40% - Accent3 2 3 2 3 3" xfId="13031" xr:uid="{00000000-0005-0000-0000-0000C3320000}"/>
    <cellStyle name="40% - Accent3 2 3 2 3 3 2" xfId="13032" xr:uid="{00000000-0005-0000-0000-0000C4320000}"/>
    <cellStyle name="40% - Accent3 2 3 2 3 4" xfId="13033" xr:uid="{00000000-0005-0000-0000-0000C5320000}"/>
    <cellStyle name="40% - Accent3 2 3 2 4" xfId="13034" xr:uid="{00000000-0005-0000-0000-0000C6320000}"/>
    <cellStyle name="40% - Accent3 2 3 2 4 2" xfId="13035" xr:uid="{00000000-0005-0000-0000-0000C7320000}"/>
    <cellStyle name="40% - Accent3 2 3 2 4 2 2" xfId="13036" xr:uid="{00000000-0005-0000-0000-0000C8320000}"/>
    <cellStyle name="40% - Accent3 2 3 2 4 3" xfId="13037" xr:uid="{00000000-0005-0000-0000-0000C9320000}"/>
    <cellStyle name="40% - Accent3 2 3 2 4 3 2" xfId="13038" xr:uid="{00000000-0005-0000-0000-0000CA320000}"/>
    <cellStyle name="40% - Accent3 2 3 2 4 4" xfId="13039" xr:uid="{00000000-0005-0000-0000-0000CB320000}"/>
    <cellStyle name="40% - Accent3 2 3 2 5" xfId="13040" xr:uid="{00000000-0005-0000-0000-0000CC320000}"/>
    <cellStyle name="40% - Accent3 2 3 2 5 2" xfId="13041" xr:uid="{00000000-0005-0000-0000-0000CD320000}"/>
    <cellStyle name="40% - Accent3 2 3 2 5 2 2" xfId="13042" xr:uid="{00000000-0005-0000-0000-0000CE320000}"/>
    <cellStyle name="40% - Accent3 2 3 2 5 3" xfId="13043" xr:uid="{00000000-0005-0000-0000-0000CF320000}"/>
    <cellStyle name="40% - Accent3 2 3 2 5 3 2" xfId="13044" xr:uid="{00000000-0005-0000-0000-0000D0320000}"/>
    <cellStyle name="40% - Accent3 2 3 2 5 4" xfId="13045" xr:uid="{00000000-0005-0000-0000-0000D1320000}"/>
    <cellStyle name="40% - Accent3 2 3 2 6" xfId="13046" xr:uid="{00000000-0005-0000-0000-0000D2320000}"/>
    <cellStyle name="40% - Accent3 2 3 2 6 2" xfId="13047" xr:uid="{00000000-0005-0000-0000-0000D3320000}"/>
    <cellStyle name="40% - Accent3 2 3 2 7" xfId="13048" xr:uid="{00000000-0005-0000-0000-0000D4320000}"/>
    <cellStyle name="40% - Accent3 2 3 2 7 2" xfId="13049" xr:uid="{00000000-0005-0000-0000-0000D5320000}"/>
    <cellStyle name="40% - Accent3 2 3 2 8" xfId="13050" xr:uid="{00000000-0005-0000-0000-0000D6320000}"/>
    <cellStyle name="40% - Accent3 2 3 2 9" xfId="13051" xr:uid="{00000000-0005-0000-0000-0000D7320000}"/>
    <cellStyle name="40% - Accent3 2 3 3" xfId="13052" xr:uid="{00000000-0005-0000-0000-0000D8320000}"/>
    <cellStyle name="40% - Accent3 2 3 3 2" xfId="13053" xr:uid="{00000000-0005-0000-0000-0000D9320000}"/>
    <cellStyle name="40% - Accent3 2 3 3 2 2" xfId="13054" xr:uid="{00000000-0005-0000-0000-0000DA320000}"/>
    <cellStyle name="40% - Accent3 2 3 3 2 2 2" xfId="13055" xr:uid="{00000000-0005-0000-0000-0000DB320000}"/>
    <cellStyle name="40% - Accent3 2 3 3 2 3" xfId="13056" xr:uid="{00000000-0005-0000-0000-0000DC320000}"/>
    <cellStyle name="40% - Accent3 2 3 3 2 3 2" xfId="13057" xr:uid="{00000000-0005-0000-0000-0000DD320000}"/>
    <cellStyle name="40% - Accent3 2 3 3 2 4" xfId="13058" xr:uid="{00000000-0005-0000-0000-0000DE320000}"/>
    <cellStyle name="40% - Accent3 2 3 3 3" xfId="13059" xr:uid="{00000000-0005-0000-0000-0000DF320000}"/>
    <cellStyle name="40% - Accent3 2 3 3 3 2" xfId="13060" xr:uid="{00000000-0005-0000-0000-0000E0320000}"/>
    <cellStyle name="40% - Accent3 2 3 3 3 2 2" xfId="13061" xr:uid="{00000000-0005-0000-0000-0000E1320000}"/>
    <cellStyle name="40% - Accent3 2 3 3 3 3" xfId="13062" xr:uid="{00000000-0005-0000-0000-0000E2320000}"/>
    <cellStyle name="40% - Accent3 2 3 3 3 3 2" xfId="13063" xr:uid="{00000000-0005-0000-0000-0000E3320000}"/>
    <cellStyle name="40% - Accent3 2 3 3 3 4" xfId="13064" xr:uid="{00000000-0005-0000-0000-0000E4320000}"/>
    <cellStyle name="40% - Accent3 2 3 3 4" xfId="13065" xr:uid="{00000000-0005-0000-0000-0000E5320000}"/>
    <cellStyle name="40% - Accent3 2 3 3 4 2" xfId="13066" xr:uid="{00000000-0005-0000-0000-0000E6320000}"/>
    <cellStyle name="40% - Accent3 2 3 3 4 2 2" xfId="13067" xr:uid="{00000000-0005-0000-0000-0000E7320000}"/>
    <cellStyle name="40% - Accent3 2 3 3 4 3" xfId="13068" xr:uid="{00000000-0005-0000-0000-0000E8320000}"/>
    <cellStyle name="40% - Accent3 2 3 3 4 3 2" xfId="13069" xr:uid="{00000000-0005-0000-0000-0000E9320000}"/>
    <cellStyle name="40% - Accent3 2 3 3 4 4" xfId="13070" xr:uid="{00000000-0005-0000-0000-0000EA320000}"/>
    <cellStyle name="40% - Accent3 2 3 3 5" xfId="13071" xr:uid="{00000000-0005-0000-0000-0000EB320000}"/>
    <cellStyle name="40% - Accent3 2 3 3 5 2" xfId="13072" xr:uid="{00000000-0005-0000-0000-0000EC320000}"/>
    <cellStyle name="40% - Accent3 2 3 3 6" xfId="13073" xr:uid="{00000000-0005-0000-0000-0000ED320000}"/>
    <cellStyle name="40% - Accent3 2 3 3 6 2" xfId="13074" xr:uid="{00000000-0005-0000-0000-0000EE320000}"/>
    <cellStyle name="40% - Accent3 2 3 3 7" xfId="13075" xr:uid="{00000000-0005-0000-0000-0000EF320000}"/>
    <cellStyle name="40% - Accent3 2 3 4" xfId="13076" xr:uid="{00000000-0005-0000-0000-0000F0320000}"/>
    <cellStyle name="40% - Accent3 2 3 4 2" xfId="13077" xr:uid="{00000000-0005-0000-0000-0000F1320000}"/>
    <cellStyle name="40% - Accent3 2 3 4 2 2" xfId="13078" xr:uid="{00000000-0005-0000-0000-0000F2320000}"/>
    <cellStyle name="40% - Accent3 2 3 4 3" xfId="13079" xr:uid="{00000000-0005-0000-0000-0000F3320000}"/>
    <cellStyle name="40% - Accent3 2 3 4 3 2" xfId="13080" xr:uid="{00000000-0005-0000-0000-0000F4320000}"/>
    <cellStyle name="40% - Accent3 2 3 4 4" xfId="13081" xr:uid="{00000000-0005-0000-0000-0000F5320000}"/>
    <cellStyle name="40% - Accent3 2 3 5" xfId="13082" xr:uid="{00000000-0005-0000-0000-0000F6320000}"/>
    <cellStyle name="40% - Accent3 2 3 5 2" xfId="13083" xr:uid="{00000000-0005-0000-0000-0000F7320000}"/>
    <cellStyle name="40% - Accent3 2 3 5 2 2" xfId="13084" xr:uid="{00000000-0005-0000-0000-0000F8320000}"/>
    <cellStyle name="40% - Accent3 2 3 5 3" xfId="13085" xr:uid="{00000000-0005-0000-0000-0000F9320000}"/>
    <cellStyle name="40% - Accent3 2 3 5 3 2" xfId="13086" xr:uid="{00000000-0005-0000-0000-0000FA320000}"/>
    <cellStyle name="40% - Accent3 2 3 5 4" xfId="13087" xr:uid="{00000000-0005-0000-0000-0000FB320000}"/>
    <cellStyle name="40% - Accent3 2 3 6" xfId="13088" xr:uid="{00000000-0005-0000-0000-0000FC320000}"/>
    <cellStyle name="40% - Accent3 2 3 6 2" xfId="13089" xr:uid="{00000000-0005-0000-0000-0000FD320000}"/>
    <cellStyle name="40% - Accent3 2 3 6 2 2" xfId="13090" xr:uid="{00000000-0005-0000-0000-0000FE320000}"/>
    <cellStyle name="40% - Accent3 2 3 6 3" xfId="13091" xr:uid="{00000000-0005-0000-0000-0000FF320000}"/>
    <cellStyle name="40% - Accent3 2 3 6 3 2" xfId="13092" xr:uid="{00000000-0005-0000-0000-000000330000}"/>
    <cellStyle name="40% - Accent3 2 3 6 4" xfId="13093" xr:uid="{00000000-0005-0000-0000-000001330000}"/>
    <cellStyle name="40% - Accent3 2 3 7" xfId="13094" xr:uid="{00000000-0005-0000-0000-000002330000}"/>
    <cellStyle name="40% - Accent3 2 3 7 2" xfId="13095" xr:uid="{00000000-0005-0000-0000-000003330000}"/>
    <cellStyle name="40% - Accent3 2 3 8" xfId="13096" xr:uid="{00000000-0005-0000-0000-000004330000}"/>
    <cellStyle name="40% - Accent3 2 3 8 2" xfId="13097" xr:uid="{00000000-0005-0000-0000-000005330000}"/>
    <cellStyle name="40% - Accent3 2 3 9" xfId="13098" xr:uid="{00000000-0005-0000-0000-000006330000}"/>
    <cellStyle name="40% - Accent3 2 4" xfId="13099" xr:uid="{00000000-0005-0000-0000-000007330000}"/>
    <cellStyle name="40% - Accent3 2 4 10" xfId="13100" xr:uid="{00000000-0005-0000-0000-000008330000}"/>
    <cellStyle name="40% - Accent3 2 4 2" xfId="13101" xr:uid="{00000000-0005-0000-0000-000009330000}"/>
    <cellStyle name="40% - Accent3 2 4 2 2" xfId="13102" xr:uid="{00000000-0005-0000-0000-00000A330000}"/>
    <cellStyle name="40% - Accent3 2 4 2 2 2" xfId="13103" xr:uid="{00000000-0005-0000-0000-00000B330000}"/>
    <cellStyle name="40% - Accent3 2 4 2 2 2 2" xfId="13104" xr:uid="{00000000-0005-0000-0000-00000C330000}"/>
    <cellStyle name="40% - Accent3 2 4 2 2 2 2 2" xfId="13105" xr:uid="{00000000-0005-0000-0000-00000D330000}"/>
    <cellStyle name="40% - Accent3 2 4 2 2 2 3" xfId="13106" xr:uid="{00000000-0005-0000-0000-00000E330000}"/>
    <cellStyle name="40% - Accent3 2 4 2 2 2 3 2" xfId="13107" xr:uid="{00000000-0005-0000-0000-00000F330000}"/>
    <cellStyle name="40% - Accent3 2 4 2 2 2 4" xfId="13108" xr:uid="{00000000-0005-0000-0000-000010330000}"/>
    <cellStyle name="40% - Accent3 2 4 2 2 3" xfId="13109" xr:uid="{00000000-0005-0000-0000-000011330000}"/>
    <cellStyle name="40% - Accent3 2 4 2 2 3 2" xfId="13110" xr:uid="{00000000-0005-0000-0000-000012330000}"/>
    <cellStyle name="40% - Accent3 2 4 2 2 3 2 2" xfId="13111" xr:uid="{00000000-0005-0000-0000-000013330000}"/>
    <cellStyle name="40% - Accent3 2 4 2 2 3 3" xfId="13112" xr:uid="{00000000-0005-0000-0000-000014330000}"/>
    <cellStyle name="40% - Accent3 2 4 2 2 3 3 2" xfId="13113" xr:uid="{00000000-0005-0000-0000-000015330000}"/>
    <cellStyle name="40% - Accent3 2 4 2 2 3 4" xfId="13114" xr:uid="{00000000-0005-0000-0000-000016330000}"/>
    <cellStyle name="40% - Accent3 2 4 2 2 4" xfId="13115" xr:uid="{00000000-0005-0000-0000-000017330000}"/>
    <cellStyle name="40% - Accent3 2 4 2 2 4 2" xfId="13116" xr:uid="{00000000-0005-0000-0000-000018330000}"/>
    <cellStyle name="40% - Accent3 2 4 2 2 4 2 2" xfId="13117" xr:uid="{00000000-0005-0000-0000-000019330000}"/>
    <cellStyle name="40% - Accent3 2 4 2 2 4 3" xfId="13118" xr:uid="{00000000-0005-0000-0000-00001A330000}"/>
    <cellStyle name="40% - Accent3 2 4 2 2 4 3 2" xfId="13119" xr:uid="{00000000-0005-0000-0000-00001B330000}"/>
    <cellStyle name="40% - Accent3 2 4 2 2 4 4" xfId="13120" xr:uid="{00000000-0005-0000-0000-00001C330000}"/>
    <cellStyle name="40% - Accent3 2 4 2 2 5" xfId="13121" xr:uid="{00000000-0005-0000-0000-00001D330000}"/>
    <cellStyle name="40% - Accent3 2 4 2 2 5 2" xfId="13122" xr:uid="{00000000-0005-0000-0000-00001E330000}"/>
    <cellStyle name="40% - Accent3 2 4 2 2 6" xfId="13123" xr:uid="{00000000-0005-0000-0000-00001F330000}"/>
    <cellStyle name="40% - Accent3 2 4 2 2 6 2" xfId="13124" xr:uid="{00000000-0005-0000-0000-000020330000}"/>
    <cellStyle name="40% - Accent3 2 4 2 2 7" xfId="13125" xr:uid="{00000000-0005-0000-0000-000021330000}"/>
    <cellStyle name="40% - Accent3 2 4 2 3" xfId="13126" xr:uid="{00000000-0005-0000-0000-000022330000}"/>
    <cellStyle name="40% - Accent3 2 4 2 3 2" xfId="13127" xr:uid="{00000000-0005-0000-0000-000023330000}"/>
    <cellStyle name="40% - Accent3 2 4 2 3 2 2" xfId="13128" xr:uid="{00000000-0005-0000-0000-000024330000}"/>
    <cellStyle name="40% - Accent3 2 4 2 3 3" xfId="13129" xr:uid="{00000000-0005-0000-0000-000025330000}"/>
    <cellStyle name="40% - Accent3 2 4 2 3 3 2" xfId="13130" xr:uid="{00000000-0005-0000-0000-000026330000}"/>
    <cellStyle name="40% - Accent3 2 4 2 3 4" xfId="13131" xr:uid="{00000000-0005-0000-0000-000027330000}"/>
    <cellStyle name="40% - Accent3 2 4 2 4" xfId="13132" xr:uid="{00000000-0005-0000-0000-000028330000}"/>
    <cellStyle name="40% - Accent3 2 4 2 4 2" xfId="13133" xr:uid="{00000000-0005-0000-0000-000029330000}"/>
    <cellStyle name="40% - Accent3 2 4 2 4 2 2" xfId="13134" xr:uid="{00000000-0005-0000-0000-00002A330000}"/>
    <cellStyle name="40% - Accent3 2 4 2 4 3" xfId="13135" xr:uid="{00000000-0005-0000-0000-00002B330000}"/>
    <cellStyle name="40% - Accent3 2 4 2 4 3 2" xfId="13136" xr:uid="{00000000-0005-0000-0000-00002C330000}"/>
    <cellStyle name="40% - Accent3 2 4 2 4 4" xfId="13137" xr:uid="{00000000-0005-0000-0000-00002D330000}"/>
    <cellStyle name="40% - Accent3 2 4 2 5" xfId="13138" xr:uid="{00000000-0005-0000-0000-00002E330000}"/>
    <cellStyle name="40% - Accent3 2 4 2 5 2" xfId="13139" xr:uid="{00000000-0005-0000-0000-00002F330000}"/>
    <cellStyle name="40% - Accent3 2 4 2 5 2 2" xfId="13140" xr:uid="{00000000-0005-0000-0000-000030330000}"/>
    <cellStyle name="40% - Accent3 2 4 2 5 3" xfId="13141" xr:uid="{00000000-0005-0000-0000-000031330000}"/>
    <cellStyle name="40% - Accent3 2 4 2 5 3 2" xfId="13142" xr:uid="{00000000-0005-0000-0000-000032330000}"/>
    <cellStyle name="40% - Accent3 2 4 2 5 4" xfId="13143" xr:uid="{00000000-0005-0000-0000-000033330000}"/>
    <cellStyle name="40% - Accent3 2 4 2 6" xfId="13144" xr:uid="{00000000-0005-0000-0000-000034330000}"/>
    <cellStyle name="40% - Accent3 2 4 2 6 2" xfId="13145" xr:uid="{00000000-0005-0000-0000-000035330000}"/>
    <cellStyle name="40% - Accent3 2 4 2 7" xfId="13146" xr:uid="{00000000-0005-0000-0000-000036330000}"/>
    <cellStyle name="40% - Accent3 2 4 2 7 2" xfId="13147" xr:uid="{00000000-0005-0000-0000-000037330000}"/>
    <cellStyle name="40% - Accent3 2 4 2 8" xfId="13148" xr:uid="{00000000-0005-0000-0000-000038330000}"/>
    <cellStyle name="40% - Accent3 2 4 3" xfId="13149" xr:uid="{00000000-0005-0000-0000-000039330000}"/>
    <cellStyle name="40% - Accent3 2 4 3 2" xfId="13150" xr:uid="{00000000-0005-0000-0000-00003A330000}"/>
    <cellStyle name="40% - Accent3 2 4 3 2 2" xfId="13151" xr:uid="{00000000-0005-0000-0000-00003B330000}"/>
    <cellStyle name="40% - Accent3 2 4 3 2 2 2" xfId="13152" xr:uid="{00000000-0005-0000-0000-00003C330000}"/>
    <cellStyle name="40% - Accent3 2 4 3 2 3" xfId="13153" xr:uid="{00000000-0005-0000-0000-00003D330000}"/>
    <cellStyle name="40% - Accent3 2 4 3 2 3 2" xfId="13154" xr:uid="{00000000-0005-0000-0000-00003E330000}"/>
    <cellStyle name="40% - Accent3 2 4 3 2 4" xfId="13155" xr:uid="{00000000-0005-0000-0000-00003F330000}"/>
    <cellStyle name="40% - Accent3 2 4 3 3" xfId="13156" xr:uid="{00000000-0005-0000-0000-000040330000}"/>
    <cellStyle name="40% - Accent3 2 4 3 3 2" xfId="13157" xr:uid="{00000000-0005-0000-0000-000041330000}"/>
    <cellStyle name="40% - Accent3 2 4 3 3 2 2" xfId="13158" xr:uid="{00000000-0005-0000-0000-000042330000}"/>
    <cellStyle name="40% - Accent3 2 4 3 3 3" xfId="13159" xr:uid="{00000000-0005-0000-0000-000043330000}"/>
    <cellStyle name="40% - Accent3 2 4 3 3 3 2" xfId="13160" xr:uid="{00000000-0005-0000-0000-000044330000}"/>
    <cellStyle name="40% - Accent3 2 4 3 3 4" xfId="13161" xr:uid="{00000000-0005-0000-0000-000045330000}"/>
    <cellStyle name="40% - Accent3 2 4 3 4" xfId="13162" xr:uid="{00000000-0005-0000-0000-000046330000}"/>
    <cellStyle name="40% - Accent3 2 4 3 4 2" xfId="13163" xr:uid="{00000000-0005-0000-0000-000047330000}"/>
    <cellStyle name="40% - Accent3 2 4 3 4 2 2" xfId="13164" xr:uid="{00000000-0005-0000-0000-000048330000}"/>
    <cellStyle name="40% - Accent3 2 4 3 4 3" xfId="13165" xr:uid="{00000000-0005-0000-0000-000049330000}"/>
    <cellStyle name="40% - Accent3 2 4 3 4 3 2" xfId="13166" xr:uid="{00000000-0005-0000-0000-00004A330000}"/>
    <cellStyle name="40% - Accent3 2 4 3 4 4" xfId="13167" xr:uid="{00000000-0005-0000-0000-00004B330000}"/>
    <cellStyle name="40% - Accent3 2 4 3 5" xfId="13168" xr:uid="{00000000-0005-0000-0000-00004C330000}"/>
    <cellStyle name="40% - Accent3 2 4 3 5 2" xfId="13169" xr:uid="{00000000-0005-0000-0000-00004D330000}"/>
    <cellStyle name="40% - Accent3 2 4 3 6" xfId="13170" xr:uid="{00000000-0005-0000-0000-00004E330000}"/>
    <cellStyle name="40% - Accent3 2 4 3 6 2" xfId="13171" xr:uid="{00000000-0005-0000-0000-00004F330000}"/>
    <cellStyle name="40% - Accent3 2 4 3 7" xfId="13172" xr:uid="{00000000-0005-0000-0000-000050330000}"/>
    <cellStyle name="40% - Accent3 2 4 4" xfId="13173" xr:uid="{00000000-0005-0000-0000-000051330000}"/>
    <cellStyle name="40% - Accent3 2 4 4 2" xfId="13174" xr:uid="{00000000-0005-0000-0000-000052330000}"/>
    <cellStyle name="40% - Accent3 2 4 4 2 2" xfId="13175" xr:uid="{00000000-0005-0000-0000-000053330000}"/>
    <cellStyle name="40% - Accent3 2 4 4 3" xfId="13176" xr:uid="{00000000-0005-0000-0000-000054330000}"/>
    <cellStyle name="40% - Accent3 2 4 4 3 2" xfId="13177" xr:uid="{00000000-0005-0000-0000-000055330000}"/>
    <cellStyle name="40% - Accent3 2 4 4 4" xfId="13178" xr:uid="{00000000-0005-0000-0000-000056330000}"/>
    <cellStyle name="40% - Accent3 2 4 5" xfId="13179" xr:uid="{00000000-0005-0000-0000-000057330000}"/>
    <cellStyle name="40% - Accent3 2 4 5 2" xfId="13180" xr:uid="{00000000-0005-0000-0000-000058330000}"/>
    <cellStyle name="40% - Accent3 2 4 5 2 2" xfId="13181" xr:uid="{00000000-0005-0000-0000-000059330000}"/>
    <cellStyle name="40% - Accent3 2 4 5 3" xfId="13182" xr:uid="{00000000-0005-0000-0000-00005A330000}"/>
    <cellStyle name="40% - Accent3 2 4 5 3 2" xfId="13183" xr:uid="{00000000-0005-0000-0000-00005B330000}"/>
    <cellStyle name="40% - Accent3 2 4 5 4" xfId="13184" xr:uid="{00000000-0005-0000-0000-00005C330000}"/>
    <cellStyle name="40% - Accent3 2 4 6" xfId="13185" xr:uid="{00000000-0005-0000-0000-00005D330000}"/>
    <cellStyle name="40% - Accent3 2 4 6 2" xfId="13186" xr:uid="{00000000-0005-0000-0000-00005E330000}"/>
    <cellStyle name="40% - Accent3 2 4 6 2 2" xfId="13187" xr:uid="{00000000-0005-0000-0000-00005F330000}"/>
    <cellStyle name="40% - Accent3 2 4 6 3" xfId="13188" xr:uid="{00000000-0005-0000-0000-000060330000}"/>
    <cellStyle name="40% - Accent3 2 4 6 3 2" xfId="13189" xr:uid="{00000000-0005-0000-0000-000061330000}"/>
    <cellStyle name="40% - Accent3 2 4 6 4" xfId="13190" xr:uid="{00000000-0005-0000-0000-000062330000}"/>
    <cellStyle name="40% - Accent3 2 4 7" xfId="13191" xr:uid="{00000000-0005-0000-0000-000063330000}"/>
    <cellStyle name="40% - Accent3 2 4 7 2" xfId="13192" xr:uid="{00000000-0005-0000-0000-000064330000}"/>
    <cellStyle name="40% - Accent3 2 4 8" xfId="13193" xr:uid="{00000000-0005-0000-0000-000065330000}"/>
    <cellStyle name="40% - Accent3 2 4 8 2" xfId="13194" xr:uid="{00000000-0005-0000-0000-000066330000}"/>
    <cellStyle name="40% - Accent3 2 4 9" xfId="13195" xr:uid="{00000000-0005-0000-0000-000067330000}"/>
    <cellStyle name="40% - Accent3 2 5" xfId="13196" xr:uid="{00000000-0005-0000-0000-000068330000}"/>
    <cellStyle name="40% - Accent3 2 5 10" xfId="13197" xr:uid="{00000000-0005-0000-0000-000069330000}"/>
    <cellStyle name="40% - Accent3 2 5 2" xfId="13198" xr:uid="{00000000-0005-0000-0000-00006A330000}"/>
    <cellStyle name="40% - Accent3 2 5 2 2" xfId="13199" xr:uid="{00000000-0005-0000-0000-00006B330000}"/>
    <cellStyle name="40% - Accent3 2 5 2 2 2" xfId="13200" xr:uid="{00000000-0005-0000-0000-00006C330000}"/>
    <cellStyle name="40% - Accent3 2 5 2 2 2 2" xfId="13201" xr:uid="{00000000-0005-0000-0000-00006D330000}"/>
    <cellStyle name="40% - Accent3 2 5 2 2 2 2 2" xfId="13202" xr:uid="{00000000-0005-0000-0000-00006E330000}"/>
    <cellStyle name="40% - Accent3 2 5 2 2 2 3" xfId="13203" xr:uid="{00000000-0005-0000-0000-00006F330000}"/>
    <cellStyle name="40% - Accent3 2 5 2 2 2 3 2" xfId="13204" xr:uid="{00000000-0005-0000-0000-000070330000}"/>
    <cellStyle name="40% - Accent3 2 5 2 2 2 4" xfId="13205" xr:uid="{00000000-0005-0000-0000-000071330000}"/>
    <cellStyle name="40% - Accent3 2 5 2 2 3" xfId="13206" xr:uid="{00000000-0005-0000-0000-000072330000}"/>
    <cellStyle name="40% - Accent3 2 5 2 2 3 2" xfId="13207" xr:uid="{00000000-0005-0000-0000-000073330000}"/>
    <cellStyle name="40% - Accent3 2 5 2 2 3 2 2" xfId="13208" xr:uid="{00000000-0005-0000-0000-000074330000}"/>
    <cellStyle name="40% - Accent3 2 5 2 2 3 3" xfId="13209" xr:uid="{00000000-0005-0000-0000-000075330000}"/>
    <cellStyle name="40% - Accent3 2 5 2 2 3 3 2" xfId="13210" xr:uid="{00000000-0005-0000-0000-000076330000}"/>
    <cellStyle name="40% - Accent3 2 5 2 2 3 4" xfId="13211" xr:uid="{00000000-0005-0000-0000-000077330000}"/>
    <cellStyle name="40% - Accent3 2 5 2 2 4" xfId="13212" xr:uid="{00000000-0005-0000-0000-000078330000}"/>
    <cellStyle name="40% - Accent3 2 5 2 2 4 2" xfId="13213" xr:uid="{00000000-0005-0000-0000-000079330000}"/>
    <cellStyle name="40% - Accent3 2 5 2 2 4 2 2" xfId="13214" xr:uid="{00000000-0005-0000-0000-00007A330000}"/>
    <cellStyle name="40% - Accent3 2 5 2 2 4 3" xfId="13215" xr:uid="{00000000-0005-0000-0000-00007B330000}"/>
    <cellStyle name="40% - Accent3 2 5 2 2 4 3 2" xfId="13216" xr:uid="{00000000-0005-0000-0000-00007C330000}"/>
    <cellStyle name="40% - Accent3 2 5 2 2 4 4" xfId="13217" xr:uid="{00000000-0005-0000-0000-00007D330000}"/>
    <cellStyle name="40% - Accent3 2 5 2 2 5" xfId="13218" xr:uid="{00000000-0005-0000-0000-00007E330000}"/>
    <cellStyle name="40% - Accent3 2 5 2 2 5 2" xfId="13219" xr:uid="{00000000-0005-0000-0000-00007F330000}"/>
    <cellStyle name="40% - Accent3 2 5 2 2 6" xfId="13220" xr:uid="{00000000-0005-0000-0000-000080330000}"/>
    <cellStyle name="40% - Accent3 2 5 2 2 6 2" xfId="13221" xr:uid="{00000000-0005-0000-0000-000081330000}"/>
    <cellStyle name="40% - Accent3 2 5 2 2 7" xfId="13222" xr:uid="{00000000-0005-0000-0000-000082330000}"/>
    <cellStyle name="40% - Accent3 2 5 2 3" xfId="13223" xr:uid="{00000000-0005-0000-0000-000083330000}"/>
    <cellStyle name="40% - Accent3 2 5 2 3 2" xfId="13224" xr:uid="{00000000-0005-0000-0000-000084330000}"/>
    <cellStyle name="40% - Accent3 2 5 2 3 2 2" xfId="13225" xr:uid="{00000000-0005-0000-0000-000085330000}"/>
    <cellStyle name="40% - Accent3 2 5 2 3 3" xfId="13226" xr:uid="{00000000-0005-0000-0000-000086330000}"/>
    <cellStyle name="40% - Accent3 2 5 2 3 3 2" xfId="13227" xr:uid="{00000000-0005-0000-0000-000087330000}"/>
    <cellStyle name="40% - Accent3 2 5 2 3 4" xfId="13228" xr:uid="{00000000-0005-0000-0000-000088330000}"/>
    <cellStyle name="40% - Accent3 2 5 2 4" xfId="13229" xr:uid="{00000000-0005-0000-0000-000089330000}"/>
    <cellStyle name="40% - Accent3 2 5 2 4 2" xfId="13230" xr:uid="{00000000-0005-0000-0000-00008A330000}"/>
    <cellStyle name="40% - Accent3 2 5 2 4 2 2" xfId="13231" xr:uid="{00000000-0005-0000-0000-00008B330000}"/>
    <cellStyle name="40% - Accent3 2 5 2 4 3" xfId="13232" xr:uid="{00000000-0005-0000-0000-00008C330000}"/>
    <cellStyle name="40% - Accent3 2 5 2 4 3 2" xfId="13233" xr:uid="{00000000-0005-0000-0000-00008D330000}"/>
    <cellStyle name="40% - Accent3 2 5 2 4 4" xfId="13234" xr:uid="{00000000-0005-0000-0000-00008E330000}"/>
    <cellStyle name="40% - Accent3 2 5 2 5" xfId="13235" xr:uid="{00000000-0005-0000-0000-00008F330000}"/>
    <cellStyle name="40% - Accent3 2 5 2 5 2" xfId="13236" xr:uid="{00000000-0005-0000-0000-000090330000}"/>
    <cellStyle name="40% - Accent3 2 5 2 5 2 2" xfId="13237" xr:uid="{00000000-0005-0000-0000-000091330000}"/>
    <cellStyle name="40% - Accent3 2 5 2 5 3" xfId="13238" xr:uid="{00000000-0005-0000-0000-000092330000}"/>
    <cellStyle name="40% - Accent3 2 5 2 5 3 2" xfId="13239" xr:uid="{00000000-0005-0000-0000-000093330000}"/>
    <cellStyle name="40% - Accent3 2 5 2 5 4" xfId="13240" xr:uid="{00000000-0005-0000-0000-000094330000}"/>
    <cellStyle name="40% - Accent3 2 5 2 6" xfId="13241" xr:uid="{00000000-0005-0000-0000-000095330000}"/>
    <cellStyle name="40% - Accent3 2 5 2 6 2" xfId="13242" xr:uid="{00000000-0005-0000-0000-000096330000}"/>
    <cellStyle name="40% - Accent3 2 5 2 7" xfId="13243" xr:uid="{00000000-0005-0000-0000-000097330000}"/>
    <cellStyle name="40% - Accent3 2 5 2 7 2" xfId="13244" xr:uid="{00000000-0005-0000-0000-000098330000}"/>
    <cellStyle name="40% - Accent3 2 5 2 8" xfId="13245" xr:uid="{00000000-0005-0000-0000-000099330000}"/>
    <cellStyle name="40% - Accent3 2 5 3" xfId="13246" xr:uid="{00000000-0005-0000-0000-00009A330000}"/>
    <cellStyle name="40% - Accent3 2 5 3 2" xfId="13247" xr:uid="{00000000-0005-0000-0000-00009B330000}"/>
    <cellStyle name="40% - Accent3 2 5 3 2 2" xfId="13248" xr:uid="{00000000-0005-0000-0000-00009C330000}"/>
    <cellStyle name="40% - Accent3 2 5 3 2 2 2" xfId="13249" xr:uid="{00000000-0005-0000-0000-00009D330000}"/>
    <cellStyle name="40% - Accent3 2 5 3 2 3" xfId="13250" xr:uid="{00000000-0005-0000-0000-00009E330000}"/>
    <cellStyle name="40% - Accent3 2 5 3 2 3 2" xfId="13251" xr:uid="{00000000-0005-0000-0000-00009F330000}"/>
    <cellStyle name="40% - Accent3 2 5 3 2 4" xfId="13252" xr:uid="{00000000-0005-0000-0000-0000A0330000}"/>
    <cellStyle name="40% - Accent3 2 5 3 3" xfId="13253" xr:uid="{00000000-0005-0000-0000-0000A1330000}"/>
    <cellStyle name="40% - Accent3 2 5 3 3 2" xfId="13254" xr:uid="{00000000-0005-0000-0000-0000A2330000}"/>
    <cellStyle name="40% - Accent3 2 5 3 3 2 2" xfId="13255" xr:uid="{00000000-0005-0000-0000-0000A3330000}"/>
    <cellStyle name="40% - Accent3 2 5 3 3 3" xfId="13256" xr:uid="{00000000-0005-0000-0000-0000A4330000}"/>
    <cellStyle name="40% - Accent3 2 5 3 3 3 2" xfId="13257" xr:uid="{00000000-0005-0000-0000-0000A5330000}"/>
    <cellStyle name="40% - Accent3 2 5 3 3 4" xfId="13258" xr:uid="{00000000-0005-0000-0000-0000A6330000}"/>
    <cellStyle name="40% - Accent3 2 5 3 4" xfId="13259" xr:uid="{00000000-0005-0000-0000-0000A7330000}"/>
    <cellStyle name="40% - Accent3 2 5 3 4 2" xfId="13260" xr:uid="{00000000-0005-0000-0000-0000A8330000}"/>
    <cellStyle name="40% - Accent3 2 5 3 4 2 2" xfId="13261" xr:uid="{00000000-0005-0000-0000-0000A9330000}"/>
    <cellStyle name="40% - Accent3 2 5 3 4 3" xfId="13262" xr:uid="{00000000-0005-0000-0000-0000AA330000}"/>
    <cellStyle name="40% - Accent3 2 5 3 4 3 2" xfId="13263" xr:uid="{00000000-0005-0000-0000-0000AB330000}"/>
    <cellStyle name="40% - Accent3 2 5 3 4 4" xfId="13264" xr:uid="{00000000-0005-0000-0000-0000AC330000}"/>
    <cellStyle name="40% - Accent3 2 5 3 5" xfId="13265" xr:uid="{00000000-0005-0000-0000-0000AD330000}"/>
    <cellStyle name="40% - Accent3 2 5 3 5 2" xfId="13266" xr:uid="{00000000-0005-0000-0000-0000AE330000}"/>
    <cellStyle name="40% - Accent3 2 5 3 6" xfId="13267" xr:uid="{00000000-0005-0000-0000-0000AF330000}"/>
    <cellStyle name="40% - Accent3 2 5 3 6 2" xfId="13268" xr:uid="{00000000-0005-0000-0000-0000B0330000}"/>
    <cellStyle name="40% - Accent3 2 5 3 7" xfId="13269" xr:uid="{00000000-0005-0000-0000-0000B1330000}"/>
    <cellStyle name="40% - Accent3 2 5 4" xfId="13270" xr:uid="{00000000-0005-0000-0000-0000B2330000}"/>
    <cellStyle name="40% - Accent3 2 5 4 2" xfId="13271" xr:uid="{00000000-0005-0000-0000-0000B3330000}"/>
    <cellStyle name="40% - Accent3 2 5 4 2 2" xfId="13272" xr:uid="{00000000-0005-0000-0000-0000B4330000}"/>
    <cellStyle name="40% - Accent3 2 5 4 3" xfId="13273" xr:uid="{00000000-0005-0000-0000-0000B5330000}"/>
    <cellStyle name="40% - Accent3 2 5 4 3 2" xfId="13274" xr:uid="{00000000-0005-0000-0000-0000B6330000}"/>
    <cellStyle name="40% - Accent3 2 5 4 4" xfId="13275" xr:uid="{00000000-0005-0000-0000-0000B7330000}"/>
    <cellStyle name="40% - Accent3 2 5 5" xfId="13276" xr:uid="{00000000-0005-0000-0000-0000B8330000}"/>
    <cellStyle name="40% - Accent3 2 5 5 2" xfId="13277" xr:uid="{00000000-0005-0000-0000-0000B9330000}"/>
    <cellStyle name="40% - Accent3 2 5 5 2 2" xfId="13278" xr:uid="{00000000-0005-0000-0000-0000BA330000}"/>
    <cellStyle name="40% - Accent3 2 5 5 3" xfId="13279" xr:uid="{00000000-0005-0000-0000-0000BB330000}"/>
    <cellStyle name="40% - Accent3 2 5 5 3 2" xfId="13280" xr:uid="{00000000-0005-0000-0000-0000BC330000}"/>
    <cellStyle name="40% - Accent3 2 5 5 4" xfId="13281" xr:uid="{00000000-0005-0000-0000-0000BD330000}"/>
    <cellStyle name="40% - Accent3 2 5 6" xfId="13282" xr:uid="{00000000-0005-0000-0000-0000BE330000}"/>
    <cellStyle name="40% - Accent3 2 5 6 2" xfId="13283" xr:uid="{00000000-0005-0000-0000-0000BF330000}"/>
    <cellStyle name="40% - Accent3 2 5 6 2 2" xfId="13284" xr:uid="{00000000-0005-0000-0000-0000C0330000}"/>
    <cellStyle name="40% - Accent3 2 5 6 3" xfId="13285" xr:uid="{00000000-0005-0000-0000-0000C1330000}"/>
    <cellStyle name="40% - Accent3 2 5 6 3 2" xfId="13286" xr:uid="{00000000-0005-0000-0000-0000C2330000}"/>
    <cellStyle name="40% - Accent3 2 5 6 4" xfId="13287" xr:uid="{00000000-0005-0000-0000-0000C3330000}"/>
    <cellStyle name="40% - Accent3 2 5 7" xfId="13288" xr:uid="{00000000-0005-0000-0000-0000C4330000}"/>
    <cellStyle name="40% - Accent3 2 5 7 2" xfId="13289" xr:uid="{00000000-0005-0000-0000-0000C5330000}"/>
    <cellStyle name="40% - Accent3 2 5 8" xfId="13290" xr:uid="{00000000-0005-0000-0000-0000C6330000}"/>
    <cellStyle name="40% - Accent3 2 5 8 2" xfId="13291" xr:uid="{00000000-0005-0000-0000-0000C7330000}"/>
    <cellStyle name="40% - Accent3 2 5 9" xfId="13292" xr:uid="{00000000-0005-0000-0000-0000C8330000}"/>
    <cellStyle name="40% - Accent3 2 6" xfId="13293" xr:uid="{00000000-0005-0000-0000-0000C9330000}"/>
    <cellStyle name="40% - Accent3 2 6 2" xfId="13294" xr:uid="{00000000-0005-0000-0000-0000CA330000}"/>
    <cellStyle name="40% - Accent3 2 6 2 2" xfId="13295" xr:uid="{00000000-0005-0000-0000-0000CB330000}"/>
    <cellStyle name="40% - Accent3 2 6 2 2 2" xfId="13296" xr:uid="{00000000-0005-0000-0000-0000CC330000}"/>
    <cellStyle name="40% - Accent3 2 6 2 2 2 2" xfId="13297" xr:uid="{00000000-0005-0000-0000-0000CD330000}"/>
    <cellStyle name="40% - Accent3 2 6 2 2 2 2 2" xfId="13298" xr:uid="{00000000-0005-0000-0000-0000CE330000}"/>
    <cellStyle name="40% - Accent3 2 6 2 2 2 3" xfId="13299" xr:uid="{00000000-0005-0000-0000-0000CF330000}"/>
    <cellStyle name="40% - Accent3 2 6 2 2 2 3 2" xfId="13300" xr:uid="{00000000-0005-0000-0000-0000D0330000}"/>
    <cellStyle name="40% - Accent3 2 6 2 2 2 4" xfId="13301" xr:uid="{00000000-0005-0000-0000-0000D1330000}"/>
    <cellStyle name="40% - Accent3 2 6 2 2 3" xfId="13302" xr:uid="{00000000-0005-0000-0000-0000D2330000}"/>
    <cellStyle name="40% - Accent3 2 6 2 2 3 2" xfId="13303" xr:uid="{00000000-0005-0000-0000-0000D3330000}"/>
    <cellStyle name="40% - Accent3 2 6 2 2 3 2 2" xfId="13304" xr:uid="{00000000-0005-0000-0000-0000D4330000}"/>
    <cellStyle name="40% - Accent3 2 6 2 2 3 3" xfId="13305" xr:uid="{00000000-0005-0000-0000-0000D5330000}"/>
    <cellStyle name="40% - Accent3 2 6 2 2 3 3 2" xfId="13306" xr:uid="{00000000-0005-0000-0000-0000D6330000}"/>
    <cellStyle name="40% - Accent3 2 6 2 2 3 4" xfId="13307" xr:uid="{00000000-0005-0000-0000-0000D7330000}"/>
    <cellStyle name="40% - Accent3 2 6 2 2 4" xfId="13308" xr:uid="{00000000-0005-0000-0000-0000D8330000}"/>
    <cellStyle name="40% - Accent3 2 6 2 2 4 2" xfId="13309" xr:uid="{00000000-0005-0000-0000-0000D9330000}"/>
    <cellStyle name="40% - Accent3 2 6 2 2 4 2 2" xfId="13310" xr:uid="{00000000-0005-0000-0000-0000DA330000}"/>
    <cellStyle name="40% - Accent3 2 6 2 2 4 3" xfId="13311" xr:uid="{00000000-0005-0000-0000-0000DB330000}"/>
    <cellStyle name="40% - Accent3 2 6 2 2 4 3 2" xfId="13312" xr:uid="{00000000-0005-0000-0000-0000DC330000}"/>
    <cellStyle name="40% - Accent3 2 6 2 2 4 4" xfId="13313" xr:uid="{00000000-0005-0000-0000-0000DD330000}"/>
    <cellStyle name="40% - Accent3 2 6 2 2 5" xfId="13314" xr:uid="{00000000-0005-0000-0000-0000DE330000}"/>
    <cellStyle name="40% - Accent3 2 6 2 2 5 2" xfId="13315" xr:uid="{00000000-0005-0000-0000-0000DF330000}"/>
    <cellStyle name="40% - Accent3 2 6 2 2 6" xfId="13316" xr:uid="{00000000-0005-0000-0000-0000E0330000}"/>
    <cellStyle name="40% - Accent3 2 6 2 2 6 2" xfId="13317" xr:uid="{00000000-0005-0000-0000-0000E1330000}"/>
    <cellStyle name="40% - Accent3 2 6 2 2 7" xfId="13318" xr:uid="{00000000-0005-0000-0000-0000E2330000}"/>
    <cellStyle name="40% - Accent3 2 6 2 3" xfId="13319" xr:uid="{00000000-0005-0000-0000-0000E3330000}"/>
    <cellStyle name="40% - Accent3 2 6 2 3 2" xfId="13320" xr:uid="{00000000-0005-0000-0000-0000E4330000}"/>
    <cellStyle name="40% - Accent3 2 6 2 3 2 2" xfId="13321" xr:uid="{00000000-0005-0000-0000-0000E5330000}"/>
    <cellStyle name="40% - Accent3 2 6 2 3 3" xfId="13322" xr:uid="{00000000-0005-0000-0000-0000E6330000}"/>
    <cellStyle name="40% - Accent3 2 6 2 3 3 2" xfId="13323" xr:uid="{00000000-0005-0000-0000-0000E7330000}"/>
    <cellStyle name="40% - Accent3 2 6 2 3 4" xfId="13324" xr:uid="{00000000-0005-0000-0000-0000E8330000}"/>
    <cellStyle name="40% - Accent3 2 6 2 4" xfId="13325" xr:uid="{00000000-0005-0000-0000-0000E9330000}"/>
    <cellStyle name="40% - Accent3 2 6 2 4 2" xfId="13326" xr:uid="{00000000-0005-0000-0000-0000EA330000}"/>
    <cellStyle name="40% - Accent3 2 6 2 4 2 2" xfId="13327" xr:uid="{00000000-0005-0000-0000-0000EB330000}"/>
    <cellStyle name="40% - Accent3 2 6 2 4 3" xfId="13328" xr:uid="{00000000-0005-0000-0000-0000EC330000}"/>
    <cellStyle name="40% - Accent3 2 6 2 4 3 2" xfId="13329" xr:uid="{00000000-0005-0000-0000-0000ED330000}"/>
    <cellStyle name="40% - Accent3 2 6 2 4 4" xfId="13330" xr:uid="{00000000-0005-0000-0000-0000EE330000}"/>
    <cellStyle name="40% - Accent3 2 6 2 5" xfId="13331" xr:uid="{00000000-0005-0000-0000-0000EF330000}"/>
    <cellStyle name="40% - Accent3 2 6 2 5 2" xfId="13332" xr:uid="{00000000-0005-0000-0000-0000F0330000}"/>
    <cellStyle name="40% - Accent3 2 6 2 5 2 2" xfId="13333" xr:uid="{00000000-0005-0000-0000-0000F1330000}"/>
    <cellStyle name="40% - Accent3 2 6 2 5 3" xfId="13334" xr:uid="{00000000-0005-0000-0000-0000F2330000}"/>
    <cellStyle name="40% - Accent3 2 6 2 5 3 2" xfId="13335" xr:uid="{00000000-0005-0000-0000-0000F3330000}"/>
    <cellStyle name="40% - Accent3 2 6 2 5 4" xfId="13336" xr:uid="{00000000-0005-0000-0000-0000F4330000}"/>
    <cellStyle name="40% - Accent3 2 6 2 6" xfId="13337" xr:uid="{00000000-0005-0000-0000-0000F5330000}"/>
    <cellStyle name="40% - Accent3 2 6 2 6 2" xfId="13338" xr:uid="{00000000-0005-0000-0000-0000F6330000}"/>
    <cellStyle name="40% - Accent3 2 6 2 7" xfId="13339" xr:uid="{00000000-0005-0000-0000-0000F7330000}"/>
    <cellStyle name="40% - Accent3 2 6 2 7 2" xfId="13340" xr:uid="{00000000-0005-0000-0000-0000F8330000}"/>
    <cellStyle name="40% - Accent3 2 6 2 8" xfId="13341" xr:uid="{00000000-0005-0000-0000-0000F9330000}"/>
    <cellStyle name="40% - Accent3 2 6 3" xfId="13342" xr:uid="{00000000-0005-0000-0000-0000FA330000}"/>
    <cellStyle name="40% - Accent3 2 6 3 2" xfId="13343" xr:uid="{00000000-0005-0000-0000-0000FB330000}"/>
    <cellStyle name="40% - Accent3 2 6 3 2 2" xfId="13344" xr:uid="{00000000-0005-0000-0000-0000FC330000}"/>
    <cellStyle name="40% - Accent3 2 6 3 2 2 2" xfId="13345" xr:uid="{00000000-0005-0000-0000-0000FD330000}"/>
    <cellStyle name="40% - Accent3 2 6 3 2 3" xfId="13346" xr:uid="{00000000-0005-0000-0000-0000FE330000}"/>
    <cellStyle name="40% - Accent3 2 6 3 2 3 2" xfId="13347" xr:uid="{00000000-0005-0000-0000-0000FF330000}"/>
    <cellStyle name="40% - Accent3 2 6 3 2 4" xfId="13348" xr:uid="{00000000-0005-0000-0000-000000340000}"/>
    <cellStyle name="40% - Accent3 2 6 3 3" xfId="13349" xr:uid="{00000000-0005-0000-0000-000001340000}"/>
    <cellStyle name="40% - Accent3 2 6 3 3 2" xfId="13350" xr:uid="{00000000-0005-0000-0000-000002340000}"/>
    <cellStyle name="40% - Accent3 2 6 3 3 2 2" xfId="13351" xr:uid="{00000000-0005-0000-0000-000003340000}"/>
    <cellStyle name="40% - Accent3 2 6 3 3 3" xfId="13352" xr:uid="{00000000-0005-0000-0000-000004340000}"/>
    <cellStyle name="40% - Accent3 2 6 3 3 3 2" xfId="13353" xr:uid="{00000000-0005-0000-0000-000005340000}"/>
    <cellStyle name="40% - Accent3 2 6 3 3 4" xfId="13354" xr:uid="{00000000-0005-0000-0000-000006340000}"/>
    <cellStyle name="40% - Accent3 2 6 3 4" xfId="13355" xr:uid="{00000000-0005-0000-0000-000007340000}"/>
    <cellStyle name="40% - Accent3 2 6 3 4 2" xfId="13356" xr:uid="{00000000-0005-0000-0000-000008340000}"/>
    <cellStyle name="40% - Accent3 2 6 3 4 2 2" xfId="13357" xr:uid="{00000000-0005-0000-0000-000009340000}"/>
    <cellStyle name="40% - Accent3 2 6 3 4 3" xfId="13358" xr:uid="{00000000-0005-0000-0000-00000A340000}"/>
    <cellStyle name="40% - Accent3 2 6 3 4 3 2" xfId="13359" xr:uid="{00000000-0005-0000-0000-00000B340000}"/>
    <cellStyle name="40% - Accent3 2 6 3 4 4" xfId="13360" xr:uid="{00000000-0005-0000-0000-00000C340000}"/>
    <cellStyle name="40% - Accent3 2 6 3 5" xfId="13361" xr:uid="{00000000-0005-0000-0000-00000D340000}"/>
    <cellStyle name="40% - Accent3 2 6 3 5 2" xfId="13362" xr:uid="{00000000-0005-0000-0000-00000E340000}"/>
    <cellStyle name="40% - Accent3 2 6 3 6" xfId="13363" xr:uid="{00000000-0005-0000-0000-00000F340000}"/>
    <cellStyle name="40% - Accent3 2 6 3 6 2" xfId="13364" xr:uid="{00000000-0005-0000-0000-000010340000}"/>
    <cellStyle name="40% - Accent3 2 6 3 7" xfId="13365" xr:uid="{00000000-0005-0000-0000-000011340000}"/>
    <cellStyle name="40% - Accent3 2 6 4" xfId="13366" xr:uid="{00000000-0005-0000-0000-000012340000}"/>
    <cellStyle name="40% - Accent3 2 6 4 2" xfId="13367" xr:uid="{00000000-0005-0000-0000-000013340000}"/>
    <cellStyle name="40% - Accent3 2 6 4 2 2" xfId="13368" xr:uid="{00000000-0005-0000-0000-000014340000}"/>
    <cellStyle name="40% - Accent3 2 6 4 3" xfId="13369" xr:uid="{00000000-0005-0000-0000-000015340000}"/>
    <cellStyle name="40% - Accent3 2 6 4 3 2" xfId="13370" xr:uid="{00000000-0005-0000-0000-000016340000}"/>
    <cellStyle name="40% - Accent3 2 6 4 4" xfId="13371" xr:uid="{00000000-0005-0000-0000-000017340000}"/>
    <cellStyle name="40% - Accent3 2 6 5" xfId="13372" xr:uid="{00000000-0005-0000-0000-000018340000}"/>
    <cellStyle name="40% - Accent3 2 6 5 2" xfId="13373" xr:uid="{00000000-0005-0000-0000-000019340000}"/>
    <cellStyle name="40% - Accent3 2 6 5 2 2" xfId="13374" xr:uid="{00000000-0005-0000-0000-00001A340000}"/>
    <cellStyle name="40% - Accent3 2 6 5 3" xfId="13375" xr:uid="{00000000-0005-0000-0000-00001B340000}"/>
    <cellStyle name="40% - Accent3 2 6 5 3 2" xfId="13376" xr:uid="{00000000-0005-0000-0000-00001C340000}"/>
    <cellStyle name="40% - Accent3 2 6 5 4" xfId="13377" xr:uid="{00000000-0005-0000-0000-00001D340000}"/>
    <cellStyle name="40% - Accent3 2 6 6" xfId="13378" xr:uid="{00000000-0005-0000-0000-00001E340000}"/>
    <cellStyle name="40% - Accent3 2 6 6 2" xfId="13379" xr:uid="{00000000-0005-0000-0000-00001F340000}"/>
    <cellStyle name="40% - Accent3 2 6 6 2 2" xfId="13380" xr:uid="{00000000-0005-0000-0000-000020340000}"/>
    <cellStyle name="40% - Accent3 2 6 6 3" xfId="13381" xr:uid="{00000000-0005-0000-0000-000021340000}"/>
    <cellStyle name="40% - Accent3 2 6 6 3 2" xfId="13382" xr:uid="{00000000-0005-0000-0000-000022340000}"/>
    <cellStyle name="40% - Accent3 2 6 6 4" xfId="13383" xr:uid="{00000000-0005-0000-0000-000023340000}"/>
    <cellStyle name="40% - Accent3 2 6 7" xfId="13384" xr:uid="{00000000-0005-0000-0000-000024340000}"/>
    <cellStyle name="40% - Accent3 2 6 7 2" xfId="13385" xr:uid="{00000000-0005-0000-0000-000025340000}"/>
    <cellStyle name="40% - Accent3 2 6 8" xfId="13386" xr:uid="{00000000-0005-0000-0000-000026340000}"/>
    <cellStyle name="40% - Accent3 2 6 8 2" xfId="13387" xr:uid="{00000000-0005-0000-0000-000027340000}"/>
    <cellStyle name="40% - Accent3 2 6 9" xfId="13388" xr:uid="{00000000-0005-0000-0000-000028340000}"/>
    <cellStyle name="40% - Accent3 2 7" xfId="13389" xr:uid="{00000000-0005-0000-0000-000029340000}"/>
    <cellStyle name="40% - Accent3 2 7 2" xfId="13390" xr:uid="{00000000-0005-0000-0000-00002A340000}"/>
    <cellStyle name="40% - Accent3 2 7 2 2" xfId="13391" xr:uid="{00000000-0005-0000-0000-00002B340000}"/>
    <cellStyle name="40% - Accent3 2 7 2 2 2" xfId="13392" xr:uid="{00000000-0005-0000-0000-00002C340000}"/>
    <cellStyle name="40% - Accent3 2 7 2 2 2 2" xfId="13393" xr:uid="{00000000-0005-0000-0000-00002D340000}"/>
    <cellStyle name="40% - Accent3 2 7 2 2 2 2 2" xfId="13394" xr:uid="{00000000-0005-0000-0000-00002E340000}"/>
    <cellStyle name="40% - Accent3 2 7 2 2 2 3" xfId="13395" xr:uid="{00000000-0005-0000-0000-00002F340000}"/>
    <cellStyle name="40% - Accent3 2 7 2 2 2 3 2" xfId="13396" xr:uid="{00000000-0005-0000-0000-000030340000}"/>
    <cellStyle name="40% - Accent3 2 7 2 2 2 4" xfId="13397" xr:uid="{00000000-0005-0000-0000-000031340000}"/>
    <cellStyle name="40% - Accent3 2 7 2 2 3" xfId="13398" xr:uid="{00000000-0005-0000-0000-000032340000}"/>
    <cellStyle name="40% - Accent3 2 7 2 2 3 2" xfId="13399" xr:uid="{00000000-0005-0000-0000-000033340000}"/>
    <cellStyle name="40% - Accent3 2 7 2 2 3 2 2" xfId="13400" xr:uid="{00000000-0005-0000-0000-000034340000}"/>
    <cellStyle name="40% - Accent3 2 7 2 2 3 3" xfId="13401" xr:uid="{00000000-0005-0000-0000-000035340000}"/>
    <cellStyle name="40% - Accent3 2 7 2 2 3 3 2" xfId="13402" xr:uid="{00000000-0005-0000-0000-000036340000}"/>
    <cellStyle name="40% - Accent3 2 7 2 2 3 4" xfId="13403" xr:uid="{00000000-0005-0000-0000-000037340000}"/>
    <cellStyle name="40% - Accent3 2 7 2 2 4" xfId="13404" xr:uid="{00000000-0005-0000-0000-000038340000}"/>
    <cellStyle name="40% - Accent3 2 7 2 2 4 2" xfId="13405" xr:uid="{00000000-0005-0000-0000-000039340000}"/>
    <cellStyle name="40% - Accent3 2 7 2 2 4 2 2" xfId="13406" xr:uid="{00000000-0005-0000-0000-00003A340000}"/>
    <cellStyle name="40% - Accent3 2 7 2 2 4 3" xfId="13407" xr:uid="{00000000-0005-0000-0000-00003B340000}"/>
    <cellStyle name="40% - Accent3 2 7 2 2 4 3 2" xfId="13408" xr:uid="{00000000-0005-0000-0000-00003C340000}"/>
    <cellStyle name="40% - Accent3 2 7 2 2 4 4" xfId="13409" xr:uid="{00000000-0005-0000-0000-00003D340000}"/>
    <cellStyle name="40% - Accent3 2 7 2 2 5" xfId="13410" xr:uid="{00000000-0005-0000-0000-00003E340000}"/>
    <cellStyle name="40% - Accent3 2 7 2 2 5 2" xfId="13411" xr:uid="{00000000-0005-0000-0000-00003F340000}"/>
    <cellStyle name="40% - Accent3 2 7 2 2 6" xfId="13412" xr:uid="{00000000-0005-0000-0000-000040340000}"/>
    <cellStyle name="40% - Accent3 2 7 2 2 6 2" xfId="13413" xr:uid="{00000000-0005-0000-0000-000041340000}"/>
    <cellStyle name="40% - Accent3 2 7 2 2 7" xfId="13414" xr:uid="{00000000-0005-0000-0000-000042340000}"/>
    <cellStyle name="40% - Accent3 2 7 2 3" xfId="13415" xr:uid="{00000000-0005-0000-0000-000043340000}"/>
    <cellStyle name="40% - Accent3 2 7 2 3 2" xfId="13416" xr:uid="{00000000-0005-0000-0000-000044340000}"/>
    <cellStyle name="40% - Accent3 2 7 2 3 2 2" xfId="13417" xr:uid="{00000000-0005-0000-0000-000045340000}"/>
    <cellStyle name="40% - Accent3 2 7 2 3 3" xfId="13418" xr:uid="{00000000-0005-0000-0000-000046340000}"/>
    <cellStyle name="40% - Accent3 2 7 2 3 3 2" xfId="13419" xr:uid="{00000000-0005-0000-0000-000047340000}"/>
    <cellStyle name="40% - Accent3 2 7 2 3 4" xfId="13420" xr:uid="{00000000-0005-0000-0000-000048340000}"/>
    <cellStyle name="40% - Accent3 2 7 2 4" xfId="13421" xr:uid="{00000000-0005-0000-0000-000049340000}"/>
    <cellStyle name="40% - Accent3 2 7 2 4 2" xfId="13422" xr:uid="{00000000-0005-0000-0000-00004A340000}"/>
    <cellStyle name="40% - Accent3 2 7 2 4 2 2" xfId="13423" xr:uid="{00000000-0005-0000-0000-00004B340000}"/>
    <cellStyle name="40% - Accent3 2 7 2 4 3" xfId="13424" xr:uid="{00000000-0005-0000-0000-00004C340000}"/>
    <cellStyle name="40% - Accent3 2 7 2 4 3 2" xfId="13425" xr:uid="{00000000-0005-0000-0000-00004D340000}"/>
    <cellStyle name="40% - Accent3 2 7 2 4 4" xfId="13426" xr:uid="{00000000-0005-0000-0000-00004E340000}"/>
    <cellStyle name="40% - Accent3 2 7 2 5" xfId="13427" xr:uid="{00000000-0005-0000-0000-00004F340000}"/>
    <cellStyle name="40% - Accent3 2 7 2 5 2" xfId="13428" xr:uid="{00000000-0005-0000-0000-000050340000}"/>
    <cellStyle name="40% - Accent3 2 7 2 5 2 2" xfId="13429" xr:uid="{00000000-0005-0000-0000-000051340000}"/>
    <cellStyle name="40% - Accent3 2 7 2 5 3" xfId="13430" xr:uid="{00000000-0005-0000-0000-000052340000}"/>
    <cellStyle name="40% - Accent3 2 7 2 5 3 2" xfId="13431" xr:uid="{00000000-0005-0000-0000-000053340000}"/>
    <cellStyle name="40% - Accent3 2 7 2 5 4" xfId="13432" xr:uid="{00000000-0005-0000-0000-000054340000}"/>
    <cellStyle name="40% - Accent3 2 7 2 6" xfId="13433" xr:uid="{00000000-0005-0000-0000-000055340000}"/>
    <cellStyle name="40% - Accent3 2 7 2 6 2" xfId="13434" xr:uid="{00000000-0005-0000-0000-000056340000}"/>
    <cellStyle name="40% - Accent3 2 7 2 7" xfId="13435" xr:uid="{00000000-0005-0000-0000-000057340000}"/>
    <cellStyle name="40% - Accent3 2 7 2 7 2" xfId="13436" xr:uid="{00000000-0005-0000-0000-000058340000}"/>
    <cellStyle name="40% - Accent3 2 7 2 8" xfId="13437" xr:uid="{00000000-0005-0000-0000-000059340000}"/>
    <cellStyle name="40% - Accent3 2 7 3" xfId="13438" xr:uid="{00000000-0005-0000-0000-00005A340000}"/>
    <cellStyle name="40% - Accent3 2 7 3 2" xfId="13439" xr:uid="{00000000-0005-0000-0000-00005B340000}"/>
    <cellStyle name="40% - Accent3 2 7 3 2 2" xfId="13440" xr:uid="{00000000-0005-0000-0000-00005C340000}"/>
    <cellStyle name="40% - Accent3 2 7 3 2 2 2" xfId="13441" xr:uid="{00000000-0005-0000-0000-00005D340000}"/>
    <cellStyle name="40% - Accent3 2 7 3 2 3" xfId="13442" xr:uid="{00000000-0005-0000-0000-00005E340000}"/>
    <cellStyle name="40% - Accent3 2 7 3 2 3 2" xfId="13443" xr:uid="{00000000-0005-0000-0000-00005F340000}"/>
    <cellStyle name="40% - Accent3 2 7 3 2 4" xfId="13444" xr:uid="{00000000-0005-0000-0000-000060340000}"/>
    <cellStyle name="40% - Accent3 2 7 3 3" xfId="13445" xr:uid="{00000000-0005-0000-0000-000061340000}"/>
    <cellStyle name="40% - Accent3 2 7 3 3 2" xfId="13446" xr:uid="{00000000-0005-0000-0000-000062340000}"/>
    <cellStyle name="40% - Accent3 2 7 3 3 2 2" xfId="13447" xr:uid="{00000000-0005-0000-0000-000063340000}"/>
    <cellStyle name="40% - Accent3 2 7 3 3 3" xfId="13448" xr:uid="{00000000-0005-0000-0000-000064340000}"/>
    <cellStyle name="40% - Accent3 2 7 3 3 3 2" xfId="13449" xr:uid="{00000000-0005-0000-0000-000065340000}"/>
    <cellStyle name="40% - Accent3 2 7 3 3 4" xfId="13450" xr:uid="{00000000-0005-0000-0000-000066340000}"/>
    <cellStyle name="40% - Accent3 2 7 3 4" xfId="13451" xr:uid="{00000000-0005-0000-0000-000067340000}"/>
    <cellStyle name="40% - Accent3 2 7 3 4 2" xfId="13452" xr:uid="{00000000-0005-0000-0000-000068340000}"/>
    <cellStyle name="40% - Accent3 2 7 3 4 2 2" xfId="13453" xr:uid="{00000000-0005-0000-0000-000069340000}"/>
    <cellStyle name="40% - Accent3 2 7 3 4 3" xfId="13454" xr:uid="{00000000-0005-0000-0000-00006A340000}"/>
    <cellStyle name="40% - Accent3 2 7 3 4 3 2" xfId="13455" xr:uid="{00000000-0005-0000-0000-00006B340000}"/>
    <cellStyle name="40% - Accent3 2 7 3 4 4" xfId="13456" xr:uid="{00000000-0005-0000-0000-00006C340000}"/>
    <cellStyle name="40% - Accent3 2 7 3 5" xfId="13457" xr:uid="{00000000-0005-0000-0000-00006D340000}"/>
    <cellStyle name="40% - Accent3 2 7 3 5 2" xfId="13458" xr:uid="{00000000-0005-0000-0000-00006E340000}"/>
    <cellStyle name="40% - Accent3 2 7 3 6" xfId="13459" xr:uid="{00000000-0005-0000-0000-00006F340000}"/>
    <cellStyle name="40% - Accent3 2 7 3 6 2" xfId="13460" xr:uid="{00000000-0005-0000-0000-000070340000}"/>
    <cellStyle name="40% - Accent3 2 7 3 7" xfId="13461" xr:uid="{00000000-0005-0000-0000-000071340000}"/>
    <cellStyle name="40% - Accent3 2 7 4" xfId="13462" xr:uid="{00000000-0005-0000-0000-000072340000}"/>
    <cellStyle name="40% - Accent3 2 7 4 2" xfId="13463" xr:uid="{00000000-0005-0000-0000-000073340000}"/>
    <cellStyle name="40% - Accent3 2 7 4 2 2" xfId="13464" xr:uid="{00000000-0005-0000-0000-000074340000}"/>
    <cellStyle name="40% - Accent3 2 7 4 3" xfId="13465" xr:uid="{00000000-0005-0000-0000-000075340000}"/>
    <cellStyle name="40% - Accent3 2 7 4 3 2" xfId="13466" xr:uid="{00000000-0005-0000-0000-000076340000}"/>
    <cellStyle name="40% - Accent3 2 7 4 4" xfId="13467" xr:uid="{00000000-0005-0000-0000-000077340000}"/>
    <cellStyle name="40% - Accent3 2 7 5" xfId="13468" xr:uid="{00000000-0005-0000-0000-000078340000}"/>
    <cellStyle name="40% - Accent3 2 7 5 2" xfId="13469" xr:uid="{00000000-0005-0000-0000-000079340000}"/>
    <cellStyle name="40% - Accent3 2 7 5 2 2" xfId="13470" xr:uid="{00000000-0005-0000-0000-00007A340000}"/>
    <cellStyle name="40% - Accent3 2 7 5 3" xfId="13471" xr:uid="{00000000-0005-0000-0000-00007B340000}"/>
    <cellStyle name="40% - Accent3 2 7 5 3 2" xfId="13472" xr:uid="{00000000-0005-0000-0000-00007C340000}"/>
    <cellStyle name="40% - Accent3 2 7 5 4" xfId="13473" xr:uid="{00000000-0005-0000-0000-00007D340000}"/>
    <cellStyle name="40% - Accent3 2 7 6" xfId="13474" xr:uid="{00000000-0005-0000-0000-00007E340000}"/>
    <cellStyle name="40% - Accent3 2 7 6 2" xfId="13475" xr:uid="{00000000-0005-0000-0000-00007F340000}"/>
    <cellStyle name="40% - Accent3 2 7 6 2 2" xfId="13476" xr:uid="{00000000-0005-0000-0000-000080340000}"/>
    <cellStyle name="40% - Accent3 2 7 6 3" xfId="13477" xr:uid="{00000000-0005-0000-0000-000081340000}"/>
    <cellStyle name="40% - Accent3 2 7 6 3 2" xfId="13478" xr:uid="{00000000-0005-0000-0000-000082340000}"/>
    <cellStyle name="40% - Accent3 2 7 6 4" xfId="13479" xr:uid="{00000000-0005-0000-0000-000083340000}"/>
    <cellStyle name="40% - Accent3 2 7 7" xfId="13480" xr:uid="{00000000-0005-0000-0000-000084340000}"/>
    <cellStyle name="40% - Accent3 2 7 7 2" xfId="13481" xr:uid="{00000000-0005-0000-0000-000085340000}"/>
    <cellStyle name="40% - Accent3 2 7 8" xfId="13482" xr:uid="{00000000-0005-0000-0000-000086340000}"/>
    <cellStyle name="40% - Accent3 2 7 8 2" xfId="13483" xr:uid="{00000000-0005-0000-0000-000087340000}"/>
    <cellStyle name="40% - Accent3 2 7 9" xfId="13484" xr:uid="{00000000-0005-0000-0000-000088340000}"/>
    <cellStyle name="40% - Accent3 2 8" xfId="13485" xr:uid="{00000000-0005-0000-0000-000089340000}"/>
    <cellStyle name="40% - Accent3 2 8 2" xfId="13486" xr:uid="{00000000-0005-0000-0000-00008A340000}"/>
    <cellStyle name="40% - Accent3 2 8 2 2" xfId="13487" xr:uid="{00000000-0005-0000-0000-00008B340000}"/>
    <cellStyle name="40% - Accent3 2 8 2 2 2" xfId="13488" xr:uid="{00000000-0005-0000-0000-00008C340000}"/>
    <cellStyle name="40% - Accent3 2 8 2 2 2 2" xfId="13489" xr:uid="{00000000-0005-0000-0000-00008D340000}"/>
    <cellStyle name="40% - Accent3 2 8 2 2 2 2 2" xfId="13490" xr:uid="{00000000-0005-0000-0000-00008E340000}"/>
    <cellStyle name="40% - Accent3 2 8 2 2 2 3" xfId="13491" xr:uid="{00000000-0005-0000-0000-00008F340000}"/>
    <cellStyle name="40% - Accent3 2 8 2 2 2 3 2" xfId="13492" xr:uid="{00000000-0005-0000-0000-000090340000}"/>
    <cellStyle name="40% - Accent3 2 8 2 2 2 4" xfId="13493" xr:uid="{00000000-0005-0000-0000-000091340000}"/>
    <cellStyle name="40% - Accent3 2 8 2 2 3" xfId="13494" xr:uid="{00000000-0005-0000-0000-000092340000}"/>
    <cellStyle name="40% - Accent3 2 8 2 2 3 2" xfId="13495" xr:uid="{00000000-0005-0000-0000-000093340000}"/>
    <cellStyle name="40% - Accent3 2 8 2 2 3 2 2" xfId="13496" xr:uid="{00000000-0005-0000-0000-000094340000}"/>
    <cellStyle name="40% - Accent3 2 8 2 2 3 3" xfId="13497" xr:uid="{00000000-0005-0000-0000-000095340000}"/>
    <cellStyle name="40% - Accent3 2 8 2 2 3 3 2" xfId="13498" xr:uid="{00000000-0005-0000-0000-000096340000}"/>
    <cellStyle name="40% - Accent3 2 8 2 2 3 4" xfId="13499" xr:uid="{00000000-0005-0000-0000-000097340000}"/>
    <cellStyle name="40% - Accent3 2 8 2 2 4" xfId="13500" xr:uid="{00000000-0005-0000-0000-000098340000}"/>
    <cellStyle name="40% - Accent3 2 8 2 2 4 2" xfId="13501" xr:uid="{00000000-0005-0000-0000-000099340000}"/>
    <cellStyle name="40% - Accent3 2 8 2 2 4 2 2" xfId="13502" xr:uid="{00000000-0005-0000-0000-00009A340000}"/>
    <cellStyle name="40% - Accent3 2 8 2 2 4 3" xfId="13503" xr:uid="{00000000-0005-0000-0000-00009B340000}"/>
    <cellStyle name="40% - Accent3 2 8 2 2 4 3 2" xfId="13504" xr:uid="{00000000-0005-0000-0000-00009C340000}"/>
    <cellStyle name="40% - Accent3 2 8 2 2 4 4" xfId="13505" xr:uid="{00000000-0005-0000-0000-00009D340000}"/>
    <cellStyle name="40% - Accent3 2 8 2 2 5" xfId="13506" xr:uid="{00000000-0005-0000-0000-00009E340000}"/>
    <cellStyle name="40% - Accent3 2 8 2 2 5 2" xfId="13507" xr:uid="{00000000-0005-0000-0000-00009F340000}"/>
    <cellStyle name="40% - Accent3 2 8 2 2 6" xfId="13508" xr:uid="{00000000-0005-0000-0000-0000A0340000}"/>
    <cellStyle name="40% - Accent3 2 8 2 2 6 2" xfId="13509" xr:uid="{00000000-0005-0000-0000-0000A1340000}"/>
    <cellStyle name="40% - Accent3 2 8 2 2 7" xfId="13510" xr:uid="{00000000-0005-0000-0000-0000A2340000}"/>
    <cellStyle name="40% - Accent3 2 8 2 3" xfId="13511" xr:uid="{00000000-0005-0000-0000-0000A3340000}"/>
    <cellStyle name="40% - Accent3 2 8 2 3 2" xfId="13512" xr:uid="{00000000-0005-0000-0000-0000A4340000}"/>
    <cellStyle name="40% - Accent3 2 8 2 3 2 2" xfId="13513" xr:uid="{00000000-0005-0000-0000-0000A5340000}"/>
    <cellStyle name="40% - Accent3 2 8 2 3 3" xfId="13514" xr:uid="{00000000-0005-0000-0000-0000A6340000}"/>
    <cellStyle name="40% - Accent3 2 8 2 3 3 2" xfId="13515" xr:uid="{00000000-0005-0000-0000-0000A7340000}"/>
    <cellStyle name="40% - Accent3 2 8 2 3 4" xfId="13516" xr:uid="{00000000-0005-0000-0000-0000A8340000}"/>
    <cellStyle name="40% - Accent3 2 8 2 4" xfId="13517" xr:uid="{00000000-0005-0000-0000-0000A9340000}"/>
    <cellStyle name="40% - Accent3 2 8 2 4 2" xfId="13518" xr:uid="{00000000-0005-0000-0000-0000AA340000}"/>
    <cellStyle name="40% - Accent3 2 8 2 4 2 2" xfId="13519" xr:uid="{00000000-0005-0000-0000-0000AB340000}"/>
    <cellStyle name="40% - Accent3 2 8 2 4 3" xfId="13520" xr:uid="{00000000-0005-0000-0000-0000AC340000}"/>
    <cellStyle name="40% - Accent3 2 8 2 4 3 2" xfId="13521" xr:uid="{00000000-0005-0000-0000-0000AD340000}"/>
    <cellStyle name="40% - Accent3 2 8 2 4 4" xfId="13522" xr:uid="{00000000-0005-0000-0000-0000AE340000}"/>
    <cellStyle name="40% - Accent3 2 8 2 5" xfId="13523" xr:uid="{00000000-0005-0000-0000-0000AF340000}"/>
    <cellStyle name="40% - Accent3 2 8 2 5 2" xfId="13524" xr:uid="{00000000-0005-0000-0000-0000B0340000}"/>
    <cellStyle name="40% - Accent3 2 8 2 5 2 2" xfId="13525" xr:uid="{00000000-0005-0000-0000-0000B1340000}"/>
    <cellStyle name="40% - Accent3 2 8 2 5 3" xfId="13526" xr:uid="{00000000-0005-0000-0000-0000B2340000}"/>
    <cellStyle name="40% - Accent3 2 8 2 5 3 2" xfId="13527" xr:uid="{00000000-0005-0000-0000-0000B3340000}"/>
    <cellStyle name="40% - Accent3 2 8 2 5 4" xfId="13528" xr:uid="{00000000-0005-0000-0000-0000B4340000}"/>
    <cellStyle name="40% - Accent3 2 8 2 6" xfId="13529" xr:uid="{00000000-0005-0000-0000-0000B5340000}"/>
    <cellStyle name="40% - Accent3 2 8 2 6 2" xfId="13530" xr:uid="{00000000-0005-0000-0000-0000B6340000}"/>
    <cellStyle name="40% - Accent3 2 8 2 7" xfId="13531" xr:uid="{00000000-0005-0000-0000-0000B7340000}"/>
    <cellStyle name="40% - Accent3 2 8 2 7 2" xfId="13532" xr:uid="{00000000-0005-0000-0000-0000B8340000}"/>
    <cellStyle name="40% - Accent3 2 8 2 8" xfId="13533" xr:uid="{00000000-0005-0000-0000-0000B9340000}"/>
    <cellStyle name="40% - Accent3 2 8 3" xfId="13534" xr:uid="{00000000-0005-0000-0000-0000BA340000}"/>
    <cellStyle name="40% - Accent3 2 8 3 2" xfId="13535" xr:uid="{00000000-0005-0000-0000-0000BB340000}"/>
    <cellStyle name="40% - Accent3 2 8 3 2 2" xfId="13536" xr:uid="{00000000-0005-0000-0000-0000BC340000}"/>
    <cellStyle name="40% - Accent3 2 8 3 2 2 2" xfId="13537" xr:uid="{00000000-0005-0000-0000-0000BD340000}"/>
    <cellStyle name="40% - Accent3 2 8 3 2 3" xfId="13538" xr:uid="{00000000-0005-0000-0000-0000BE340000}"/>
    <cellStyle name="40% - Accent3 2 8 3 2 3 2" xfId="13539" xr:uid="{00000000-0005-0000-0000-0000BF340000}"/>
    <cellStyle name="40% - Accent3 2 8 3 2 4" xfId="13540" xr:uid="{00000000-0005-0000-0000-0000C0340000}"/>
    <cellStyle name="40% - Accent3 2 8 3 3" xfId="13541" xr:uid="{00000000-0005-0000-0000-0000C1340000}"/>
    <cellStyle name="40% - Accent3 2 8 3 3 2" xfId="13542" xr:uid="{00000000-0005-0000-0000-0000C2340000}"/>
    <cellStyle name="40% - Accent3 2 8 3 3 2 2" xfId="13543" xr:uid="{00000000-0005-0000-0000-0000C3340000}"/>
    <cellStyle name="40% - Accent3 2 8 3 3 3" xfId="13544" xr:uid="{00000000-0005-0000-0000-0000C4340000}"/>
    <cellStyle name="40% - Accent3 2 8 3 3 3 2" xfId="13545" xr:uid="{00000000-0005-0000-0000-0000C5340000}"/>
    <cellStyle name="40% - Accent3 2 8 3 3 4" xfId="13546" xr:uid="{00000000-0005-0000-0000-0000C6340000}"/>
    <cellStyle name="40% - Accent3 2 8 3 4" xfId="13547" xr:uid="{00000000-0005-0000-0000-0000C7340000}"/>
    <cellStyle name="40% - Accent3 2 8 3 4 2" xfId="13548" xr:uid="{00000000-0005-0000-0000-0000C8340000}"/>
    <cellStyle name="40% - Accent3 2 8 3 4 2 2" xfId="13549" xr:uid="{00000000-0005-0000-0000-0000C9340000}"/>
    <cellStyle name="40% - Accent3 2 8 3 4 3" xfId="13550" xr:uid="{00000000-0005-0000-0000-0000CA340000}"/>
    <cellStyle name="40% - Accent3 2 8 3 4 3 2" xfId="13551" xr:uid="{00000000-0005-0000-0000-0000CB340000}"/>
    <cellStyle name="40% - Accent3 2 8 3 4 4" xfId="13552" xr:uid="{00000000-0005-0000-0000-0000CC340000}"/>
    <cellStyle name="40% - Accent3 2 8 3 5" xfId="13553" xr:uid="{00000000-0005-0000-0000-0000CD340000}"/>
    <cellStyle name="40% - Accent3 2 8 3 5 2" xfId="13554" xr:uid="{00000000-0005-0000-0000-0000CE340000}"/>
    <cellStyle name="40% - Accent3 2 8 3 6" xfId="13555" xr:uid="{00000000-0005-0000-0000-0000CF340000}"/>
    <cellStyle name="40% - Accent3 2 8 3 6 2" xfId="13556" xr:uid="{00000000-0005-0000-0000-0000D0340000}"/>
    <cellStyle name="40% - Accent3 2 8 3 7" xfId="13557" xr:uid="{00000000-0005-0000-0000-0000D1340000}"/>
    <cellStyle name="40% - Accent3 2 8 4" xfId="13558" xr:uid="{00000000-0005-0000-0000-0000D2340000}"/>
    <cellStyle name="40% - Accent3 2 8 4 2" xfId="13559" xr:uid="{00000000-0005-0000-0000-0000D3340000}"/>
    <cellStyle name="40% - Accent3 2 8 4 2 2" xfId="13560" xr:uid="{00000000-0005-0000-0000-0000D4340000}"/>
    <cellStyle name="40% - Accent3 2 8 4 3" xfId="13561" xr:uid="{00000000-0005-0000-0000-0000D5340000}"/>
    <cellStyle name="40% - Accent3 2 8 4 3 2" xfId="13562" xr:uid="{00000000-0005-0000-0000-0000D6340000}"/>
    <cellStyle name="40% - Accent3 2 8 4 4" xfId="13563" xr:uid="{00000000-0005-0000-0000-0000D7340000}"/>
    <cellStyle name="40% - Accent3 2 8 5" xfId="13564" xr:uid="{00000000-0005-0000-0000-0000D8340000}"/>
    <cellStyle name="40% - Accent3 2 8 5 2" xfId="13565" xr:uid="{00000000-0005-0000-0000-0000D9340000}"/>
    <cellStyle name="40% - Accent3 2 8 5 2 2" xfId="13566" xr:uid="{00000000-0005-0000-0000-0000DA340000}"/>
    <cellStyle name="40% - Accent3 2 8 5 3" xfId="13567" xr:uid="{00000000-0005-0000-0000-0000DB340000}"/>
    <cellStyle name="40% - Accent3 2 8 5 3 2" xfId="13568" xr:uid="{00000000-0005-0000-0000-0000DC340000}"/>
    <cellStyle name="40% - Accent3 2 8 5 4" xfId="13569" xr:uid="{00000000-0005-0000-0000-0000DD340000}"/>
    <cellStyle name="40% - Accent3 2 8 6" xfId="13570" xr:uid="{00000000-0005-0000-0000-0000DE340000}"/>
    <cellStyle name="40% - Accent3 2 8 6 2" xfId="13571" xr:uid="{00000000-0005-0000-0000-0000DF340000}"/>
    <cellStyle name="40% - Accent3 2 8 6 2 2" xfId="13572" xr:uid="{00000000-0005-0000-0000-0000E0340000}"/>
    <cellStyle name="40% - Accent3 2 8 6 3" xfId="13573" xr:uid="{00000000-0005-0000-0000-0000E1340000}"/>
    <cellStyle name="40% - Accent3 2 8 6 3 2" xfId="13574" xr:uid="{00000000-0005-0000-0000-0000E2340000}"/>
    <cellStyle name="40% - Accent3 2 8 6 4" xfId="13575" xr:uid="{00000000-0005-0000-0000-0000E3340000}"/>
    <cellStyle name="40% - Accent3 2 8 7" xfId="13576" xr:uid="{00000000-0005-0000-0000-0000E4340000}"/>
    <cellStyle name="40% - Accent3 2 8 7 2" xfId="13577" xr:uid="{00000000-0005-0000-0000-0000E5340000}"/>
    <cellStyle name="40% - Accent3 2 8 8" xfId="13578" xr:uid="{00000000-0005-0000-0000-0000E6340000}"/>
    <cellStyle name="40% - Accent3 2 8 8 2" xfId="13579" xr:uid="{00000000-0005-0000-0000-0000E7340000}"/>
    <cellStyle name="40% - Accent3 2 8 9" xfId="13580" xr:uid="{00000000-0005-0000-0000-0000E8340000}"/>
    <cellStyle name="40% - Accent3 2 9" xfId="13581" xr:uid="{00000000-0005-0000-0000-0000E9340000}"/>
    <cellStyle name="40% - Accent3 2 9 2" xfId="13582" xr:uid="{00000000-0005-0000-0000-0000EA340000}"/>
    <cellStyle name="40% - Accent3 2 9 2 2" xfId="13583" xr:uid="{00000000-0005-0000-0000-0000EB340000}"/>
    <cellStyle name="40% - Accent3 2 9 2 2 2" xfId="13584" xr:uid="{00000000-0005-0000-0000-0000EC340000}"/>
    <cellStyle name="40% - Accent3 2 9 2 2 2 2" xfId="13585" xr:uid="{00000000-0005-0000-0000-0000ED340000}"/>
    <cellStyle name="40% - Accent3 2 9 2 2 2 2 2" xfId="13586" xr:uid="{00000000-0005-0000-0000-0000EE340000}"/>
    <cellStyle name="40% - Accent3 2 9 2 2 2 3" xfId="13587" xr:uid="{00000000-0005-0000-0000-0000EF340000}"/>
    <cellStyle name="40% - Accent3 2 9 2 2 2 3 2" xfId="13588" xr:uid="{00000000-0005-0000-0000-0000F0340000}"/>
    <cellStyle name="40% - Accent3 2 9 2 2 2 4" xfId="13589" xr:uid="{00000000-0005-0000-0000-0000F1340000}"/>
    <cellStyle name="40% - Accent3 2 9 2 2 3" xfId="13590" xr:uid="{00000000-0005-0000-0000-0000F2340000}"/>
    <cellStyle name="40% - Accent3 2 9 2 2 3 2" xfId="13591" xr:uid="{00000000-0005-0000-0000-0000F3340000}"/>
    <cellStyle name="40% - Accent3 2 9 2 2 3 2 2" xfId="13592" xr:uid="{00000000-0005-0000-0000-0000F4340000}"/>
    <cellStyle name="40% - Accent3 2 9 2 2 3 3" xfId="13593" xr:uid="{00000000-0005-0000-0000-0000F5340000}"/>
    <cellStyle name="40% - Accent3 2 9 2 2 3 3 2" xfId="13594" xr:uid="{00000000-0005-0000-0000-0000F6340000}"/>
    <cellStyle name="40% - Accent3 2 9 2 2 3 4" xfId="13595" xr:uid="{00000000-0005-0000-0000-0000F7340000}"/>
    <cellStyle name="40% - Accent3 2 9 2 2 4" xfId="13596" xr:uid="{00000000-0005-0000-0000-0000F8340000}"/>
    <cellStyle name="40% - Accent3 2 9 2 2 4 2" xfId="13597" xr:uid="{00000000-0005-0000-0000-0000F9340000}"/>
    <cellStyle name="40% - Accent3 2 9 2 2 4 2 2" xfId="13598" xr:uid="{00000000-0005-0000-0000-0000FA340000}"/>
    <cellStyle name="40% - Accent3 2 9 2 2 4 3" xfId="13599" xr:uid="{00000000-0005-0000-0000-0000FB340000}"/>
    <cellStyle name="40% - Accent3 2 9 2 2 4 3 2" xfId="13600" xr:uid="{00000000-0005-0000-0000-0000FC340000}"/>
    <cellStyle name="40% - Accent3 2 9 2 2 4 4" xfId="13601" xr:uid="{00000000-0005-0000-0000-0000FD340000}"/>
    <cellStyle name="40% - Accent3 2 9 2 2 5" xfId="13602" xr:uid="{00000000-0005-0000-0000-0000FE340000}"/>
    <cellStyle name="40% - Accent3 2 9 2 2 5 2" xfId="13603" xr:uid="{00000000-0005-0000-0000-0000FF340000}"/>
    <cellStyle name="40% - Accent3 2 9 2 2 6" xfId="13604" xr:uid="{00000000-0005-0000-0000-000000350000}"/>
    <cellStyle name="40% - Accent3 2 9 2 2 6 2" xfId="13605" xr:uid="{00000000-0005-0000-0000-000001350000}"/>
    <cellStyle name="40% - Accent3 2 9 2 2 7" xfId="13606" xr:uid="{00000000-0005-0000-0000-000002350000}"/>
    <cellStyle name="40% - Accent3 2 9 2 3" xfId="13607" xr:uid="{00000000-0005-0000-0000-000003350000}"/>
    <cellStyle name="40% - Accent3 2 9 2 3 2" xfId="13608" xr:uid="{00000000-0005-0000-0000-000004350000}"/>
    <cellStyle name="40% - Accent3 2 9 2 3 2 2" xfId="13609" xr:uid="{00000000-0005-0000-0000-000005350000}"/>
    <cellStyle name="40% - Accent3 2 9 2 3 3" xfId="13610" xr:uid="{00000000-0005-0000-0000-000006350000}"/>
    <cellStyle name="40% - Accent3 2 9 2 3 3 2" xfId="13611" xr:uid="{00000000-0005-0000-0000-000007350000}"/>
    <cellStyle name="40% - Accent3 2 9 2 3 4" xfId="13612" xr:uid="{00000000-0005-0000-0000-000008350000}"/>
    <cellStyle name="40% - Accent3 2 9 2 4" xfId="13613" xr:uid="{00000000-0005-0000-0000-000009350000}"/>
    <cellStyle name="40% - Accent3 2 9 2 4 2" xfId="13614" xr:uid="{00000000-0005-0000-0000-00000A350000}"/>
    <cellStyle name="40% - Accent3 2 9 2 4 2 2" xfId="13615" xr:uid="{00000000-0005-0000-0000-00000B350000}"/>
    <cellStyle name="40% - Accent3 2 9 2 4 3" xfId="13616" xr:uid="{00000000-0005-0000-0000-00000C350000}"/>
    <cellStyle name="40% - Accent3 2 9 2 4 3 2" xfId="13617" xr:uid="{00000000-0005-0000-0000-00000D350000}"/>
    <cellStyle name="40% - Accent3 2 9 2 4 4" xfId="13618" xr:uid="{00000000-0005-0000-0000-00000E350000}"/>
    <cellStyle name="40% - Accent3 2 9 2 5" xfId="13619" xr:uid="{00000000-0005-0000-0000-00000F350000}"/>
    <cellStyle name="40% - Accent3 2 9 2 5 2" xfId="13620" xr:uid="{00000000-0005-0000-0000-000010350000}"/>
    <cellStyle name="40% - Accent3 2 9 2 5 2 2" xfId="13621" xr:uid="{00000000-0005-0000-0000-000011350000}"/>
    <cellStyle name="40% - Accent3 2 9 2 5 3" xfId="13622" xr:uid="{00000000-0005-0000-0000-000012350000}"/>
    <cellStyle name="40% - Accent3 2 9 2 5 3 2" xfId="13623" xr:uid="{00000000-0005-0000-0000-000013350000}"/>
    <cellStyle name="40% - Accent3 2 9 2 5 4" xfId="13624" xr:uid="{00000000-0005-0000-0000-000014350000}"/>
    <cellStyle name="40% - Accent3 2 9 2 6" xfId="13625" xr:uid="{00000000-0005-0000-0000-000015350000}"/>
    <cellStyle name="40% - Accent3 2 9 2 6 2" xfId="13626" xr:uid="{00000000-0005-0000-0000-000016350000}"/>
    <cellStyle name="40% - Accent3 2 9 2 7" xfId="13627" xr:uid="{00000000-0005-0000-0000-000017350000}"/>
    <cellStyle name="40% - Accent3 2 9 2 7 2" xfId="13628" xr:uid="{00000000-0005-0000-0000-000018350000}"/>
    <cellStyle name="40% - Accent3 2 9 2 8" xfId="13629" xr:uid="{00000000-0005-0000-0000-000019350000}"/>
    <cellStyle name="40% - Accent3 2 9 3" xfId="13630" xr:uid="{00000000-0005-0000-0000-00001A350000}"/>
    <cellStyle name="40% - Accent3 2 9 3 2" xfId="13631" xr:uid="{00000000-0005-0000-0000-00001B350000}"/>
    <cellStyle name="40% - Accent3 2 9 3 2 2" xfId="13632" xr:uid="{00000000-0005-0000-0000-00001C350000}"/>
    <cellStyle name="40% - Accent3 2 9 3 2 2 2" xfId="13633" xr:uid="{00000000-0005-0000-0000-00001D350000}"/>
    <cellStyle name="40% - Accent3 2 9 3 2 3" xfId="13634" xr:uid="{00000000-0005-0000-0000-00001E350000}"/>
    <cellStyle name="40% - Accent3 2 9 3 2 3 2" xfId="13635" xr:uid="{00000000-0005-0000-0000-00001F350000}"/>
    <cellStyle name="40% - Accent3 2 9 3 2 4" xfId="13636" xr:uid="{00000000-0005-0000-0000-000020350000}"/>
    <cellStyle name="40% - Accent3 2 9 3 3" xfId="13637" xr:uid="{00000000-0005-0000-0000-000021350000}"/>
    <cellStyle name="40% - Accent3 2 9 3 3 2" xfId="13638" xr:uid="{00000000-0005-0000-0000-000022350000}"/>
    <cellStyle name="40% - Accent3 2 9 3 3 2 2" xfId="13639" xr:uid="{00000000-0005-0000-0000-000023350000}"/>
    <cellStyle name="40% - Accent3 2 9 3 3 3" xfId="13640" xr:uid="{00000000-0005-0000-0000-000024350000}"/>
    <cellStyle name="40% - Accent3 2 9 3 3 3 2" xfId="13641" xr:uid="{00000000-0005-0000-0000-000025350000}"/>
    <cellStyle name="40% - Accent3 2 9 3 3 4" xfId="13642" xr:uid="{00000000-0005-0000-0000-000026350000}"/>
    <cellStyle name="40% - Accent3 2 9 3 4" xfId="13643" xr:uid="{00000000-0005-0000-0000-000027350000}"/>
    <cellStyle name="40% - Accent3 2 9 3 4 2" xfId="13644" xr:uid="{00000000-0005-0000-0000-000028350000}"/>
    <cellStyle name="40% - Accent3 2 9 3 4 2 2" xfId="13645" xr:uid="{00000000-0005-0000-0000-000029350000}"/>
    <cellStyle name="40% - Accent3 2 9 3 4 3" xfId="13646" xr:uid="{00000000-0005-0000-0000-00002A350000}"/>
    <cellStyle name="40% - Accent3 2 9 3 4 3 2" xfId="13647" xr:uid="{00000000-0005-0000-0000-00002B350000}"/>
    <cellStyle name="40% - Accent3 2 9 3 4 4" xfId="13648" xr:uid="{00000000-0005-0000-0000-00002C350000}"/>
    <cellStyle name="40% - Accent3 2 9 3 5" xfId="13649" xr:uid="{00000000-0005-0000-0000-00002D350000}"/>
    <cellStyle name="40% - Accent3 2 9 3 5 2" xfId="13650" xr:uid="{00000000-0005-0000-0000-00002E350000}"/>
    <cellStyle name="40% - Accent3 2 9 3 6" xfId="13651" xr:uid="{00000000-0005-0000-0000-00002F350000}"/>
    <cellStyle name="40% - Accent3 2 9 3 6 2" xfId="13652" xr:uid="{00000000-0005-0000-0000-000030350000}"/>
    <cellStyle name="40% - Accent3 2 9 3 7" xfId="13653" xr:uid="{00000000-0005-0000-0000-000031350000}"/>
    <cellStyle name="40% - Accent3 2 9 4" xfId="13654" xr:uid="{00000000-0005-0000-0000-000032350000}"/>
    <cellStyle name="40% - Accent3 2 9 4 2" xfId="13655" xr:uid="{00000000-0005-0000-0000-000033350000}"/>
    <cellStyle name="40% - Accent3 2 9 4 2 2" xfId="13656" xr:uid="{00000000-0005-0000-0000-000034350000}"/>
    <cellStyle name="40% - Accent3 2 9 4 3" xfId="13657" xr:uid="{00000000-0005-0000-0000-000035350000}"/>
    <cellStyle name="40% - Accent3 2 9 4 3 2" xfId="13658" xr:uid="{00000000-0005-0000-0000-000036350000}"/>
    <cellStyle name="40% - Accent3 2 9 4 4" xfId="13659" xr:uid="{00000000-0005-0000-0000-000037350000}"/>
    <cellStyle name="40% - Accent3 2 9 5" xfId="13660" xr:uid="{00000000-0005-0000-0000-000038350000}"/>
    <cellStyle name="40% - Accent3 2 9 5 2" xfId="13661" xr:uid="{00000000-0005-0000-0000-000039350000}"/>
    <cellStyle name="40% - Accent3 2 9 5 2 2" xfId="13662" xr:uid="{00000000-0005-0000-0000-00003A350000}"/>
    <cellStyle name="40% - Accent3 2 9 5 3" xfId="13663" xr:uid="{00000000-0005-0000-0000-00003B350000}"/>
    <cellStyle name="40% - Accent3 2 9 5 3 2" xfId="13664" xr:uid="{00000000-0005-0000-0000-00003C350000}"/>
    <cellStyle name="40% - Accent3 2 9 5 4" xfId="13665" xr:uid="{00000000-0005-0000-0000-00003D350000}"/>
    <cellStyle name="40% - Accent3 2 9 6" xfId="13666" xr:uid="{00000000-0005-0000-0000-00003E350000}"/>
    <cellStyle name="40% - Accent3 2 9 6 2" xfId="13667" xr:uid="{00000000-0005-0000-0000-00003F350000}"/>
    <cellStyle name="40% - Accent3 2 9 6 2 2" xfId="13668" xr:uid="{00000000-0005-0000-0000-000040350000}"/>
    <cellStyle name="40% - Accent3 2 9 6 3" xfId="13669" xr:uid="{00000000-0005-0000-0000-000041350000}"/>
    <cellStyle name="40% - Accent3 2 9 6 3 2" xfId="13670" xr:uid="{00000000-0005-0000-0000-000042350000}"/>
    <cellStyle name="40% - Accent3 2 9 6 4" xfId="13671" xr:uid="{00000000-0005-0000-0000-000043350000}"/>
    <cellStyle name="40% - Accent3 2 9 7" xfId="13672" xr:uid="{00000000-0005-0000-0000-000044350000}"/>
    <cellStyle name="40% - Accent3 2 9 7 2" xfId="13673" xr:uid="{00000000-0005-0000-0000-000045350000}"/>
    <cellStyle name="40% - Accent3 2 9 8" xfId="13674" xr:uid="{00000000-0005-0000-0000-000046350000}"/>
    <cellStyle name="40% - Accent3 2 9 8 2" xfId="13675" xr:uid="{00000000-0005-0000-0000-000047350000}"/>
    <cellStyle name="40% - Accent3 2 9 9" xfId="13676" xr:uid="{00000000-0005-0000-0000-000048350000}"/>
    <cellStyle name="40% - Accent3 20" xfId="13677" xr:uid="{00000000-0005-0000-0000-000049350000}"/>
    <cellStyle name="40% - Accent3 20 2" xfId="13678" xr:uid="{00000000-0005-0000-0000-00004A350000}"/>
    <cellStyle name="40% - Accent3 20 3" xfId="13679" xr:uid="{00000000-0005-0000-0000-00004B350000}"/>
    <cellStyle name="40% - Accent3 20 4" xfId="13680" xr:uid="{00000000-0005-0000-0000-00004C350000}"/>
    <cellStyle name="40% - Accent3 20 5" xfId="13681" xr:uid="{00000000-0005-0000-0000-00004D350000}"/>
    <cellStyle name="40% - Accent3 20 6" xfId="13682" xr:uid="{00000000-0005-0000-0000-00004E350000}"/>
    <cellStyle name="40% - Accent3 20 7" xfId="13683" xr:uid="{00000000-0005-0000-0000-00004F350000}"/>
    <cellStyle name="40% - Accent3 21" xfId="13684" xr:uid="{00000000-0005-0000-0000-000050350000}"/>
    <cellStyle name="40% - Accent3 21 2" xfId="13685" xr:uid="{00000000-0005-0000-0000-000051350000}"/>
    <cellStyle name="40% - Accent3 21 3" xfId="13686" xr:uid="{00000000-0005-0000-0000-000052350000}"/>
    <cellStyle name="40% - Accent3 21 4" xfId="13687" xr:uid="{00000000-0005-0000-0000-000053350000}"/>
    <cellStyle name="40% - Accent3 21 5" xfId="13688" xr:uid="{00000000-0005-0000-0000-000054350000}"/>
    <cellStyle name="40% - Accent3 21 6" xfId="13689" xr:uid="{00000000-0005-0000-0000-000055350000}"/>
    <cellStyle name="40% - Accent3 21 7" xfId="13690" xr:uid="{00000000-0005-0000-0000-000056350000}"/>
    <cellStyle name="40% - Accent3 22" xfId="13691" xr:uid="{00000000-0005-0000-0000-000057350000}"/>
    <cellStyle name="40% - Accent3 22 2" xfId="13692" xr:uid="{00000000-0005-0000-0000-000058350000}"/>
    <cellStyle name="40% - Accent3 22 3" xfId="13693" xr:uid="{00000000-0005-0000-0000-000059350000}"/>
    <cellStyle name="40% - Accent3 22 4" xfId="13694" xr:uid="{00000000-0005-0000-0000-00005A350000}"/>
    <cellStyle name="40% - Accent3 22 5" xfId="13695" xr:uid="{00000000-0005-0000-0000-00005B350000}"/>
    <cellStyle name="40% - Accent3 22 6" xfId="13696" xr:uid="{00000000-0005-0000-0000-00005C350000}"/>
    <cellStyle name="40% - Accent3 22 7" xfId="13697" xr:uid="{00000000-0005-0000-0000-00005D350000}"/>
    <cellStyle name="40% - Accent3 23" xfId="13698" xr:uid="{00000000-0005-0000-0000-00005E350000}"/>
    <cellStyle name="40% - Accent3 23 2" xfId="13699" xr:uid="{00000000-0005-0000-0000-00005F350000}"/>
    <cellStyle name="40% - Accent3 24" xfId="13700" xr:uid="{00000000-0005-0000-0000-000060350000}"/>
    <cellStyle name="40% - Accent3 24 2" xfId="13701" xr:uid="{00000000-0005-0000-0000-000061350000}"/>
    <cellStyle name="40% - Accent3 25" xfId="13702" xr:uid="{00000000-0005-0000-0000-000062350000}"/>
    <cellStyle name="40% - Accent3 25 2" xfId="13703" xr:uid="{00000000-0005-0000-0000-000063350000}"/>
    <cellStyle name="40% - Accent3 26" xfId="13704" xr:uid="{00000000-0005-0000-0000-000064350000}"/>
    <cellStyle name="40% - Accent3 26 2" xfId="13705" xr:uid="{00000000-0005-0000-0000-000065350000}"/>
    <cellStyle name="40% - Accent3 27" xfId="13706" xr:uid="{00000000-0005-0000-0000-000066350000}"/>
    <cellStyle name="40% - Accent3 27 2" xfId="13707" xr:uid="{00000000-0005-0000-0000-000067350000}"/>
    <cellStyle name="40% - Accent3 28" xfId="13708" xr:uid="{00000000-0005-0000-0000-000068350000}"/>
    <cellStyle name="40% - Accent3 28 2" xfId="13709" xr:uid="{00000000-0005-0000-0000-000069350000}"/>
    <cellStyle name="40% - Accent3 29" xfId="13710" xr:uid="{00000000-0005-0000-0000-00006A350000}"/>
    <cellStyle name="40% - Accent3 29 2" xfId="13711" xr:uid="{00000000-0005-0000-0000-00006B350000}"/>
    <cellStyle name="40% - Accent3 3" xfId="13712" xr:uid="{00000000-0005-0000-0000-00006C350000}"/>
    <cellStyle name="40% - Accent3 3 10" xfId="13713" xr:uid="{00000000-0005-0000-0000-00006D350000}"/>
    <cellStyle name="40% - Accent3 3 11" xfId="13714" xr:uid="{00000000-0005-0000-0000-00006E350000}"/>
    <cellStyle name="40% - Accent3 3 2" xfId="13715" xr:uid="{00000000-0005-0000-0000-00006F350000}"/>
    <cellStyle name="40% - Accent3 3 2 2" xfId="13716" xr:uid="{00000000-0005-0000-0000-000070350000}"/>
    <cellStyle name="40% - Accent3 3 2 2 2" xfId="13717" xr:uid="{00000000-0005-0000-0000-000071350000}"/>
    <cellStyle name="40% - Accent3 3 2 2 2 2" xfId="13718" xr:uid="{00000000-0005-0000-0000-000072350000}"/>
    <cellStyle name="40% - Accent3 3 2 2 2 3" xfId="13719" xr:uid="{00000000-0005-0000-0000-000073350000}"/>
    <cellStyle name="40% - Accent3 3 2 2 3" xfId="13720" xr:uid="{00000000-0005-0000-0000-000074350000}"/>
    <cellStyle name="40% - Accent3 3 2 2 4" xfId="13721" xr:uid="{00000000-0005-0000-0000-000075350000}"/>
    <cellStyle name="40% - Accent3 3 2 3" xfId="13722" xr:uid="{00000000-0005-0000-0000-000076350000}"/>
    <cellStyle name="40% - Accent3 3 2 3 2" xfId="13723" xr:uid="{00000000-0005-0000-0000-000077350000}"/>
    <cellStyle name="40% - Accent3 3 2 3 3" xfId="13724" xr:uid="{00000000-0005-0000-0000-000078350000}"/>
    <cellStyle name="40% - Accent3 3 2 4" xfId="13725" xr:uid="{00000000-0005-0000-0000-000079350000}"/>
    <cellStyle name="40% - Accent3 3 2 5" xfId="13726" xr:uid="{00000000-0005-0000-0000-00007A350000}"/>
    <cellStyle name="40% - Accent3 3 3" xfId="13727" xr:uid="{00000000-0005-0000-0000-00007B350000}"/>
    <cellStyle name="40% - Accent3 3 3 2" xfId="13728" xr:uid="{00000000-0005-0000-0000-00007C350000}"/>
    <cellStyle name="40% - Accent3 3 3 2 2" xfId="13729" xr:uid="{00000000-0005-0000-0000-00007D350000}"/>
    <cellStyle name="40% - Accent3 3 3 2 3" xfId="13730" xr:uid="{00000000-0005-0000-0000-00007E350000}"/>
    <cellStyle name="40% - Accent3 3 3 3" xfId="13731" xr:uid="{00000000-0005-0000-0000-00007F350000}"/>
    <cellStyle name="40% - Accent3 3 3 4" xfId="13732" xr:uid="{00000000-0005-0000-0000-000080350000}"/>
    <cellStyle name="40% - Accent3 3 4" xfId="13733" xr:uid="{00000000-0005-0000-0000-000081350000}"/>
    <cellStyle name="40% - Accent3 3 4 2" xfId="13734" xr:uid="{00000000-0005-0000-0000-000082350000}"/>
    <cellStyle name="40% - Accent3 3 4 3" xfId="13735" xr:uid="{00000000-0005-0000-0000-000083350000}"/>
    <cellStyle name="40% - Accent3 3 5" xfId="13736" xr:uid="{00000000-0005-0000-0000-000084350000}"/>
    <cellStyle name="40% - Accent3 3 5 2" xfId="13737" xr:uid="{00000000-0005-0000-0000-000085350000}"/>
    <cellStyle name="40% - Accent3 3 5 3" xfId="13738" xr:uid="{00000000-0005-0000-0000-000086350000}"/>
    <cellStyle name="40% - Accent3 3 6" xfId="13739" xr:uid="{00000000-0005-0000-0000-000087350000}"/>
    <cellStyle name="40% - Accent3 3 7" xfId="13740" xr:uid="{00000000-0005-0000-0000-000088350000}"/>
    <cellStyle name="40% - Accent3 3 8" xfId="13741" xr:uid="{00000000-0005-0000-0000-000089350000}"/>
    <cellStyle name="40% - Accent3 3 9" xfId="13742" xr:uid="{00000000-0005-0000-0000-00008A350000}"/>
    <cellStyle name="40% - Accent3 30" xfId="13743" xr:uid="{00000000-0005-0000-0000-00008B350000}"/>
    <cellStyle name="40% - Accent3 30 2" xfId="13744" xr:uid="{00000000-0005-0000-0000-00008C350000}"/>
    <cellStyle name="40% - Accent3 31" xfId="13745" xr:uid="{00000000-0005-0000-0000-00008D350000}"/>
    <cellStyle name="40% - Accent3 31 2" xfId="13746" xr:uid="{00000000-0005-0000-0000-00008E350000}"/>
    <cellStyle name="40% - Accent3 32" xfId="13747" xr:uid="{00000000-0005-0000-0000-00008F350000}"/>
    <cellStyle name="40% - Accent3 32 2" xfId="13748" xr:uid="{00000000-0005-0000-0000-000090350000}"/>
    <cellStyle name="40% - Accent3 33" xfId="13749" xr:uid="{00000000-0005-0000-0000-000091350000}"/>
    <cellStyle name="40% - Accent3 33 2" xfId="13750" xr:uid="{00000000-0005-0000-0000-000092350000}"/>
    <cellStyle name="40% - Accent3 34" xfId="13751" xr:uid="{00000000-0005-0000-0000-000093350000}"/>
    <cellStyle name="40% - Accent3 34 2" xfId="13752" xr:uid="{00000000-0005-0000-0000-000094350000}"/>
    <cellStyle name="40% - Accent3 35" xfId="13753" xr:uid="{00000000-0005-0000-0000-000095350000}"/>
    <cellStyle name="40% - Accent3 35 2" xfId="13754" xr:uid="{00000000-0005-0000-0000-000096350000}"/>
    <cellStyle name="40% - Accent3 36" xfId="13755" xr:uid="{00000000-0005-0000-0000-000097350000}"/>
    <cellStyle name="40% - Accent3 36 2" xfId="13756" xr:uid="{00000000-0005-0000-0000-000098350000}"/>
    <cellStyle name="40% - Accent3 37" xfId="13757" xr:uid="{00000000-0005-0000-0000-000099350000}"/>
    <cellStyle name="40% - Accent3 37 2" xfId="13758" xr:uid="{00000000-0005-0000-0000-00009A350000}"/>
    <cellStyle name="40% - Accent3 38" xfId="13759" xr:uid="{00000000-0005-0000-0000-00009B350000}"/>
    <cellStyle name="40% - Accent3 38 2" xfId="13760" xr:uid="{00000000-0005-0000-0000-00009C350000}"/>
    <cellStyle name="40% - Accent3 39" xfId="13761" xr:uid="{00000000-0005-0000-0000-00009D350000}"/>
    <cellStyle name="40% - Accent3 39 2" xfId="13762" xr:uid="{00000000-0005-0000-0000-00009E350000}"/>
    <cellStyle name="40% - Accent3 4" xfId="13763" xr:uid="{00000000-0005-0000-0000-00009F350000}"/>
    <cellStyle name="40% - Accent3 4 2" xfId="13764" xr:uid="{00000000-0005-0000-0000-0000A0350000}"/>
    <cellStyle name="40% - Accent3 4 2 2" xfId="13765" xr:uid="{00000000-0005-0000-0000-0000A1350000}"/>
    <cellStyle name="40% - Accent3 4 2 2 2" xfId="13766" xr:uid="{00000000-0005-0000-0000-0000A2350000}"/>
    <cellStyle name="40% - Accent3 4 2 2 2 2" xfId="13767" xr:uid="{00000000-0005-0000-0000-0000A3350000}"/>
    <cellStyle name="40% - Accent3 4 2 2 3" xfId="13768" xr:uid="{00000000-0005-0000-0000-0000A4350000}"/>
    <cellStyle name="40% - Accent3 4 2 3" xfId="13769" xr:uid="{00000000-0005-0000-0000-0000A5350000}"/>
    <cellStyle name="40% - Accent3 4 2 3 2" xfId="13770" xr:uid="{00000000-0005-0000-0000-0000A6350000}"/>
    <cellStyle name="40% - Accent3 4 2 4" xfId="13771" xr:uid="{00000000-0005-0000-0000-0000A7350000}"/>
    <cellStyle name="40% - Accent3 4 2 5" xfId="13772" xr:uid="{00000000-0005-0000-0000-0000A8350000}"/>
    <cellStyle name="40% - Accent3 4 3" xfId="13773" xr:uid="{00000000-0005-0000-0000-0000A9350000}"/>
    <cellStyle name="40% - Accent3 4 3 2" xfId="13774" xr:uid="{00000000-0005-0000-0000-0000AA350000}"/>
    <cellStyle name="40% - Accent3 4 3 2 2" xfId="13775" xr:uid="{00000000-0005-0000-0000-0000AB350000}"/>
    <cellStyle name="40% - Accent3 4 3 3" xfId="13776" xr:uid="{00000000-0005-0000-0000-0000AC350000}"/>
    <cellStyle name="40% - Accent3 4 4" xfId="13777" xr:uid="{00000000-0005-0000-0000-0000AD350000}"/>
    <cellStyle name="40% - Accent3 4 5" xfId="13778" xr:uid="{00000000-0005-0000-0000-0000AE350000}"/>
    <cellStyle name="40% - Accent3 4 6" xfId="13779" xr:uid="{00000000-0005-0000-0000-0000AF350000}"/>
    <cellStyle name="40% - Accent3 4 7" xfId="13780" xr:uid="{00000000-0005-0000-0000-0000B0350000}"/>
    <cellStyle name="40% - Accent3 4 8" xfId="13781" xr:uid="{00000000-0005-0000-0000-0000B1350000}"/>
    <cellStyle name="40% - Accent3 40" xfId="13782" xr:uid="{00000000-0005-0000-0000-0000B2350000}"/>
    <cellStyle name="40% - Accent3 40 2" xfId="13783" xr:uid="{00000000-0005-0000-0000-0000B3350000}"/>
    <cellStyle name="40% - Accent3 41" xfId="13784" xr:uid="{00000000-0005-0000-0000-0000B4350000}"/>
    <cellStyle name="40% - Accent3 42" xfId="13785" xr:uid="{00000000-0005-0000-0000-0000B5350000}"/>
    <cellStyle name="40% - Accent3 43" xfId="13786" xr:uid="{00000000-0005-0000-0000-0000B6350000}"/>
    <cellStyle name="40% - Accent3 44" xfId="13787" xr:uid="{00000000-0005-0000-0000-0000B7350000}"/>
    <cellStyle name="40% - Accent3 45" xfId="13788" xr:uid="{00000000-0005-0000-0000-0000B8350000}"/>
    <cellStyle name="40% - Accent3 45 2" xfId="13789" xr:uid="{00000000-0005-0000-0000-0000B9350000}"/>
    <cellStyle name="40% - Accent3 46" xfId="13790" xr:uid="{00000000-0005-0000-0000-0000BA350000}"/>
    <cellStyle name="40% - Accent3 46 2" xfId="13791" xr:uid="{00000000-0005-0000-0000-0000BB350000}"/>
    <cellStyle name="40% - Accent3 47" xfId="13792" xr:uid="{00000000-0005-0000-0000-0000BC350000}"/>
    <cellStyle name="40% - Accent3 47 2" xfId="13793" xr:uid="{00000000-0005-0000-0000-0000BD350000}"/>
    <cellStyle name="40% - Accent3 48" xfId="13794" xr:uid="{00000000-0005-0000-0000-0000BE350000}"/>
    <cellStyle name="40% - Accent3 48 2" xfId="13795" xr:uid="{00000000-0005-0000-0000-0000BF350000}"/>
    <cellStyle name="40% - Accent3 49" xfId="13796" xr:uid="{00000000-0005-0000-0000-0000C0350000}"/>
    <cellStyle name="40% - Accent3 49 2" xfId="13797" xr:uid="{00000000-0005-0000-0000-0000C1350000}"/>
    <cellStyle name="40% - Accent3 5" xfId="13798" xr:uid="{00000000-0005-0000-0000-0000C2350000}"/>
    <cellStyle name="40% - Accent3 5 2" xfId="13799" xr:uid="{00000000-0005-0000-0000-0000C3350000}"/>
    <cellStyle name="40% - Accent3 5 2 2" xfId="13800" xr:uid="{00000000-0005-0000-0000-0000C4350000}"/>
    <cellStyle name="40% - Accent3 5 2 2 2" xfId="13801" xr:uid="{00000000-0005-0000-0000-0000C5350000}"/>
    <cellStyle name="40% - Accent3 5 2 3" xfId="13802" xr:uid="{00000000-0005-0000-0000-0000C6350000}"/>
    <cellStyle name="40% - Accent3 5 3" xfId="13803" xr:uid="{00000000-0005-0000-0000-0000C7350000}"/>
    <cellStyle name="40% - Accent3 5 3 2" xfId="13804" xr:uid="{00000000-0005-0000-0000-0000C8350000}"/>
    <cellStyle name="40% - Accent3 5 4" xfId="13805" xr:uid="{00000000-0005-0000-0000-0000C9350000}"/>
    <cellStyle name="40% - Accent3 5 5" xfId="13806" xr:uid="{00000000-0005-0000-0000-0000CA350000}"/>
    <cellStyle name="40% - Accent3 5 6" xfId="13807" xr:uid="{00000000-0005-0000-0000-0000CB350000}"/>
    <cellStyle name="40% - Accent3 5 7" xfId="13808" xr:uid="{00000000-0005-0000-0000-0000CC350000}"/>
    <cellStyle name="40% - Accent3 5 8" xfId="13809" xr:uid="{00000000-0005-0000-0000-0000CD350000}"/>
    <cellStyle name="40% - Accent3 50" xfId="13810" xr:uid="{00000000-0005-0000-0000-0000CE350000}"/>
    <cellStyle name="40% - Accent3 50 2" xfId="13811" xr:uid="{00000000-0005-0000-0000-0000CF350000}"/>
    <cellStyle name="40% - Accent3 51" xfId="13812" xr:uid="{00000000-0005-0000-0000-0000D0350000}"/>
    <cellStyle name="40% - Accent3 51 2" xfId="13813" xr:uid="{00000000-0005-0000-0000-0000D1350000}"/>
    <cellStyle name="40% - Accent3 52" xfId="13814" xr:uid="{00000000-0005-0000-0000-0000D2350000}"/>
    <cellStyle name="40% - Accent3 52 2" xfId="13815" xr:uid="{00000000-0005-0000-0000-0000D3350000}"/>
    <cellStyle name="40% - Accent3 53" xfId="13816" xr:uid="{00000000-0005-0000-0000-0000D4350000}"/>
    <cellStyle name="40% - Accent3 54" xfId="13817" xr:uid="{00000000-0005-0000-0000-0000D5350000}"/>
    <cellStyle name="40% - Accent3 6" xfId="13818" xr:uid="{00000000-0005-0000-0000-0000D6350000}"/>
    <cellStyle name="40% - Accent3 6 2" xfId="13819" xr:uid="{00000000-0005-0000-0000-0000D7350000}"/>
    <cellStyle name="40% - Accent3 6 2 2" xfId="13820" xr:uid="{00000000-0005-0000-0000-0000D8350000}"/>
    <cellStyle name="40% - Accent3 6 2 2 2" xfId="13821" xr:uid="{00000000-0005-0000-0000-0000D9350000}"/>
    <cellStyle name="40% - Accent3 6 2 3" xfId="13822" xr:uid="{00000000-0005-0000-0000-0000DA350000}"/>
    <cellStyle name="40% - Accent3 6 3" xfId="13823" xr:uid="{00000000-0005-0000-0000-0000DB350000}"/>
    <cellStyle name="40% - Accent3 6 3 2" xfId="13824" xr:uid="{00000000-0005-0000-0000-0000DC350000}"/>
    <cellStyle name="40% - Accent3 6 4" xfId="13825" xr:uid="{00000000-0005-0000-0000-0000DD350000}"/>
    <cellStyle name="40% - Accent3 6 5" xfId="13826" xr:uid="{00000000-0005-0000-0000-0000DE350000}"/>
    <cellStyle name="40% - Accent3 6 6" xfId="13827" xr:uid="{00000000-0005-0000-0000-0000DF350000}"/>
    <cellStyle name="40% - Accent3 6 7" xfId="13828" xr:uid="{00000000-0005-0000-0000-0000E0350000}"/>
    <cellStyle name="40% - Accent3 7" xfId="13829" xr:uid="{00000000-0005-0000-0000-0000E1350000}"/>
    <cellStyle name="40% - Accent3 7 2" xfId="13830" xr:uid="{00000000-0005-0000-0000-0000E2350000}"/>
    <cellStyle name="40% - Accent3 7 2 2" xfId="13831" xr:uid="{00000000-0005-0000-0000-0000E3350000}"/>
    <cellStyle name="40% - Accent3 7 2 2 2" xfId="13832" xr:uid="{00000000-0005-0000-0000-0000E4350000}"/>
    <cellStyle name="40% - Accent3 7 2 3" xfId="13833" xr:uid="{00000000-0005-0000-0000-0000E5350000}"/>
    <cellStyle name="40% - Accent3 7 3" xfId="13834" xr:uid="{00000000-0005-0000-0000-0000E6350000}"/>
    <cellStyle name="40% - Accent3 7 3 2" xfId="13835" xr:uid="{00000000-0005-0000-0000-0000E7350000}"/>
    <cellStyle name="40% - Accent3 7 4" xfId="13836" xr:uid="{00000000-0005-0000-0000-0000E8350000}"/>
    <cellStyle name="40% - Accent3 7 5" xfId="13837" xr:uid="{00000000-0005-0000-0000-0000E9350000}"/>
    <cellStyle name="40% - Accent3 7 6" xfId="13838" xr:uid="{00000000-0005-0000-0000-0000EA350000}"/>
    <cellStyle name="40% - Accent3 7 7" xfId="13839" xr:uid="{00000000-0005-0000-0000-0000EB350000}"/>
    <cellStyle name="40% - Accent3 8" xfId="13840" xr:uid="{00000000-0005-0000-0000-0000EC350000}"/>
    <cellStyle name="40% - Accent3 8 2" xfId="13841" xr:uid="{00000000-0005-0000-0000-0000ED350000}"/>
    <cellStyle name="40% - Accent3 8 2 2" xfId="13842" xr:uid="{00000000-0005-0000-0000-0000EE350000}"/>
    <cellStyle name="40% - Accent3 8 2 2 2" xfId="13843" xr:uid="{00000000-0005-0000-0000-0000EF350000}"/>
    <cellStyle name="40% - Accent3 8 2 3" xfId="13844" xr:uid="{00000000-0005-0000-0000-0000F0350000}"/>
    <cellStyle name="40% - Accent3 8 3" xfId="13845" xr:uid="{00000000-0005-0000-0000-0000F1350000}"/>
    <cellStyle name="40% - Accent3 8 3 2" xfId="13846" xr:uid="{00000000-0005-0000-0000-0000F2350000}"/>
    <cellStyle name="40% - Accent3 8 4" xfId="13847" xr:uid="{00000000-0005-0000-0000-0000F3350000}"/>
    <cellStyle name="40% - Accent3 8 5" xfId="13848" xr:uid="{00000000-0005-0000-0000-0000F4350000}"/>
    <cellStyle name="40% - Accent3 8 6" xfId="13849" xr:uid="{00000000-0005-0000-0000-0000F5350000}"/>
    <cellStyle name="40% - Accent3 8 7" xfId="13850" xr:uid="{00000000-0005-0000-0000-0000F6350000}"/>
    <cellStyle name="40% - Accent3 9" xfId="13851" xr:uid="{00000000-0005-0000-0000-0000F7350000}"/>
    <cellStyle name="40% - Accent3 9 2" xfId="13852" xr:uid="{00000000-0005-0000-0000-0000F8350000}"/>
    <cellStyle name="40% - Accent3 9 2 2" xfId="13853" xr:uid="{00000000-0005-0000-0000-0000F9350000}"/>
    <cellStyle name="40% - Accent3 9 2 2 2" xfId="13854" xr:uid="{00000000-0005-0000-0000-0000FA350000}"/>
    <cellStyle name="40% - Accent3 9 2 3" xfId="13855" xr:uid="{00000000-0005-0000-0000-0000FB350000}"/>
    <cellStyle name="40% - Accent3 9 3" xfId="13856" xr:uid="{00000000-0005-0000-0000-0000FC350000}"/>
    <cellStyle name="40% - Accent3 9 3 2" xfId="13857" xr:uid="{00000000-0005-0000-0000-0000FD350000}"/>
    <cellStyle name="40% - Accent3 9 4" xfId="13858" xr:uid="{00000000-0005-0000-0000-0000FE350000}"/>
    <cellStyle name="40% - Accent3 9 5" xfId="13859" xr:uid="{00000000-0005-0000-0000-0000FF350000}"/>
    <cellStyle name="40% - Accent3 9 6" xfId="13860" xr:uid="{00000000-0005-0000-0000-000000360000}"/>
    <cellStyle name="40% - Accent3 9 7" xfId="13861" xr:uid="{00000000-0005-0000-0000-000001360000}"/>
    <cellStyle name="40% - Accent4 10" xfId="13862" xr:uid="{00000000-0005-0000-0000-000002360000}"/>
    <cellStyle name="40% - Accent4 10 2" xfId="13863" xr:uid="{00000000-0005-0000-0000-000003360000}"/>
    <cellStyle name="40% - Accent4 10 2 2" xfId="13864" xr:uid="{00000000-0005-0000-0000-000004360000}"/>
    <cellStyle name="40% - Accent4 10 2 2 2" xfId="13865" xr:uid="{00000000-0005-0000-0000-000005360000}"/>
    <cellStyle name="40% - Accent4 10 2 3" xfId="13866" xr:uid="{00000000-0005-0000-0000-000006360000}"/>
    <cellStyle name="40% - Accent4 10 3" xfId="13867" xr:uid="{00000000-0005-0000-0000-000007360000}"/>
    <cellStyle name="40% - Accent4 10 3 2" xfId="13868" xr:uid="{00000000-0005-0000-0000-000008360000}"/>
    <cellStyle name="40% - Accent4 10 4" xfId="13869" xr:uid="{00000000-0005-0000-0000-000009360000}"/>
    <cellStyle name="40% - Accent4 10 5" xfId="13870" xr:uid="{00000000-0005-0000-0000-00000A360000}"/>
    <cellStyle name="40% - Accent4 10 6" xfId="13871" xr:uid="{00000000-0005-0000-0000-00000B360000}"/>
    <cellStyle name="40% - Accent4 10 7" xfId="13872" xr:uid="{00000000-0005-0000-0000-00000C360000}"/>
    <cellStyle name="40% - Accent4 11" xfId="13873" xr:uid="{00000000-0005-0000-0000-00000D360000}"/>
    <cellStyle name="40% - Accent4 11 2" xfId="13874" xr:uid="{00000000-0005-0000-0000-00000E360000}"/>
    <cellStyle name="40% - Accent4 11 2 2" xfId="13875" xr:uid="{00000000-0005-0000-0000-00000F360000}"/>
    <cellStyle name="40% - Accent4 11 2 2 2" xfId="13876" xr:uid="{00000000-0005-0000-0000-000010360000}"/>
    <cellStyle name="40% - Accent4 11 2 3" xfId="13877" xr:uid="{00000000-0005-0000-0000-000011360000}"/>
    <cellStyle name="40% - Accent4 11 3" xfId="13878" xr:uid="{00000000-0005-0000-0000-000012360000}"/>
    <cellStyle name="40% - Accent4 11 3 2" xfId="13879" xr:uid="{00000000-0005-0000-0000-000013360000}"/>
    <cellStyle name="40% - Accent4 11 4" xfId="13880" xr:uid="{00000000-0005-0000-0000-000014360000}"/>
    <cellStyle name="40% - Accent4 11 5" xfId="13881" xr:uid="{00000000-0005-0000-0000-000015360000}"/>
    <cellStyle name="40% - Accent4 11 6" xfId="13882" xr:uid="{00000000-0005-0000-0000-000016360000}"/>
    <cellStyle name="40% - Accent4 11 7" xfId="13883" xr:uid="{00000000-0005-0000-0000-000017360000}"/>
    <cellStyle name="40% - Accent4 12" xfId="13884" xr:uid="{00000000-0005-0000-0000-000018360000}"/>
    <cellStyle name="40% - Accent4 12 2" xfId="13885" xr:uid="{00000000-0005-0000-0000-000019360000}"/>
    <cellStyle name="40% - Accent4 12 2 2" xfId="13886" xr:uid="{00000000-0005-0000-0000-00001A360000}"/>
    <cellStyle name="40% - Accent4 12 2 2 2" xfId="13887" xr:uid="{00000000-0005-0000-0000-00001B360000}"/>
    <cellStyle name="40% - Accent4 12 2 3" xfId="13888" xr:uid="{00000000-0005-0000-0000-00001C360000}"/>
    <cellStyle name="40% - Accent4 12 3" xfId="13889" xr:uid="{00000000-0005-0000-0000-00001D360000}"/>
    <cellStyle name="40% - Accent4 12 3 2" xfId="13890" xr:uid="{00000000-0005-0000-0000-00001E360000}"/>
    <cellStyle name="40% - Accent4 12 4" xfId="13891" xr:uid="{00000000-0005-0000-0000-00001F360000}"/>
    <cellStyle name="40% - Accent4 12 5" xfId="13892" xr:uid="{00000000-0005-0000-0000-000020360000}"/>
    <cellStyle name="40% - Accent4 12 6" xfId="13893" xr:uid="{00000000-0005-0000-0000-000021360000}"/>
    <cellStyle name="40% - Accent4 12 7" xfId="13894" xr:uid="{00000000-0005-0000-0000-000022360000}"/>
    <cellStyle name="40% - Accent4 13" xfId="13895" xr:uid="{00000000-0005-0000-0000-000023360000}"/>
    <cellStyle name="40% - Accent4 13 2" xfId="13896" xr:uid="{00000000-0005-0000-0000-000024360000}"/>
    <cellStyle name="40% - Accent4 13 2 2" xfId="13897" xr:uid="{00000000-0005-0000-0000-000025360000}"/>
    <cellStyle name="40% - Accent4 13 2 2 2" xfId="13898" xr:uid="{00000000-0005-0000-0000-000026360000}"/>
    <cellStyle name="40% - Accent4 13 3" xfId="13899" xr:uid="{00000000-0005-0000-0000-000027360000}"/>
    <cellStyle name="40% - Accent4 13 4" xfId="13900" xr:uid="{00000000-0005-0000-0000-000028360000}"/>
    <cellStyle name="40% - Accent4 13 5" xfId="13901" xr:uid="{00000000-0005-0000-0000-000029360000}"/>
    <cellStyle name="40% - Accent4 13 6" xfId="13902" xr:uid="{00000000-0005-0000-0000-00002A360000}"/>
    <cellStyle name="40% - Accent4 13 7" xfId="13903" xr:uid="{00000000-0005-0000-0000-00002B360000}"/>
    <cellStyle name="40% - Accent4 14" xfId="13904" xr:uid="{00000000-0005-0000-0000-00002C360000}"/>
    <cellStyle name="40% - Accent4 14 2" xfId="13905" xr:uid="{00000000-0005-0000-0000-00002D360000}"/>
    <cellStyle name="40% - Accent4 14 3" xfId="13906" xr:uid="{00000000-0005-0000-0000-00002E360000}"/>
    <cellStyle name="40% - Accent4 14 4" xfId="13907" xr:uid="{00000000-0005-0000-0000-00002F360000}"/>
    <cellStyle name="40% - Accent4 14 5" xfId="13908" xr:uid="{00000000-0005-0000-0000-000030360000}"/>
    <cellStyle name="40% - Accent4 14 6" xfId="13909" xr:uid="{00000000-0005-0000-0000-000031360000}"/>
    <cellStyle name="40% - Accent4 14 7" xfId="13910" xr:uid="{00000000-0005-0000-0000-000032360000}"/>
    <cellStyle name="40% - Accent4 15" xfId="13911" xr:uid="{00000000-0005-0000-0000-000033360000}"/>
    <cellStyle name="40% - Accent4 15 2" xfId="13912" xr:uid="{00000000-0005-0000-0000-000034360000}"/>
    <cellStyle name="40% - Accent4 15 3" xfId="13913" xr:uid="{00000000-0005-0000-0000-000035360000}"/>
    <cellStyle name="40% - Accent4 15 4" xfId="13914" xr:uid="{00000000-0005-0000-0000-000036360000}"/>
    <cellStyle name="40% - Accent4 15 5" xfId="13915" xr:uid="{00000000-0005-0000-0000-000037360000}"/>
    <cellStyle name="40% - Accent4 15 6" xfId="13916" xr:uid="{00000000-0005-0000-0000-000038360000}"/>
    <cellStyle name="40% - Accent4 15 7" xfId="13917" xr:uid="{00000000-0005-0000-0000-000039360000}"/>
    <cellStyle name="40% - Accent4 16" xfId="13918" xr:uid="{00000000-0005-0000-0000-00003A360000}"/>
    <cellStyle name="40% - Accent4 16 2" xfId="13919" xr:uid="{00000000-0005-0000-0000-00003B360000}"/>
    <cellStyle name="40% - Accent4 16 3" xfId="13920" xr:uid="{00000000-0005-0000-0000-00003C360000}"/>
    <cellStyle name="40% - Accent4 16 4" xfId="13921" xr:uid="{00000000-0005-0000-0000-00003D360000}"/>
    <cellStyle name="40% - Accent4 16 5" xfId="13922" xr:uid="{00000000-0005-0000-0000-00003E360000}"/>
    <cellStyle name="40% - Accent4 16 6" xfId="13923" xr:uid="{00000000-0005-0000-0000-00003F360000}"/>
    <cellStyle name="40% - Accent4 16 7" xfId="13924" xr:uid="{00000000-0005-0000-0000-000040360000}"/>
    <cellStyle name="40% - Accent4 17" xfId="13925" xr:uid="{00000000-0005-0000-0000-000041360000}"/>
    <cellStyle name="40% - Accent4 17 2" xfId="13926" xr:uid="{00000000-0005-0000-0000-000042360000}"/>
    <cellStyle name="40% - Accent4 17 3" xfId="13927" xr:uid="{00000000-0005-0000-0000-000043360000}"/>
    <cellStyle name="40% - Accent4 17 4" xfId="13928" xr:uid="{00000000-0005-0000-0000-000044360000}"/>
    <cellStyle name="40% - Accent4 17 5" xfId="13929" xr:uid="{00000000-0005-0000-0000-000045360000}"/>
    <cellStyle name="40% - Accent4 17 6" xfId="13930" xr:uid="{00000000-0005-0000-0000-000046360000}"/>
    <cellStyle name="40% - Accent4 17 7" xfId="13931" xr:uid="{00000000-0005-0000-0000-000047360000}"/>
    <cellStyle name="40% - Accent4 18" xfId="13932" xr:uid="{00000000-0005-0000-0000-000048360000}"/>
    <cellStyle name="40% - Accent4 18 2" xfId="13933" xr:uid="{00000000-0005-0000-0000-000049360000}"/>
    <cellStyle name="40% - Accent4 18 3" xfId="13934" xr:uid="{00000000-0005-0000-0000-00004A360000}"/>
    <cellStyle name="40% - Accent4 18 4" xfId="13935" xr:uid="{00000000-0005-0000-0000-00004B360000}"/>
    <cellStyle name="40% - Accent4 18 5" xfId="13936" xr:uid="{00000000-0005-0000-0000-00004C360000}"/>
    <cellStyle name="40% - Accent4 18 6" xfId="13937" xr:uid="{00000000-0005-0000-0000-00004D360000}"/>
    <cellStyle name="40% - Accent4 18 7" xfId="13938" xr:uid="{00000000-0005-0000-0000-00004E360000}"/>
    <cellStyle name="40% - Accent4 19" xfId="13939" xr:uid="{00000000-0005-0000-0000-00004F360000}"/>
    <cellStyle name="40% - Accent4 19 2" xfId="13940" xr:uid="{00000000-0005-0000-0000-000050360000}"/>
    <cellStyle name="40% - Accent4 19 3" xfId="13941" xr:uid="{00000000-0005-0000-0000-000051360000}"/>
    <cellStyle name="40% - Accent4 19 4" xfId="13942" xr:uid="{00000000-0005-0000-0000-000052360000}"/>
    <cellStyle name="40% - Accent4 19 5" xfId="13943" xr:uid="{00000000-0005-0000-0000-000053360000}"/>
    <cellStyle name="40% - Accent4 19 6" xfId="13944" xr:uid="{00000000-0005-0000-0000-000054360000}"/>
    <cellStyle name="40% - Accent4 19 7" xfId="13945" xr:uid="{00000000-0005-0000-0000-000055360000}"/>
    <cellStyle name="40% - Accent4 2" xfId="13946" xr:uid="{00000000-0005-0000-0000-000056360000}"/>
    <cellStyle name="40% - Accent4 2 10" xfId="13947" xr:uid="{00000000-0005-0000-0000-000057360000}"/>
    <cellStyle name="40% - Accent4 2 10 2" xfId="13948" xr:uid="{00000000-0005-0000-0000-000058360000}"/>
    <cellStyle name="40% - Accent4 2 10 2 2" xfId="13949" xr:uid="{00000000-0005-0000-0000-000059360000}"/>
    <cellStyle name="40% - Accent4 2 10 2 2 2" xfId="13950" xr:uid="{00000000-0005-0000-0000-00005A360000}"/>
    <cellStyle name="40% - Accent4 2 10 2 2 2 2" xfId="13951" xr:uid="{00000000-0005-0000-0000-00005B360000}"/>
    <cellStyle name="40% - Accent4 2 10 2 2 2 2 2" xfId="13952" xr:uid="{00000000-0005-0000-0000-00005C360000}"/>
    <cellStyle name="40% - Accent4 2 10 2 2 2 3" xfId="13953" xr:uid="{00000000-0005-0000-0000-00005D360000}"/>
    <cellStyle name="40% - Accent4 2 10 2 2 2 3 2" xfId="13954" xr:uid="{00000000-0005-0000-0000-00005E360000}"/>
    <cellStyle name="40% - Accent4 2 10 2 2 2 4" xfId="13955" xr:uid="{00000000-0005-0000-0000-00005F360000}"/>
    <cellStyle name="40% - Accent4 2 10 2 2 3" xfId="13956" xr:uid="{00000000-0005-0000-0000-000060360000}"/>
    <cellStyle name="40% - Accent4 2 10 2 2 3 2" xfId="13957" xr:uid="{00000000-0005-0000-0000-000061360000}"/>
    <cellStyle name="40% - Accent4 2 10 2 2 3 2 2" xfId="13958" xr:uid="{00000000-0005-0000-0000-000062360000}"/>
    <cellStyle name="40% - Accent4 2 10 2 2 3 3" xfId="13959" xr:uid="{00000000-0005-0000-0000-000063360000}"/>
    <cellStyle name="40% - Accent4 2 10 2 2 3 3 2" xfId="13960" xr:uid="{00000000-0005-0000-0000-000064360000}"/>
    <cellStyle name="40% - Accent4 2 10 2 2 3 4" xfId="13961" xr:uid="{00000000-0005-0000-0000-000065360000}"/>
    <cellStyle name="40% - Accent4 2 10 2 2 4" xfId="13962" xr:uid="{00000000-0005-0000-0000-000066360000}"/>
    <cellStyle name="40% - Accent4 2 10 2 2 4 2" xfId="13963" xr:uid="{00000000-0005-0000-0000-000067360000}"/>
    <cellStyle name="40% - Accent4 2 10 2 2 4 2 2" xfId="13964" xr:uid="{00000000-0005-0000-0000-000068360000}"/>
    <cellStyle name="40% - Accent4 2 10 2 2 4 3" xfId="13965" xr:uid="{00000000-0005-0000-0000-000069360000}"/>
    <cellStyle name="40% - Accent4 2 10 2 2 4 3 2" xfId="13966" xr:uid="{00000000-0005-0000-0000-00006A360000}"/>
    <cellStyle name="40% - Accent4 2 10 2 2 4 4" xfId="13967" xr:uid="{00000000-0005-0000-0000-00006B360000}"/>
    <cellStyle name="40% - Accent4 2 10 2 2 5" xfId="13968" xr:uid="{00000000-0005-0000-0000-00006C360000}"/>
    <cellStyle name="40% - Accent4 2 10 2 2 5 2" xfId="13969" xr:uid="{00000000-0005-0000-0000-00006D360000}"/>
    <cellStyle name="40% - Accent4 2 10 2 2 6" xfId="13970" xr:uid="{00000000-0005-0000-0000-00006E360000}"/>
    <cellStyle name="40% - Accent4 2 10 2 2 6 2" xfId="13971" xr:uid="{00000000-0005-0000-0000-00006F360000}"/>
    <cellStyle name="40% - Accent4 2 10 2 2 7" xfId="13972" xr:uid="{00000000-0005-0000-0000-000070360000}"/>
    <cellStyle name="40% - Accent4 2 10 2 3" xfId="13973" xr:uid="{00000000-0005-0000-0000-000071360000}"/>
    <cellStyle name="40% - Accent4 2 10 2 3 2" xfId="13974" xr:uid="{00000000-0005-0000-0000-000072360000}"/>
    <cellStyle name="40% - Accent4 2 10 2 3 2 2" xfId="13975" xr:uid="{00000000-0005-0000-0000-000073360000}"/>
    <cellStyle name="40% - Accent4 2 10 2 3 3" xfId="13976" xr:uid="{00000000-0005-0000-0000-000074360000}"/>
    <cellStyle name="40% - Accent4 2 10 2 3 3 2" xfId="13977" xr:uid="{00000000-0005-0000-0000-000075360000}"/>
    <cellStyle name="40% - Accent4 2 10 2 3 4" xfId="13978" xr:uid="{00000000-0005-0000-0000-000076360000}"/>
    <cellStyle name="40% - Accent4 2 10 2 4" xfId="13979" xr:uid="{00000000-0005-0000-0000-000077360000}"/>
    <cellStyle name="40% - Accent4 2 10 2 4 2" xfId="13980" xr:uid="{00000000-0005-0000-0000-000078360000}"/>
    <cellStyle name="40% - Accent4 2 10 2 4 2 2" xfId="13981" xr:uid="{00000000-0005-0000-0000-000079360000}"/>
    <cellStyle name="40% - Accent4 2 10 2 4 3" xfId="13982" xr:uid="{00000000-0005-0000-0000-00007A360000}"/>
    <cellStyle name="40% - Accent4 2 10 2 4 3 2" xfId="13983" xr:uid="{00000000-0005-0000-0000-00007B360000}"/>
    <cellStyle name="40% - Accent4 2 10 2 4 4" xfId="13984" xr:uid="{00000000-0005-0000-0000-00007C360000}"/>
    <cellStyle name="40% - Accent4 2 10 2 5" xfId="13985" xr:uid="{00000000-0005-0000-0000-00007D360000}"/>
    <cellStyle name="40% - Accent4 2 10 2 5 2" xfId="13986" xr:uid="{00000000-0005-0000-0000-00007E360000}"/>
    <cellStyle name="40% - Accent4 2 10 2 5 2 2" xfId="13987" xr:uid="{00000000-0005-0000-0000-00007F360000}"/>
    <cellStyle name="40% - Accent4 2 10 2 5 3" xfId="13988" xr:uid="{00000000-0005-0000-0000-000080360000}"/>
    <cellStyle name="40% - Accent4 2 10 2 5 3 2" xfId="13989" xr:uid="{00000000-0005-0000-0000-000081360000}"/>
    <cellStyle name="40% - Accent4 2 10 2 5 4" xfId="13990" xr:uid="{00000000-0005-0000-0000-000082360000}"/>
    <cellStyle name="40% - Accent4 2 10 2 6" xfId="13991" xr:uid="{00000000-0005-0000-0000-000083360000}"/>
    <cellStyle name="40% - Accent4 2 10 2 6 2" xfId="13992" xr:uid="{00000000-0005-0000-0000-000084360000}"/>
    <cellStyle name="40% - Accent4 2 10 2 7" xfId="13993" xr:uid="{00000000-0005-0000-0000-000085360000}"/>
    <cellStyle name="40% - Accent4 2 10 2 7 2" xfId="13994" xr:uid="{00000000-0005-0000-0000-000086360000}"/>
    <cellStyle name="40% - Accent4 2 10 2 8" xfId="13995" xr:uid="{00000000-0005-0000-0000-000087360000}"/>
    <cellStyle name="40% - Accent4 2 10 3" xfId="13996" xr:uid="{00000000-0005-0000-0000-000088360000}"/>
    <cellStyle name="40% - Accent4 2 10 3 2" xfId="13997" xr:uid="{00000000-0005-0000-0000-000089360000}"/>
    <cellStyle name="40% - Accent4 2 10 3 2 2" xfId="13998" xr:uid="{00000000-0005-0000-0000-00008A360000}"/>
    <cellStyle name="40% - Accent4 2 10 3 2 2 2" xfId="13999" xr:uid="{00000000-0005-0000-0000-00008B360000}"/>
    <cellStyle name="40% - Accent4 2 10 3 2 3" xfId="14000" xr:uid="{00000000-0005-0000-0000-00008C360000}"/>
    <cellStyle name="40% - Accent4 2 10 3 2 3 2" xfId="14001" xr:uid="{00000000-0005-0000-0000-00008D360000}"/>
    <cellStyle name="40% - Accent4 2 10 3 2 4" xfId="14002" xr:uid="{00000000-0005-0000-0000-00008E360000}"/>
    <cellStyle name="40% - Accent4 2 10 3 3" xfId="14003" xr:uid="{00000000-0005-0000-0000-00008F360000}"/>
    <cellStyle name="40% - Accent4 2 10 3 3 2" xfId="14004" xr:uid="{00000000-0005-0000-0000-000090360000}"/>
    <cellStyle name="40% - Accent4 2 10 3 3 2 2" xfId="14005" xr:uid="{00000000-0005-0000-0000-000091360000}"/>
    <cellStyle name="40% - Accent4 2 10 3 3 3" xfId="14006" xr:uid="{00000000-0005-0000-0000-000092360000}"/>
    <cellStyle name="40% - Accent4 2 10 3 3 3 2" xfId="14007" xr:uid="{00000000-0005-0000-0000-000093360000}"/>
    <cellStyle name="40% - Accent4 2 10 3 3 4" xfId="14008" xr:uid="{00000000-0005-0000-0000-000094360000}"/>
    <cellStyle name="40% - Accent4 2 10 3 4" xfId="14009" xr:uid="{00000000-0005-0000-0000-000095360000}"/>
    <cellStyle name="40% - Accent4 2 10 3 4 2" xfId="14010" xr:uid="{00000000-0005-0000-0000-000096360000}"/>
    <cellStyle name="40% - Accent4 2 10 3 4 2 2" xfId="14011" xr:uid="{00000000-0005-0000-0000-000097360000}"/>
    <cellStyle name="40% - Accent4 2 10 3 4 3" xfId="14012" xr:uid="{00000000-0005-0000-0000-000098360000}"/>
    <cellStyle name="40% - Accent4 2 10 3 4 3 2" xfId="14013" xr:uid="{00000000-0005-0000-0000-000099360000}"/>
    <cellStyle name="40% - Accent4 2 10 3 4 4" xfId="14014" xr:uid="{00000000-0005-0000-0000-00009A360000}"/>
    <cellStyle name="40% - Accent4 2 10 3 5" xfId="14015" xr:uid="{00000000-0005-0000-0000-00009B360000}"/>
    <cellStyle name="40% - Accent4 2 10 3 5 2" xfId="14016" xr:uid="{00000000-0005-0000-0000-00009C360000}"/>
    <cellStyle name="40% - Accent4 2 10 3 6" xfId="14017" xr:uid="{00000000-0005-0000-0000-00009D360000}"/>
    <cellStyle name="40% - Accent4 2 10 3 6 2" xfId="14018" xr:uid="{00000000-0005-0000-0000-00009E360000}"/>
    <cellStyle name="40% - Accent4 2 10 3 7" xfId="14019" xr:uid="{00000000-0005-0000-0000-00009F360000}"/>
    <cellStyle name="40% - Accent4 2 10 4" xfId="14020" xr:uid="{00000000-0005-0000-0000-0000A0360000}"/>
    <cellStyle name="40% - Accent4 2 10 4 2" xfId="14021" xr:uid="{00000000-0005-0000-0000-0000A1360000}"/>
    <cellStyle name="40% - Accent4 2 10 4 2 2" xfId="14022" xr:uid="{00000000-0005-0000-0000-0000A2360000}"/>
    <cellStyle name="40% - Accent4 2 10 4 3" xfId="14023" xr:uid="{00000000-0005-0000-0000-0000A3360000}"/>
    <cellStyle name="40% - Accent4 2 10 4 3 2" xfId="14024" xr:uid="{00000000-0005-0000-0000-0000A4360000}"/>
    <cellStyle name="40% - Accent4 2 10 4 4" xfId="14025" xr:uid="{00000000-0005-0000-0000-0000A5360000}"/>
    <cellStyle name="40% - Accent4 2 10 5" xfId="14026" xr:uid="{00000000-0005-0000-0000-0000A6360000}"/>
    <cellStyle name="40% - Accent4 2 10 5 2" xfId="14027" xr:uid="{00000000-0005-0000-0000-0000A7360000}"/>
    <cellStyle name="40% - Accent4 2 10 5 2 2" xfId="14028" xr:uid="{00000000-0005-0000-0000-0000A8360000}"/>
    <cellStyle name="40% - Accent4 2 10 5 3" xfId="14029" xr:uid="{00000000-0005-0000-0000-0000A9360000}"/>
    <cellStyle name="40% - Accent4 2 10 5 3 2" xfId="14030" xr:uid="{00000000-0005-0000-0000-0000AA360000}"/>
    <cellStyle name="40% - Accent4 2 10 5 4" xfId="14031" xr:uid="{00000000-0005-0000-0000-0000AB360000}"/>
    <cellStyle name="40% - Accent4 2 10 6" xfId="14032" xr:uid="{00000000-0005-0000-0000-0000AC360000}"/>
    <cellStyle name="40% - Accent4 2 10 6 2" xfId="14033" xr:uid="{00000000-0005-0000-0000-0000AD360000}"/>
    <cellStyle name="40% - Accent4 2 10 6 2 2" xfId="14034" xr:uid="{00000000-0005-0000-0000-0000AE360000}"/>
    <cellStyle name="40% - Accent4 2 10 6 3" xfId="14035" xr:uid="{00000000-0005-0000-0000-0000AF360000}"/>
    <cellStyle name="40% - Accent4 2 10 6 3 2" xfId="14036" xr:uid="{00000000-0005-0000-0000-0000B0360000}"/>
    <cellStyle name="40% - Accent4 2 10 6 4" xfId="14037" xr:uid="{00000000-0005-0000-0000-0000B1360000}"/>
    <cellStyle name="40% - Accent4 2 10 7" xfId="14038" xr:uid="{00000000-0005-0000-0000-0000B2360000}"/>
    <cellStyle name="40% - Accent4 2 10 7 2" xfId="14039" xr:uid="{00000000-0005-0000-0000-0000B3360000}"/>
    <cellStyle name="40% - Accent4 2 10 8" xfId="14040" xr:uid="{00000000-0005-0000-0000-0000B4360000}"/>
    <cellStyle name="40% - Accent4 2 10 8 2" xfId="14041" xr:uid="{00000000-0005-0000-0000-0000B5360000}"/>
    <cellStyle name="40% - Accent4 2 10 9" xfId="14042" xr:uid="{00000000-0005-0000-0000-0000B6360000}"/>
    <cellStyle name="40% - Accent4 2 11" xfId="14043" xr:uid="{00000000-0005-0000-0000-0000B7360000}"/>
    <cellStyle name="40% - Accent4 2 11 2" xfId="14044" xr:uid="{00000000-0005-0000-0000-0000B8360000}"/>
    <cellStyle name="40% - Accent4 2 11 2 2" xfId="14045" xr:uid="{00000000-0005-0000-0000-0000B9360000}"/>
    <cellStyle name="40% - Accent4 2 11 2 2 2" xfId="14046" xr:uid="{00000000-0005-0000-0000-0000BA360000}"/>
    <cellStyle name="40% - Accent4 2 11 2 2 2 2" xfId="14047" xr:uid="{00000000-0005-0000-0000-0000BB360000}"/>
    <cellStyle name="40% - Accent4 2 11 2 2 2 2 2" xfId="14048" xr:uid="{00000000-0005-0000-0000-0000BC360000}"/>
    <cellStyle name="40% - Accent4 2 11 2 2 2 3" xfId="14049" xr:uid="{00000000-0005-0000-0000-0000BD360000}"/>
    <cellStyle name="40% - Accent4 2 11 2 2 2 3 2" xfId="14050" xr:uid="{00000000-0005-0000-0000-0000BE360000}"/>
    <cellStyle name="40% - Accent4 2 11 2 2 2 4" xfId="14051" xr:uid="{00000000-0005-0000-0000-0000BF360000}"/>
    <cellStyle name="40% - Accent4 2 11 2 2 3" xfId="14052" xr:uid="{00000000-0005-0000-0000-0000C0360000}"/>
    <cellStyle name="40% - Accent4 2 11 2 2 3 2" xfId="14053" xr:uid="{00000000-0005-0000-0000-0000C1360000}"/>
    <cellStyle name="40% - Accent4 2 11 2 2 3 2 2" xfId="14054" xr:uid="{00000000-0005-0000-0000-0000C2360000}"/>
    <cellStyle name="40% - Accent4 2 11 2 2 3 3" xfId="14055" xr:uid="{00000000-0005-0000-0000-0000C3360000}"/>
    <cellStyle name="40% - Accent4 2 11 2 2 3 3 2" xfId="14056" xr:uid="{00000000-0005-0000-0000-0000C4360000}"/>
    <cellStyle name="40% - Accent4 2 11 2 2 3 4" xfId="14057" xr:uid="{00000000-0005-0000-0000-0000C5360000}"/>
    <cellStyle name="40% - Accent4 2 11 2 2 4" xfId="14058" xr:uid="{00000000-0005-0000-0000-0000C6360000}"/>
    <cellStyle name="40% - Accent4 2 11 2 2 4 2" xfId="14059" xr:uid="{00000000-0005-0000-0000-0000C7360000}"/>
    <cellStyle name="40% - Accent4 2 11 2 2 4 2 2" xfId="14060" xr:uid="{00000000-0005-0000-0000-0000C8360000}"/>
    <cellStyle name="40% - Accent4 2 11 2 2 4 3" xfId="14061" xr:uid="{00000000-0005-0000-0000-0000C9360000}"/>
    <cellStyle name="40% - Accent4 2 11 2 2 4 3 2" xfId="14062" xr:uid="{00000000-0005-0000-0000-0000CA360000}"/>
    <cellStyle name="40% - Accent4 2 11 2 2 4 4" xfId="14063" xr:uid="{00000000-0005-0000-0000-0000CB360000}"/>
    <cellStyle name="40% - Accent4 2 11 2 2 5" xfId="14064" xr:uid="{00000000-0005-0000-0000-0000CC360000}"/>
    <cellStyle name="40% - Accent4 2 11 2 2 5 2" xfId="14065" xr:uid="{00000000-0005-0000-0000-0000CD360000}"/>
    <cellStyle name="40% - Accent4 2 11 2 2 6" xfId="14066" xr:uid="{00000000-0005-0000-0000-0000CE360000}"/>
    <cellStyle name="40% - Accent4 2 11 2 2 6 2" xfId="14067" xr:uid="{00000000-0005-0000-0000-0000CF360000}"/>
    <cellStyle name="40% - Accent4 2 11 2 2 7" xfId="14068" xr:uid="{00000000-0005-0000-0000-0000D0360000}"/>
    <cellStyle name="40% - Accent4 2 11 2 3" xfId="14069" xr:uid="{00000000-0005-0000-0000-0000D1360000}"/>
    <cellStyle name="40% - Accent4 2 11 2 3 2" xfId="14070" xr:uid="{00000000-0005-0000-0000-0000D2360000}"/>
    <cellStyle name="40% - Accent4 2 11 2 3 2 2" xfId="14071" xr:uid="{00000000-0005-0000-0000-0000D3360000}"/>
    <cellStyle name="40% - Accent4 2 11 2 3 3" xfId="14072" xr:uid="{00000000-0005-0000-0000-0000D4360000}"/>
    <cellStyle name="40% - Accent4 2 11 2 3 3 2" xfId="14073" xr:uid="{00000000-0005-0000-0000-0000D5360000}"/>
    <cellStyle name="40% - Accent4 2 11 2 3 4" xfId="14074" xr:uid="{00000000-0005-0000-0000-0000D6360000}"/>
    <cellStyle name="40% - Accent4 2 11 2 4" xfId="14075" xr:uid="{00000000-0005-0000-0000-0000D7360000}"/>
    <cellStyle name="40% - Accent4 2 11 2 4 2" xfId="14076" xr:uid="{00000000-0005-0000-0000-0000D8360000}"/>
    <cellStyle name="40% - Accent4 2 11 2 4 2 2" xfId="14077" xr:uid="{00000000-0005-0000-0000-0000D9360000}"/>
    <cellStyle name="40% - Accent4 2 11 2 4 3" xfId="14078" xr:uid="{00000000-0005-0000-0000-0000DA360000}"/>
    <cellStyle name="40% - Accent4 2 11 2 4 3 2" xfId="14079" xr:uid="{00000000-0005-0000-0000-0000DB360000}"/>
    <cellStyle name="40% - Accent4 2 11 2 4 4" xfId="14080" xr:uid="{00000000-0005-0000-0000-0000DC360000}"/>
    <cellStyle name="40% - Accent4 2 11 2 5" xfId="14081" xr:uid="{00000000-0005-0000-0000-0000DD360000}"/>
    <cellStyle name="40% - Accent4 2 11 2 5 2" xfId="14082" xr:uid="{00000000-0005-0000-0000-0000DE360000}"/>
    <cellStyle name="40% - Accent4 2 11 2 5 2 2" xfId="14083" xr:uid="{00000000-0005-0000-0000-0000DF360000}"/>
    <cellStyle name="40% - Accent4 2 11 2 5 3" xfId="14084" xr:uid="{00000000-0005-0000-0000-0000E0360000}"/>
    <cellStyle name="40% - Accent4 2 11 2 5 3 2" xfId="14085" xr:uid="{00000000-0005-0000-0000-0000E1360000}"/>
    <cellStyle name="40% - Accent4 2 11 2 5 4" xfId="14086" xr:uid="{00000000-0005-0000-0000-0000E2360000}"/>
    <cellStyle name="40% - Accent4 2 11 2 6" xfId="14087" xr:uid="{00000000-0005-0000-0000-0000E3360000}"/>
    <cellStyle name="40% - Accent4 2 11 2 6 2" xfId="14088" xr:uid="{00000000-0005-0000-0000-0000E4360000}"/>
    <cellStyle name="40% - Accent4 2 11 2 7" xfId="14089" xr:uid="{00000000-0005-0000-0000-0000E5360000}"/>
    <cellStyle name="40% - Accent4 2 11 2 7 2" xfId="14090" xr:uid="{00000000-0005-0000-0000-0000E6360000}"/>
    <cellStyle name="40% - Accent4 2 11 2 8" xfId="14091" xr:uid="{00000000-0005-0000-0000-0000E7360000}"/>
    <cellStyle name="40% - Accent4 2 11 3" xfId="14092" xr:uid="{00000000-0005-0000-0000-0000E8360000}"/>
    <cellStyle name="40% - Accent4 2 11 3 2" xfId="14093" xr:uid="{00000000-0005-0000-0000-0000E9360000}"/>
    <cellStyle name="40% - Accent4 2 11 3 2 2" xfId="14094" xr:uid="{00000000-0005-0000-0000-0000EA360000}"/>
    <cellStyle name="40% - Accent4 2 11 3 2 2 2" xfId="14095" xr:uid="{00000000-0005-0000-0000-0000EB360000}"/>
    <cellStyle name="40% - Accent4 2 11 3 2 3" xfId="14096" xr:uid="{00000000-0005-0000-0000-0000EC360000}"/>
    <cellStyle name="40% - Accent4 2 11 3 2 3 2" xfId="14097" xr:uid="{00000000-0005-0000-0000-0000ED360000}"/>
    <cellStyle name="40% - Accent4 2 11 3 2 4" xfId="14098" xr:uid="{00000000-0005-0000-0000-0000EE360000}"/>
    <cellStyle name="40% - Accent4 2 11 3 3" xfId="14099" xr:uid="{00000000-0005-0000-0000-0000EF360000}"/>
    <cellStyle name="40% - Accent4 2 11 3 3 2" xfId="14100" xr:uid="{00000000-0005-0000-0000-0000F0360000}"/>
    <cellStyle name="40% - Accent4 2 11 3 3 2 2" xfId="14101" xr:uid="{00000000-0005-0000-0000-0000F1360000}"/>
    <cellStyle name="40% - Accent4 2 11 3 3 3" xfId="14102" xr:uid="{00000000-0005-0000-0000-0000F2360000}"/>
    <cellStyle name="40% - Accent4 2 11 3 3 3 2" xfId="14103" xr:uid="{00000000-0005-0000-0000-0000F3360000}"/>
    <cellStyle name="40% - Accent4 2 11 3 3 4" xfId="14104" xr:uid="{00000000-0005-0000-0000-0000F4360000}"/>
    <cellStyle name="40% - Accent4 2 11 3 4" xfId="14105" xr:uid="{00000000-0005-0000-0000-0000F5360000}"/>
    <cellStyle name="40% - Accent4 2 11 3 4 2" xfId="14106" xr:uid="{00000000-0005-0000-0000-0000F6360000}"/>
    <cellStyle name="40% - Accent4 2 11 3 4 2 2" xfId="14107" xr:uid="{00000000-0005-0000-0000-0000F7360000}"/>
    <cellStyle name="40% - Accent4 2 11 3 4 3" xfId="14108" xr:uid="{00000000-0005-0000-0000-0000F8360000}"/>
    <cellStyle name="40% - Accent4 2 11 3 4 3 2" xfId="14109" xr:uid="{00000000-0005-0000-0000-0000F9360000}"/>
    <cellStyle name="40% - Accent4 2 11 3 4 4" xfId="14110" xr:uid="{00000000-0005-0000-0000-0000FA360000}"/>
    <cellStyle name="40% - Accent4 2 11 3 5" xfId="14111" xr:uid="{00000000-0005-0000-0000-0000FB360000}"/>
    <cellStyle name="40% - Accent4 2 11 3 5 2" xfId="14112" xr:uid="{00000000-0005-0000-0000-0000FC360000}"/>
    <cellStyle name="40% - Accent4 2 11 3 6" xfId="14113" xr:uid="{00000000-0005-0000-0000-0000FD360000}"/>
    <cellStyle name="40% - Accent4 2 11 3 6 2" xfId="14114" xr:uid="{00000000-0005-0000-0000-0000FE360000}"/>
    <cellStyle name="40% - Accent4 2 11 3 7" xfId="14115" xr:uid="{00000000-0005-0000-0000-0000FF360000}"/>
    <cellStyle name="40% - Accent4 2 11 4" xfId="14116" xr:uid="{00000000-0005-0000-0000-000000370000}"/>
    <cellStyle name="40% - Accent4 2 11 4 2" xfId="14117" xr:uid="{00000000-0005-0000-0000-000001370000}"/>
    <cellStyle name="40% - Accent4 2 11 4 2 2" xfId="14118" xr:uid="{00000000-0005-0000-0000-000002370000}"/>
    <cellStyle name="40% - Accent4 2 11 4 3" xfId="14119" xr:uid="{00000000-0005-0000-0000-000003370000}"/>
    <cellStyle name="40% - Accent4 2 11 4 3 2" xfId="14120" xr:uid="{00000000-0005-0000-0000-000004370000}"/>
    <cellStyle name="40% - Accent4 2 11 4 4" xfId="14121" xr:uid="{00000000-0005-0000-0000-000005370000}"/>
    <cellStyle name="40% - Accent4 2 11 5" xfId="14122" xr:uid="{00000000-0005-0000-0000-000006370000}"/>
    <cellStyle name="40% - Accent4 2 11 5 2" xfId="14123" xr:uid="{00000000-0005-0000-0000-000007370000}"/>
    <cellStyle name="40% - Accent4 2 11 5 2 2" xfId="14124" xr:uid="{00000000-0005-0000-0000-000008370000}"/>
    <cellStyle name="40% - Accent4 2 11 5 3" xfId="14125" xr:uid="{00000000-0005-0000-0000-000009370000}"/>
    <cellStyle name="40% - Accent4 2 11 5 3 2" xfId="14126" xr:uid="{00000000-0005-0000-0000-00000A370000}"/>
    <cellStyle name="40% - Accent4 2 11 5 4" xfId="14127" xr:uid="{00000000-0005-0000-0000-00000B370000}"/>
    <cellStyle name="40% - Accent4 2 11 6" xfId="14128" xr:uid="{00000000-0005-0000-0000-00000C370000}"/>
    <cellStyle name="40% - Accent4 2 11 6 2" xfId="14129" xr:uid="{00000000-0005-0000-0000-00000D370000}"/>
    <cellStyle name="40% - Accent4 2 11 6 2 2" xfId="14130" xr:uid="{00000000-0005-0000-0000-00000E370000}"/>
    <cellStyle name="40% - Accent4 2 11 6 3" xfId="14131" xr:uid="{00000000-0005-0000-0000-00000F370000}"/>
    <cellStyle name="40% - Accent4 2 11 6 3 2" xfId="14132" xr:uid="{00000000-0005-0000-0000-000010370000}"/>
    <cellStyle name="40% - Accent4 2 11 6 4" xfId="14133" xr:uid="{00000000-0005-0000-0000-000011370000}"/>
    <cellStyle name="40% - Accent4 2 11 7" xfId="14134" xr:uid="{00000000-0005-0000-0000-000012370000}"/>
    <cellStyle name="40% - Accent4 2 11 7 2" xfId="14135" xr:uid="{00000000-0005-0000-0000-000013370000}"/>
    <cellStyle name="40% - Accent4 2 11 8" xfId="14136" xr:uid="{00000000-0005-0000-0000-000014370000}"/>
    <cellStyle name="40% - Accent4 2 11 8 2" xfId="14137" xr:uid="{00000000-0005-0000-0000-000015370000}"/>
    <cellStyle name="40% - Accent4 2 11 9" xfId="14138" xr:uid="{00000000-0005-0000-0000-000016370000}"/>
    <cellStyle name="40% - Accent4 2 12" xfId="14139" xr:uid="{00000000-0005-0000-0000-000017370000}"/>
    <cellStyle name="40% - Accent4 2 12 2" xfId="14140" xr:uid="{00000000-0005-0000-0000-000018370000}"/>
    <cellStyle name="40% - Accent4 2 12 2 2" xfId="14141" xr:uid="{00000000-0005-0000-0000-000019370000}"/>
    <cellStyle name="40% - Accent4 2 12 2 2 2" xfId="14142" xr:uid="{00000000-0005-0000-0000-00001A370000}"/>
    <cellStyle name="40% - Accent4 2 12 2 2 2 2" xfId="14143" xr:uid="{00000000-0005-0000-0000-00001B370000}"/>
    <cellStyle name="40% - Accent4 2 12 2 2 2 2 2" xfId="14144" xr:uid="{00000000-0005-0000-0000-00001C370000}"/>
    <cellStyle name="40% - Accent4 2 12 2 2 2 3" xfId="14145" xr:uid="{00000000-0005-0000-0000-00001D370000}"/>
    <cellStyle name="40% - Accent4 2 12 2 2 2 3 2" xfId="14146" xr:uid="{00000000-0005-0000-0000-00001E370000}"/>
    <cellStyle name="40% - Accent4 2 12 2 2 2 4" xfId="14147" xr:uid="{00000000-0005-0000-0000-00001F370000}"/>
    <cellStyle name="40% - Accent4 2 12 2 2 3" xfId="14148" xr:uid="{00000000-0005-0000-0000-000020370000}"/>
    <cellStyle name="40% - Accent4 2 12 2 2 3 2" xfId="14149" xr:uid="{00000000-0005-0000-0000-000021370000}"/>
    <cellStyle name="40% - Accent4 2 12 2 2 3 2 2" xfId="14150" xr:uid="{00000000-0005-0000-0000-000022370000}"/>
    <cellStyle name="40% - Accent4 2 12 2 2 3 3" xfId="14151" xr:uid="{00000000-0005-0000-0000-000023370000}"/>
    <cellStyle name="40% - Accent4 2 12 2 2 3 3 2" xfId="14152" xr:uid="{00000000-0005-0000-0000-000024370000}"/>
    <cellStyle name="40% - Accent4 2 12 2 2 3 4" xfId="14153" xr:uid="{00000000-0005-0000-0000-000025370000}"/>
    <cellStyle name="40% - Accent4 2 12 2 2 4" xfId="14154" xr:uid="{00000000-0005-0000-0000-000026370000}"/>
    <cellStyle name="40% - Accent4 2 12 2 2 4 2" xfId="14155" xr:uid="{00000000-0005-0000-0000-000027370000}"/>
    <cellStyle name="40% - Accent4 2 12 2 2 4 2 2" xfId="14156" xr:uid="{00000000-0005-0000-0000-000028370000}"/>
    <cellStyle name="40% - Accent4 2 12 2 2 4 3" xfId="14157" xr:uid="{00000000-0005-0000-0000-000029370000}"/>
    <cellStyle name="40% - Accent4 2 12 2 2 4 3 2" xfId="14158" xr:uid="{00000000-0005-0000-0000-00002A370000}"/>
    <cellStyle name="40% - Accent4 2 12 2 2 4 4" xfId="14159" xr:uid="{00000000-0005-0000-0000-00002B370000}"/>
    <cellStyle name="40% - Accent4 2 12 2 2 5" xfId="14160" xr:uid="{00000000-0005-0000-0000-00002C370000}"/>
    <cellStyle name="40% - Accent4 2 12 2 2 5 2" xfId="14161" xr:uid="{00000000-0005-0000-0000-00002D370000}"/>
    <cellStyle name="40% - Accent4 2 12 2 2 6" xfId="14162" xr:uid="{00000000-0005-0000-0000-00002E370000}"/>
    <cellStyle name="40% - Accent4 2 12 2 2 6 2" xfId="14163" xr:uid="{00000000-0005-0000-0000-00002F370000}"/>
    <cellStyle name="40% - Accent4 2 12 2 2 7" xfId="14164" xr:uid="{00000000-0005-0000-0000-000030370000}"/>
    <cellStyle name="40% - Accent4 2 12 2 3" xfId="14165" xr:uid="{00000000-0005-0000-0000-000031370000}"/>
    <cellStyle name="40% - Accent4 2 12 2 3 2" xfId="14166" xr:uid="{00000000-0005-0000-0000-000032370000}"/>
    <cellStyle name="40% - Accent4 2 12 2 3 2 2" xfId="14167" xr:uid="{00000000-0005-0000-0000-000033370000}"/>
    <cellStyle name="40% - Accent4 2 12 2 3 3" xfId="14168" xr:uid="{00000000-0005-0000-0000-000034370000}"/>
    <cellStyle name="40% - Accent4 2 12 2 3 3 2" xfId="14169" xr:uid="{00000000-0005-0000-0000-000035370000}"/>
    <cellStyle name="40% - Accent4 2 12 2 3 4" xfId="14170" xr:uid="{00000000-0005-0000-0000-000036370000}"/>
    <cellStyle name="40% - Accent4 2 12 2 4" xfId="14171" xr:uid="{00000000-0005-0000-0000-000037370000}"/>
    <cellStyle name="40% - Accent4 2 12 2 4 2" xfId="14172" xr:uid="{00000000-0005-0000-0000-000038370000}"/>
    <cellStyle name="40% - Accent4 2 12 2 4 2 2" xfId="14173" xr:uid="{00000000-0005-0000-0000-000039370000}"/>
    <cellStyle name="40% - Accent4 2 12 2 4 3" xfId="14174" xr:uid="{00000000-0005-0000-0000-00003A370000}"/>
    <cellStyle name="40% - Accent4 2 12 2 4 3 2" xfId="14175" xr:uid="{00000000-0005-0000-0000-00003B370000}"/>
    <cellStyle name="40% - Accent4 2 12 2 4 4" xfId="14176" xr:uid="{00000000-0005-0000-0000-00003C370000}"/>
    <cellStyle name="40% - Accent4 2 12 2 5" xfId="14177" xr:uid="{00000000-0005-0000-0000-00003D370000}"/>
    <cellStyle name="40% - Accent4 2 12 2 5 2" xfId="14178" xr:uid="{00000000-0005-0000-0000-00003E370000}"/>
    <cellStyle name="40% - Accent4 2 12 2 5 2 2" xfId="14179" xr:uid="{00000000-0005-0000-0000-00003F370000}"/>
    <cellStyle name="40% - Accent4 2 12 2 5 3" xfId="14180" xr:uid="{00000000-0005-0000-0000-000040370000}"/>
    <cellStyle name="40% - Accent4 2 12 2 5 3 2" xfId="14181" xr:uid="{00000000-0005-0000-0000-000041370000}"/>
    <cellStyle name="40% - Accent4 2 12 2 5 4" xfId="14182" xr:uid="{00000000-0005-0000-0000-000042370000}"/>
    <cellStyle name="40% - Accent4 2 12 2 6" xfId="14183" xr:uid="{00000000-0005-0000-0000-000043370000}"/>
    <cellStyle name="40% - Accent4 2 12 2 6 2" xfId="14184" xr:uid="{00000000-0005-0000-0000-000044370000}"/>
    <cellStyle name="40% - Accent4 2 12 2 7" xfId="14185" xr:uid="{00000000-0005-0000-0000-000045370000}"/>
    <cellStyle name="40% - Accent4 2 12 2 7 2" xfId="14186" xr:uid="{00000000-0005-0000-0000-000046370000}"/>
    <cellStyle name="40% - Accent4 2 12 2 8" xfId="14187" xr:uid="{00000000-0005-0000-0000-000047370000}"/>
    <cellStyle name="40% - Accent4 2 12 3" xfId="14188" xr:uid="{00000000-0005-0000-0000-000048370000}"/>
    <cellStyle name="40% - Accent4 2 12 3 2" xfId="14189" xr:uid="{00000000-0005-0000-0000-000049370000}"/>
    <cellStyle name="40% - Accent4 2 12 3 2 2" xfId="14190" xr:uid="{00000000-0005-0000-0000-00004A370000}"/>
    <cellStyle name="40% - Accent4 2 12 3 2 2 2" xfId="14191" xr:uid="{00000000-0005-0000-0000-00004B370000}"/>
    <cellStyle name="40% - Accent4 2 12 3 2 3" xfId="14192" xr:uid="{00000000-0005-0000-0000-00004C370000}"/>
    <cellStyle name="40% - Accent4 2 12 3 2 3 2" xfId="14193" xr:uid="{00000000-0005-0000-0000-00004D370000}"/>
    <cellStyle name="40% - Accent4 2 12 3 2 4" xfId="14194" xr:uid="{00000000-0005-0000-0000-00004E370000}"/>
    <cellStyle name="40% - Accent4 2 12 3 3" xfId="14195" xr:uid="{00000000-0005-0000-0000-00004F370000}"/>
    <cellStyle name="40% - Accent4 2 12 3 3 2" xfId="14196" xr:uid="{00000000-0005-0000-0000-000050370000}"/>
    <cellStyle name="40% - Accent4 2 12 3 3 2 2" xfId="14197" xr:uid="{00000000-0005-0000-0000-000051370000}"/>
    <cellStyle name="40% - Accent4 2 12 3 3 3" xfId="14198" xr:uid="{00000000-0005-0000-0000-000052370000}"/>
    <cellStyle name="40% - Accent4 2 12 3 3 3 2" xfId="14199" xr:uid="{00000000-0005-0000-0000-000053370000}"/>
    <cellStyle name="40% - Accent4 2 12 3 3 4" xfId="14200" xr:uid="{00000000-0005-0000-0000-000054370000}"/>
    <cellStyle name="40% - Accent4 2 12 3 4" xfId="14201" xr:uid="{00000000-0005-0000-0000-000055370000}"/>
    <cellStyle name="40% - Accent4 2 12 3 4 2" xfId="14202" xr:uid="{00000000-0005-0000-0000-000056370000}"/>
    <cellStyle name="40% - Accent4 2 12 3 4 2 2" xfId="14203" xr:uid="{00000000-0005-0000-0000-000057370000}"/>
    <cellStyle name="40% - Accent4 2 12 3 4 3" xfId="14204" xr:uid="{00000000-0005-0000-0000-000058370000}"/>
    <cellStyle name="40% - Accent4 2 12 3 4 3 2" xfId="14205" xr:uid="{00000000-0005-0000-0000-000059370000}"/>
    <cellStyle name="40% - Accent4 2 12 3 4 4" xfId="14206" xr:uid="{00000000-0005-0000-0000-00005A370000}"/>
    <cellStyle name="40% - Accent4 2 12 3 5" xfId="14207" xr:uid="{00000000-0005-0000-0000-00005B370000}"/>
    <cellStyle name="40% - Accent4 2 12 3 5 2" xfId="14208" xr:uid="{00000000-0005-0000-0000-00005C370000}"/>
    <cellStyle name="40% - Accent4 2 12 3 6" xfId="14209" xr:uid="{00000000-0005-0000-0000-00005D370000}"/>
    <cellStyle name="40% - Accent4 2 12 3 6 2" xfId="14210" xr:uid="{00000000-0005-0000-0000-00005E370000}"/>
    <cellStyle name="40% - Accent4 2 12 3 7" xfId="14211" xr:uid="{00000000-0005-0000-0000-00005F370000}"/>
    <cellStyle name="40% - Accent4 2 12 4" xfId="14212" xr:uid="{00000000-0005-0000-0000-000060370000}"/>
    <cellStyle name="40% - Accent4 2 12 4 2" xfId="14213" xr:uid="{00000000-0005-0000-0000-000061370000}"/>
    <cellStyle name="40% - Accent4 2 12 4 2 2" xfId="14214" xr:uid="{00000000-0005-0000-0000-000062370000}"/>
    <cellStyle name="40% - Accent4 2 12 4 3" xfId="14215" xr:uid="{00000000-0005-0000-0000-000063370000}"/>
    <cellStyle name="40% - Accent4 2 12 4 3 2" xfId="14216" xr:uid="{00000000-0005-0000-0000-000064370000}"/>
    <cellStyle name="40% - Accent4 2 12 4 4" xfId="14217" xr:uid="{00000000-0005-0000-0000-000065370000}"/>
    <cellStyle name="40% - Accent4 2 12 5" xfId="14218" xr:uid="{00000000-0005-0000-0000-000066370000}"/>
    <cellStyle name="40% - Accent4 2 12 5 2" xfId="14219" xr:uid="{00000000-0005-0000-0000-000067370000}"/>
    <cellStyle name="40% - Accent4 2 12 5 2 2" xfId="14220" xr:uid="{00000000-0005-0000-0000-000068370000}"/>
    <cellStyle name="40% - Accent4 2 12 5 3" xfId="14221" xr:uid="{00000000-0005-0000-0000-000069370000}"/>
    <cellStyle name="40% - Accent4 2 12 5 3 2" xfId="14222" xr:uid="{00000000-0005-0000-0000-00006A370000}"/>
    <cellStyle name="40% - Accent4 2 12 5 4" xfId="14223" xr:uid="{00000000-0005-0000-0000-00006B370000}"/>
    <cellStyle name="40% - Accent4 2 12 6" xfId="14224" xr:uid="{00000000-0005-0000-0000-00006C370000}"/>
    <cellStyle name="40% - Accent4 2 12 6 2" xfId="14225" xr:uid="{00000000-0005-0000-0000-00006D370000}"/>
    <cellStyle name="40% - Accent4 2 12 6 2 2" xfId="14226" xr:uid="{00000000-0005-0000-0000-00006E370000}"/>
    <cellStyle name="40% - Accent4 2 12 6 3" xfId="14227" xr:uid="{00000000-0005-0000-0000-00006F370000}"/>
    <cellStyle name="40% - Accent4 2 12 6 3 2" xfId="14228" xr:uid="{00000000-0005-0000-0000-000070370000}"/>
    <cellStyle name="40% - Accent4 2 12 6 4" xfId="14229" xr:uid="{00000000-0005-0000-0000-000071370000}"/>
    <cellStyle name="40% - Accent4 2 12 7" xfId="14230" xr:uid="{00000000-0005-0000-0000-000072370000}"/>
    <cellStyle name="40% - Accent4 2 12 7 2" xfId="14231" xr:uid="{00000000-0005-0000-0000-000073370000}"/>
    <cellStyle name="40% - Accent4 2 12 8" xfId="14232" xr:uid="{00000000-0005-0000-0000-000074370000}"/>
    <cellStyle name="40% - Accent4 2 12 8 2" xfId="14233" xr:uid="{00000000-0005-0000-0000-000075370000}"/>
    <cellStyle name="40% - Accent4 2 12 9" xfId="14234" xr:uid="{00000000-0005-0000-0000-000076370000}"/>
    <cellStyle name="40% - Accent4 2 13" xfId="14235" xr:uid="{00000000-0005-0000-0000-000077370000}"/>
    <cellStyle name="40% - Accent4 2 13 2" xfId="14236" xr:uid="{00000000-0005-0000-0000-000078370000}"/>
    <cellStyle name="40% - Accent4 2 13 2 2" xfId="14237" xr:uid="{00000000-0005-0000-0000-000079370000}"/>
    <cellStyle name="40% - Accent4 2 13 2 2 2" xfId="14238" xr:uid="{00000000-0005-0000-0000-00007A370000}"/>
    <cellStyle name="40% - Accent4 2 13 2 2 2 2" xfId="14239" xr:uid="{00000000-0005-0000-0000-00007B370000}"/>
    <cellStyle name="40% - Accent4 2 13 2 2 2 2 2" xfId="14240" xr:uid="{00000000-0005-0000-0000-00007C370000}"/>
    <cellStyle name="40% - Accent4 2 13 2 2 2 3" xfId="14241" xr:uid="{00000000-0005-0000-0000-00007D370000}"/>
    <cellStyle name="40% - Accent4 2 13 2 2 2 3 2" xfId="14242" xr:uid="{00000000-0005-0000-0000-00007E370000}"/>
    <cellStyle name="40% - Accent4 2 13 2 2 2 4" xfId="14243" xr:uid="{00000000-0005-0000-0000-00007F370000}"/>
    <cellStyle name="40% - Accent4 2 13 2 2 3" xfId="14244" xr:uid="{00000000-0005-0000-0000-000080370000}"/>
    <cellStyle name="40% - Accent4 2 13 2 2 3 2" xfId="14245" xr:uid="{00000000-0005-0000-0000-000081370000}"/>
    <cellStyle name="40% - Accent4 2 13 2 2 3 2 2" xfId="14246" xr:uid="{00000000-0005-0000-0000-000082370000}"/>
    <cellStyle name="40% - Accent4 2 13 2 2 3 3" xfId="14247" xr:uid="{00000000-0005-0000-0000-000083370000}"/>
    <cellStyle name="40% - Accent4 2 13 2 2 3 3 2" xfId="14248" xr:uid="{00000000-0005-0000-0000-000084370000}"/>
    <cellStyle name="40% - Accent4 2 13 2 2 3 4" xfId="14249" xr:uid="{00000000-0005-0000-0000-000085370000}"/>
    <cellStyle name="40% - Accent4 2 13 2 2 4" xfId="14250" xr:uid="{00000000-0005-0000-0000-000086370000}"/>
    <cellStyle name="40% - Accent4 2 13 2 2 4 2" xfId="14251" xr:uid="{00000000-0005-0000-0000-000087370000}"/>
    <cellStyle name="40% - Accent4 2 13 2 2 4 2 2" xfId="14252" xr:uid="{00000000-0005-0000-0000-000088370000}"/>
    <cellStyle name="40% - Accent4 2 13 2 2 4 3" xfId="14253" xr:uid="{00000000-0005-0000-0000-000089370000}"/>
    <cellStyle name="40% - Accent4 2 13 2 2 4 3 2" xfId="14254" xr:uid="{00000000-0005-0000-0000-00008A370000}"/>
    <cellStyle name="40% - Accent4 2 13 2 2 4 4" xfId="14255" xr:uid="{00000000-0005-0000-0000-00008B370000}"/>
    <cellStyle name="40% - Accent4 2 13 2 2 5" xfId="14256" xr:uid="{00000000-0005-0000-0000-00008C370000}"/>
    <cellStyle name="40% - Accent4 2 13 2 2 5 2" xfId="14257" xr:uid="{00000000-0005-0000-0000-00008D370000}"/>
    <cellStyle name="40% - Accent4 2 13 2 2 6" xfId="14258" xr:uid="{00000000-0005-0000-0000-00008E370000}"/>
    <cellStyle name="40% - Accent4 2 13 2 2 6 2" xfId="14259" xr:uid="{00000000-0005-0000-0000-00008F370000}"/>
    <cellStyle name="40% - Accent4 2 13 2 2 7" xfId="14260" xr:uid="{00000000-0005-0000-0000-000090370000}"/>
    <cellStyle name="40% - Accent4 2 13 2 3" xfId="14261" xr:uid="{00000000-0005-0000-0000-000091370000}"/>
    <cellStyle name="40% - Accent4 2 13 2 3 2" xfId="14262" xr:uid="{00000000-0005-0000-0000-000092370000}"/>
    <cellStyle name="40% - Accent4 2 13 2 3 2 2" xfId="14263" xr:uid="{00000000-0005-0000-0000-000093370000}"/>
    <cellStyle name="40% - Accent4 2 13 2 3 3" xfId="14264" xr:uid="{00000000-0005-0000-0000-000094370000}"/>
    <cellStyle name="40% - Accent4 2 13 2 3 3 2" xfId="14265" xr:uid="{00000000-0005-0000-0000-000095370000}"/>
    <cellStyle name="40% - Accent4 2 13 2 3 4" xfId="14266" xr:uid="{00000000-0005-0000-0000-000096370000}"/>
    <cellStyle name="40% - Accent4 2 13 2 4" xfId="14267" xr:uid="{00000000-0005-0000-0000-000097370000}"/>
    <cellStyle name="40% - Accent4 2 13 2 4 2" xfId="14268" xr:uid="{00000000-0005-0000-0000-000098370000}"/>
    <cellStyle name="40% - Accent4 2 13 2 4 2 2" xfId="14269" xr:uid="{00000000-0005-0000-0000-000099370000}"/>
    <cellStyle name="40% - Accent4 2 13 2 4 3" xfId="14270" xr:uid="{00000000-0005-0000-0000-00009A370000}"/>
    <cellStyle name="40% - Accent4 2 13 2 4 3 2" xfId="14271" xr:uid="{00000000-0005-0000-0000-00009B370000}"/>
    <cellStyle name="40% - Accent4 2 13 2 4 4" xfId="14272" xr:uid="{00000000-0005-0000-0000-00009C370000}"/>
    <cellStyle name="40% - Accent4 2 13 2 5" xfId="14273" xr:uid="{00000000-0005-0000-0000-00009D370000}"/>
    <cellStyle name="40% - Accent4 2 13 2 5 2" xfId="14274" xr:uid="{00000000-0005-0000-0000-00009E370000}"/>
    <cellStyle name="40% - Accent4 2 13 2 5 2 2" xfId="14275" xr:uid="{00000000-0005-0000-0000-00009F370000}"/>
    <cellStyle name="40% - Accent4 2 13 2 5 3" xfId="14276" xr:uid="{00000000-0005-0000-0000-0000A0370000}"/>
    <cellStyle name="40% - Accent4 2 13 2 5 3 2" xfId="14277" xr:uid="{00000000-0005-0000-0000-0000A1370000}"/>
    <cellStyle name="40% - Accent4 2 13 2 5 4" xfId="14278" xr:uid="{00000000-0005-0000-0000-0000A2370000}"/>
    <cellStyle name="40% - Accent4 2 13 2 6" xfId="14279" xr:uid="{00000000-0005-0000-0000-0000A3370000}"/>
    <cellStyle name="40% - Accent4 2 13 2 6 2" xfId="14280" xr:uid="{00000000-0005-0000-0000-0000A4370000}"/>
    <cellStyle name="40% - Accent4 2 13 2 7" xfId="14281" xr:uid="{00000000-0005-0000-0000-0000A5370000}"/>
    <cellStyle name="40% - Accent4 2 13 2 7 2" xfId="14282" xr:uid="{00000000-0005-0000-0000-0000A6370000}"/>
    <cellStyle name="40% - Accent4 2 13 2 8" xfId="14283" xr:uid="{00000000-0005-0000-0000-0000A7370000}"/>
    <cellStyle name="40% - Accent4 2 13 3" xfId="14284" xr:uid="{00000000-0005-0000-0000-0000A8370000}"/>
    <cellStyle name="40% - Accent4 2 13 3 2" xfId="14285" xr:uid="{00000000-0005-0000-0000-0000A9370000}"/>
    <cellStyle name="40% - Accent4 2 13 3 2 2" xfId="14286" xr:uid="{00000000-0005-0000-0000-0000AA370000}"/>
    <cellStyle name="40% - Accent4 2 13 3 2 2 2" xfId="14287" xr:uid="{00000000-0005-0000-0000-0000AB370000}"/>
    <cellStyle name="40% - Accent4 2 13 3 2 3" xfId="14288" xr:uid="{00000000-0005-0000-0000-0000AC370000}"/>
    <cellStyle name="40% - Accent4 2 13 3 2 3 2" xfId="14289" xr:uid="{00000000-0005-0000-0000-0000AD370000}"/>
    <cellStyle name="40% - Accent4 2 13 3 2 4" xfId="14290" xr:uid="{00000000-0005-0000-0000-0000AE370000}"/>
    <cellStyle name="40% - Accent4 2 13 3 3" xfId="14291" xr:uid="{00000000-0005-0000-0000-0000AF370000}"/>
    <cellStyle name="40% - Accent4 2 13 3 3 2" xfId="14292" xr:uid="{00000000-0005-0000-0000-0000B0370000}"/>
    <cellStyle name="40% - Accent4 2 13 3 3 2 2" xfId="14293" xr:uid="{00000000-0005-0000-0000-0000B1370000}"/>
    <cellStyle name="40% - Accent4 2 13 3 3 3" xfId="14294" xr:uid="{00000000-0005-0000-0000-0000B2370000}"/>
    <cellStyle name="40% - Accent4 2 13 3 3 3 2" xfId="14295" xr:uid="{00000000-0005-0000-0000-0000B3370000}"/>
    <cellStyle name="40% - Accent4 2 13 3 3 4" xfId="14296" xr:uid="{00000000-0005-0000-0000-0000B4370000}"/>
    <cellStyle name="40% - Accent4 2 13 3 4" xfId="14297" xr:uid="{00000000-0005-0000-0000-0000B5370000}"/>
    <cellStyle name="40% - Accent4 2 13 3 4 2" xfId="14298" xr:uid="{00000000-0005-0000-0000-0000B6370000}"/>
    <cellStyle name="40% - Accent4 2 13 3 4 2 2" xfId="14299" xr:uid="{00000000-0005-0000-0000-0000B7370000}"/>
    <cellStyle name="40% - Accent4 2 13 3 4 3" xfId="14300" xr:uid="{00000000-0005-0000-0000-0000B8370000}"/>
    <cellStyle name="40% - Accent4 2 13 3 4 3 2" xfId="14301" xr:uid="{00000000-0005-0000-0000-0000B9370000}"/>
    <cellStyle name="40% - Accent4 2 13 3 4 4" xfId="14302" xr:uid="{00000000-0005-0000-0000-0000BA370000}"/>
    <cellStyle name="40% - Accent4 2 13 3 5" xfId="14303" xr:uid="{00000000-0005-0000-0000-0000BB370000}"/>
    <cellStyle name="40% - Accent4 2 13 3 5 2" xfId="14304" xr:uid="{00000000-0005-0000-0000-0000BC370000}"/>
    <cellStyle name="40% - Accent4 2 13 3 6" xfId="14305" xr:uid="{00000000-0005-0000-0000-0000BD370000}"/>
    <cellStyle name="40% - Accent4 2 13 3 6 2" xfId="14306" xr:uid="{00000000-0005-0000-0000-0000BE370000}"/>
    <cellStyle name="40% - Accent4 2 13 3 7" xfId="14307" xr:uid="{00000000-0005-0000-0000-0000BF370000}"/>
    <cellStyle name="40% - Accent4 2 13 4" xfId="14308" xr:uid="{00000000-0005-0000-0000-0000C0370000}"/>
    <cellStyle name="40% - Accent4 2 13 4 2" xfId="14309" xr:uid="{00000000-0005-0000-0000-0000C1370000}"/>
    <cellStyle name="40% - Accent4 2 13 4 2 2" xfId="14310" xr:uid="{00000000-0005-0000-0000-0000C2370000}"/>
    <cellStyle name="40% - Accent4 2 13 4 3" xfId="14311" xr:uid="{00000000-0005-0000-0000-0000C3370000}"/>
    <cellStyle name="40% - Accent4 2 13 4 3 2" xfId="14312" xr:uid="{00000000-0005-0000-0000-0000C4370000}"/>
    <cellStyle name="40% - Accent4 2 13 4 4" xfId="14313" xr:uid="{00000000-0005-0000-0000-0000C5370000}"/>
    <cellStyle name="40% - Accent4 2 13 5" xfId="14314" xr:uid="{00000000-0005-0000-0000-0000C6370000}"/>
    <cellStyle name="40% - Accent4 2 13 5 2" xfId="14315" xr:uid="{00000000-0005-0000-0000-0000C7370000}"/>
    <cellStyle name="40% - Accent4 2 13 5 2 2" xfId="14316" xr:uid="{00000000-0005-0000-0000-0000C8370000}"/>
    <cellStyle name="40% - Accent4 2 13 5 3" xfId="14317" xr:uid="{00000000-0005-0000-0000-0000C9370000}"/>
    <cellStyle name="40% - Accent4 2 13 5 3 2" xfId="14318" xr:uid="{00000000-0005-0000-0000-0000CA370000}"/>
    <cellStyle name="40% - Accent4 2 13 5 4" xfId="14319" xr:uid="{00000000-0005-0000-0000-0000CB370000}"/>
    <cellStyle name="40% - Accent4 2 13 6" xfId="14320" xr:uid="{00000000-0005-0000-0000-0000CC370000}"/>
    <cellStyle name="40% - Accent4 2 13 6 2" xfId="14321" xr:uid="{00000000-0005-0000-0000-0000CD370000}"/>
    <cellStyle name="40% - Accent4 2 13 6 2 2" xfId="14322" xr:uid="{00000000-0005-0000-0000-0000CE370000}"/>
    <cellStyle name="40% - Accent4 2 13 6 3" xfId="14323" xr:uid="{00000000-0005-0000-0000-0000CF370000}"/>
    <cellStyle name="40% - Accent4 2 13 6 3 2" xfId="14324" xr:uid="{00000000-0005-0000-0000-0000D0370000}"/>
    <cellStyle name="40% - Accent4 2 13 6 4" xfId="14325" xr:uid="{00000000-0005-0000-0000-0000D1370000}"/>
    <cellStyle name="40% - Accent4 2 13 7" xfId="14326" xr:uid="{00000000-0005-0000-0000-0000D2370000}"/>
    <cellStyle name="40% - Accent4 2 13 7 2" xfId="14327" xr:uid="{00000000-0005-0000-0000-0000D3370000}"/>
    <cellStyle name="40% - Accent4 2 13 8" xfId="14328" xr:uid="{00000000-0005-0000-0000-0000D4370000}"/>
    <cellStyle name="40% - Accent4 2 13 8 2" xfId="14329" xr:uid="{00000000-0005-0000-0000-0000D5370000}"/>
    <cellStyle name="40% - Accent4 2 13 9" xfId="14330" xr:uid="{00000000-0005-0000-0000-0000D6370000}"/>
    <cellStyle name="40% - Accent4 2 14" xfId="14331" xr:uid="{00000000-0005-0000-0000-0000D7370000}"/>
    <cellStyle name="40% - Accent4 2 14 2" xfId="14332" xr:uid="{00000000-0005-0000-0000-0000D8370000}"/>
    <cellStyle name="40% - Accent4 2 14 2 2" xfId="14333" xr:uid="{00000000-0005-0000-0000-0000D9370000}"/>
    <cellStyle name="40% - Accent4 2 14 2 2 2" xfId="14334" xr:uid="{00000000-0005-0000-0000-0000DA370000}"/>
    <cellStyle name="40% - Accent4 2 14 2 2 2 2" xfId="14335" xr:uid="{00000000-0005-0000-0000-0000DB370000}"/>
    <cellStyle name="40% - Accent4 2 14 2 2 3" xfId="14336" xr:uid="{00000000-0005-0000-0000-0000DC370000}"/>
    <cellStyle name="40% - Accent4 2 14 2 2 3 2" xfId="14337" xr:uid="{00000000-0005-0000-0000-0000DD370000}"/>
    <cellStyle name="40% - Accent4 2 14 2 2 4" xfId="14338" xr:uid="{00000000-0005-0000-0000-0000DE370000}"/>
    <cellStyle name="40% - Accent4 2 14 2 3" xfId="14339" xr:uid="{00000000-0005-0000-0000-0000DF370000}"/>
    <cellStyle name="40% - Accent4 2 14 2 3 2" xfId="14340" xr:uid="{00000000-0005-0000-0000-0000E0370000}"/>
    <cellStyle name="40% - Accent4 2 14 2 3 2 2" xfId="14341" xr:uid="{00000000-0005-0000-0000-0000E1370000}"/>
    <cellStyle name="40% - Accent4 2 14 2 3 3" xfId="14342" xr:uid="{00000000-0005-0000-0000-0000E2370000}"/>
    <cellStyle name="40% - Accent4 2 14 2 3 3 2" xfId="14343" xr:uid="{00000000-0005-0000-0000-0000E3370000}"/>
    <cellStyle name="40% - Accent4 2 14 2 3 4" xfId="14344" xr:uid="{00000000-0005-0000-0000-0000E4370000}"/>
    <cellStyle name="40% - Accent4 2 14 2 4" xfId="14345" xr:uid="{00000000-0005-0000-0000-0000E5370000}"/>
    <cellStyle name="40% - Accent4 2 14 2 4 2" xfId="14346" xr:uid="{00000000-0005-0000-0000-0000E6370000}"/>
    <cellStyle name="40% - Accent4 2 14 2 4 2 2" xfId="14347" xr:uid="{00000000-0005-0000-0000-0000E7370000}"/>
    <cellStyle name="40% - Accent4 2 14 2 4 3" xfId="14348" xr:uid="{00000000-0005-0000-0000-0000E8370000}"/>
    <cellStyle name="40% - Accent4 2 14 2 4 3 2" xfId="14349" xr:uid="{00000000-0005-0000-0000-0000E9370000}"/>
    <cellStyle name="40% - Accent4 2 14 2 4 4" xfId="14350" xr:uid="{00000000-0005-0000-0000-0000EA370000}"/>
    <cellStyle name="40% - Accent4 2 14 2 5" xfId="14351" xr:uid="{00000000-0005-0000-0000-0000EB370000}"/>
    <cellStyle name="40% - Accent4 2 14 2 5 2" xfId="14352" xr:uid="{00000000-0005-0000-0000-0000EC370000}"/>
    <cellStyle name="40% - Accent4 2 14 2 6" xfId="14353" xr:uid="{00000000-0005-0000-0000-0000ED370000}"/>
    <cellStyle name="40% - Accent4 2 14 2 6 2" xfId="14354" xr:uid="{00000000-0005-0000-0000-0000EE370000}"/>
    <cellStyle name="40% - Accent4 2 14 2 7" xfId="14355" xr:uid="{00000000-0005-0000-0000-0000EF370000}"/>
    <cellStyle name="40% - Accent4 2 14 3" xfId="14356" xr:uid="{00000000-0005-0000-0000-0000F0370000}"/>
    <cellStyle name="40% - Accent4 2 14 3 2" xfId="14357" xr:uid="{00000000-0005-0000-0000-0000F1370000}"/>
    <cellStyle name="40% - Accent4 2 14 3 2 2" xfId="14358" xr:uid="{00000000-0005-0000-0000-0000F2370000}"/>
    <cellStyle name="40% - Accent4 2 14 3 3" xfId="14359" xr:uid="{00000000-0005-0000-0000-0000F3370000}"/>
    <cellStyle name="40% - Accent4 2 14 3 3 2" xfId="14360" xr:uid="{00000000-0005-0000-0000-0000F4370000}"/>
    <cellStyle name="40% - Accent4 2 14 3 4" xfId="14361" xr:uid="{00000000-0005-0000-0000-0000F5370000}"/>
    <cellStyle name="40% - Accent4 2 14 4" xfId="14362" xr:uid="{00000000-0005-0000-0000-0000F6370000}"/>
    <cellStyle name="40% - Accent4 2 14 4 2" xfId="14363" xr:uid="{00000000-0005-0000-0000-0000F7370000}"/>
    <cellStyle name="40% - Accent4 2 14 4 2 2" xfId="14364" xr:uid="{00000000-0005-0000-0000-0000F8370000}"/>
    <cellStyle name="40% - Accent4 2 14 4 3" xfId="14365" xr:uid="{00000000-0005-0000-0000-0000F9370000}"/>
    <cellStyle name="40% - Accent4 2 14 4 3 2" xfId="14366" xr:uid="{00000000-0005-0000-0000-0000FA370000}"/>
    <cellStyle name="40% - Accent4 2 14 4 4" xfId="14367" xr:uid="{00000000-0005-0000-0000-0000FB370000}"/>
    <cellStyle name="40% - Accent4 2 14 5" xfId="14368" xr:uid="{00000000-0005-0000-0000-0000FC370000}"/>
    <cellStyle name="40% - Accent4 2 14 5 2" xfId="14369" xr:uid="{00000000-0005-0000-0000-0000FD370000}"/>
    <cellStyle name="40% - Accent4 2 14 5 2 2" xfId="14370" xr:uid="{00000000-0005-0000-0000-0000FE370000}"/>
    <cellStyle name="40% - Accent4 2 14 5 3" xfId="14371" xr:uid="{00000000-0005-0000-0000-0000FF370000}"/>
    <cellStyle name="40% - Accent4 2 14 5 3 2" xfId="14372" xr:uid="{00000000-0005-0000-0000-000000380000}"/>
    <cellStyle name="40% - Accent4 2 14 5 4" xfId="14373" xr:uid="{00000000-0005-0000-0000-000001380000}"/>
    <cellStyle name="40% - Accent4 2 14 6" xfId="14374" xr:uid="{00000000-0005-0000-0000-000002380000}"/>
    <cellStyle name="40% - Accent4 2 14 6 2" xfId="14375" xr:uid="{00000000-0005-0000-0000-000003380000}"/>
    <cellStyle name="40% - Accent4 2 14 7" xfId="14376" xr:uid="{00000000-0005-0000-0000-000004380000}"/>
    <cellStyle name="40% - Accent4 2 14 7 2" xfId="14377" xr:uid="{00000000-0005-0000-0000-000005380000}"/>
    <cellStyle name="40% - Accent4 2 14 8" xfId="14378" xr:uid="{00000000-0005-0000-0000-000006380000}"/>
    <cellStyle name="40% - Accent4 2 15" xfId="14379" xr:uid="{00000000-0005-0000-0000-000007380000}"/>
    <cellStyle name="40% - Accent4 2 15 2" xfId="14380" xr:uid="{00000000-0005-0000-0000-000008380000}"/>
    <cellStyle name="40% - Accent4 2 15 2 2" xfId="14381" xr:uid="{00000000-0005-0000-0000-000009380000}"/>
    <cellStyle name="40% - Accent4 2 15 2 2 2" xfId="14382" xr:uid="{00000000-0005-0000-0000-00000A380000}"/>
    <cellStyle name="40% - Accent4 2 15 2 3" xfId="14383" xr:uid="{00000000-0005-0000-0000-00000B380000}"/>
    <cellStyle name="40% - Accent4 2 15 2 3 2" xfId="14384" xr:uid="{00000000-0005-0000-0000-00000C380000}"/>
    <cellStyle name="40% - Accent4 2 15 2 4" xfId="14385" xr:uid="{00000000-0005-0000-0000-00000D380000}"/>
    <cellStyle name="40% - Accent4 2 15 3" xfId="14386" xr:uid="{00000000-0005-0000-0000-00000E380000}"/>
    <cellStyle name="40% - Accent4 2 15 3 2" xfId="14387" xr:uid="{00000000-0005-0000-0000-00000F380000}"/>
    <cellStyle name="40% - Accent4 2 15 3 2 2" xfId="14388" xr:uid="{00000000-0005-0000-0000-000010380000}"/>
    <cellStyle name="40% - Accent4 2 15 3 3" xfId="14389" xr:uid="{00000000-0005-0000-0000-000011380000}"/>
    <cellStyle name="40% - Accent4 2 15 3 3 2" xfId="14390" xr:uid="{00000000-0005-0000-0000-000012380000}"/>
    <cellStyle name="40% - Accent4 2 15 3 4" xfId="14391" xr:uid="{00000000-0005-0000-0000-000013380000}"/>
    <cellStyle name="40% - Accent4 2 15 4" xfId="14392" xr:uid="{00000000-0005-0000-0000-000014380000}"/>
    <cellStyle name="40% - Accent4 2 15 4 2" xfId="14393" xr:uid="{00000000-0005-0000-0000-000015380000}"/>
    <cellStyle name="40% - Accent4 2 15 4 2 2" xfId="14394" xr:uid="{00000000-0005-0000-0000-000016380000}"/>
    <cellStyle name="40% - Accent4 2 15 4 3" xfId="14395" xr:uid="{00000000-0005-0000-0000-000017380000}"/>
    <cellStyle name="40% - Accent4 2 15 4 3 2" xfId="14396" xr:uid="{00000000-0005-0000-0000-000018380000}"/>
    <cellStyle name="40% - Accent4 2 15 4 4" xfId="14397" xr:uid="{00000000-0005-0000-0000-000019380000}"/>
    <cellStyle name="40% - Accent4 2 15 5" xfId="14398" xr:uid="{00000000-0005-0000-0000-00001A380000}"/>
    <cellStyle name="40% - Accent4 2 15 5 2" xfId="14399" xr:uid="{00000000-0005-0000-0000-00001B380000}"/>
    <cellStyle name="40% - Accent4 2 15 6" xfId="14400" xr:uid="{00000000-0005-0000-0000-00001C380000}"/>
    <cellStyle name="40% - Accent4 2 15 6 2" xfId="14401" xr:uid="{00000000-0005-0000-0000-00001D380000}"/>
    <cellStyle name="40% - Accent4 2 15 7" xfId="14402" xr:uid="{00000000-0005-0000-0000-00001E380000}"/>
    <cellStyle name="40% - Accent4 2 16" xfId="14403" xr:uid="{00000000-0005-0000-0000-00001F380000}"/>
    <cellStyle name="40% - Accent4 2 16 2" xfId="14404" xr:uid="{00000000-0005-0000-0000-000020380000}"/>
    <cellStyle name="40% - Accent4 2 16 2 2" xfId="14405" xr:uid="{00000000-0005-0000-0000-000021380000}"/>
    <cellStyle name="40% - Accent4 2 16 3" xfId="14406" xr:uid="{00000000-0005-0000-0000-000022380000}"/>
    <cellStyle name="40% - Accent4 2 16 3 2" xfId="14407" xr:uid="{00000000-0005-0000-0000-000023380000}"/>
    <cellStyle name="40% - Accent4 2 16 4" xfId="14408" xr:uid="{00000000-0005-0000-0000-000024380000}"/>
    <cellStyle name="40% - Accent4 2 17" xfId="14409" xr:uid="{00000000-0005-0000-0000-000025380000}"/>
    <cellStyle name="40% - Accent4 2 17 2" xfId="14410" xr:uid="{00000000-0005-0000-0000-000026380000}"/>
    <cellStyle name="40% - Accent4 2 17 2 2" xfId="14411" xr:uid="{00000000-0005-0000-0000-000027380000}"/>
    <cellStyle name="40% - Accent4 2 17 3" xfId="14412" xr:uid="{00000000-0005-0000-0000-000028380000}"/>
    <cellStyle name="40% - Accent4 2 17 3 2" xfId="14413" xr:uid="{00000000-0005-0000-0000-000029380000}"/>
    <cellStyle name="40% - Accent4 2 17 4" xfId="14414" xr:uid="{00000000-0005-0000-0000-00002A380000}"/>
    <cellStyle name="40% - Accent4 2 18" xfId="14415" xr:uid="{00000000-0005-0000-0000-00002B380000}"/>
    <cellStyle name="40% - Accent4 2 18 2" xfId="14416" xr:uid="{00000000-0005-0000-0000-00002C380000}"/>
    <cellStyle name="40% - Accent4 2 18 2 2" xfId="14417" xr:uid="{00000000-0005-0000-0000-00002D380000}"/>
    <cellStyle name="40% - Accent4 2 18 3" xfId="14418" xr:uid="{00000000-0005-0000-0000-00002E380000}"/>
    <cellStyle name="40% - Accent4 2 18 3 2" xfId="14419" xr:uid="{00000000-0005-0000-0000-00002F380000}"/>
    <cellStyle name="40% - Accent4 2 18 4" xfId="14420" xr:uid="{00000000-0005-0000-0000-000030380000}"/>
    <cellStyle name="40% - Accent4 2 19" xfId="14421" xr:uid="{00000000-0005-0000-0000-000031380000}"/>
    <cellStyle name="40% - Accent4 2 19 2" xfId="14422" xr:uid="{00000000-0005-0000-0000-000032380000}"/>
    <cellStyle name="40% - Accent4 2 2" xfId="14423" xr:uid="{00000000-0005-0000-0000-000033380000}"/>
    <cellStyle name="40% - Accent4 2 2 10" xfId="14424" xr:uid="{00000000-0005-0000-0000-000034380000}"/>
    <cellStyle name="40% - Accent4 2 2 11" xfId="14425" xr:uid="{00000000-0005-0000-0000-000035380000}"/>
    <cellStyle name="40% - Accent4 2 2 2" xfId="14426" xr:uid="{00000000-0005-0000-0000-000036380000}"/>
    <cellStyle name="40% - Accent4 2 2 2 2" xfId="14427" xr:uid="{00000000-0005-0000-0000-000037380000}"/>
    <cellStyle name="40% - Accent4 2 2 2 2 2" xfId="14428" xr:uid="{00000000-0005-0000-0000-000038380000}"/>
    <cellStyle name="40% - Accent4 2 2 2 2 2 2" xfId="14429" xr:uid="{00000000-0005-0000-0000-000039380000}"/>
    <cellStyle name="40% - Accent4 2 2 2 2 2 2 2" xfId="14430" xr:uid="{00000000-0005-0000-0000-00003A380000}"/>
    <cellStyle name="40% - Accent4 2 2 2 2 2 3" xfId="14431" xr:uid="{00000000-0005-0000-0000-00003B380000}"/>
    <cellStyle name="40% - Accent4 2 2 2 2 2 3 2" xfId="14432" xr:uid="{00000000-0005-0000-0000-00003C380000}"/>
    <cellStyle name="40% - Accent4 2 2 2 2 2 4" xfId="14433" xr:uid="{00000000-0005-0000-0000-00003D380000}"/>
    <cellStyle name="40% - Accent4 2 2 2 2 3" xfId="14434" xr:uid="{00000000-0005-0000-0000-00003E380000}"/>
    <cellStyle name="40% - Accent4 2 2 2 2 3 2" xfId="14435" xr:uid="{00000000-0005-0000-0000-00003F380000}"/>
    <cellStyle name="40% - Accent4 2 2 2 2 3 2 2" xfId="14436" xr:uid="{00000000-0005-0000-0000-000040380000}"/>
    <cellStyle name="40% - Accent4 2 2 2 2 3 3" xfId="14437" xr:uid="{00000000-0005-0000-0000-000041380000}"/>
    <cellStyle name="40% - Accent4 2 2 2 2 3 3 2" xfId="14438" xr:uid="{00000000-0005-0000-0000-000042380000}"/>
    <cellStyle name="40% - Accent4 2 2 2 2 3 4" xfId="14439" xr:uid="{00000000-0005-0000-0000-000043380000}"/>
    <cellStyle name="40% - Accent4 2 2 2 2 4" xfId="14440" xr:uid="{00000000-0005-0000-0000-000044380000}"/>
    <cellStyle name="40% - Accent4 2 2 2 2 4 2" xfId="14441" xr:uid="{00000000-0005-0000-0000-000045380000}"/>
    <cellStyle name="40% - Accent4 2 2 2 2 4 2 2" xfId="14442" xr:uid="{00000000-0005-0000-0000-000046380000}"/>
    <cellStyle name="40% - Accent4 2 2 2 2 4 3" xfId="14443" xr:uid="{00000000-0005-0000-0000-000047380000}"/>
    <cellStyle name="40% - Accent4 2 2 2 2 4 3 2" xfId="14444" xr:uid="{00000000-0005-0000-0000-000048380000}"/>
    <cellStyle name="40% - Accent4 2 2 2 2 4 4" xfId="14445" xr:uid="{00000000-0005-0000-0000-000049380000}"/>
    <cellStyle name="40% - Accent4 2 2 2 2 5" xfId="14446" xr:uid="{00000000-0005-0000-0000-00004A380000}"/>
    <cellStyle name="40% - Accent4 2 2 2 2 5 2" xfId="14447" xr:uid="{00000000-0005-0000-0000-00004B380000}"/>
    <cellStyle name="40% - Accent4 2 2 2 2 6" xfId="14448" xr:uid="{00000000-0005-0000-0000-00004C380000}"/>
    <cellStyle name="40% - Accent4 2 2 2 2 6 2" xfId="14449" xr:uid="{00000000-0005-0000-0000-00004D380000}"/>
    <cellStyle name="40% - Accent4 2 2 2 2 7" xfId="14450" xr:uid="{00000000-0005-0000-0000-00004E380000}"/>
    <cellStyle name="40% - Accent4 2 2 2 2 8" xfId="14451" xr:uid="{00000000-0005-0000-0000-00004F380000}"/>
    <cellStyle name="40% - Accent4 2 2 2 3" xfId="14452" xr:uid="{00000000-0005-0000-0000-000050380000}"/>
    <cellStyle name="40% - Accent4 2 2 2 3 2" xfId="14453" xr:uid="{00000000-0005-0000-0000-000051380000}"/>
    <cellStyle name="40% - Accent4 2 2 2 3 2 2" xfId="14454" xr:uid="{00000000-0005-0000-0000-000052380000}"/>
    <cellStyle name="40% - Accent4 2 2 2 3 3" xfId="14455" xr:uid="{00000000-0005-0000-0000-000053380000}"/>
    <cellStyle name="40% - Accent4 2 2 2 3 3 2" xfId="14456" xr:uid="{00000000-0005-0000-0000-000054380000}"/>
    <cellStyle name="40% - Accent4 2 2 2 3 4" xfId="14457" xr:uid="{00000000-0005-0000-0000-000055380000}"/>
    <cellStyle name="40% - Accent4 2 2 2 4" xfId="14458" xr:uid="{00000000-0005-0000-0000-000056380000}"/>
    <cellStyle name="40% - Accent4 2 2 2 4 2" xfId="14459" xr:uid="{00000000-0005-0000-0000-000057380000}"/>
    <cellStyle name="40% - Accent4 2 2 2 4 2 2" xfId="14460" xr:uid="{00000000-0005-0000-0000-000058380000}"/>
    <cellStyle name="40% - Accent4 2 2 2 4 3" xfId="14461" xr:uid="{00000000-0005-0000-0000-000059380000}"/>
    <cellStyle name="40% - Accent4 2 2 2 4 3 2" xfId="14462" xr:uid="{00000000-0005-0000-0000-00005A380000}"/>
    <cellStyle name="40% - Accent4 2 2 2 4 4" xfId="14463" xr:uid="{00000000-0005-0000-0000-00005B380000}"/>
    <cellStyle name="40% - Accent4 2 2 2 5" xfId="14464" xr:uid="{00000000-0005-0000-0000-00005C380000}"/>
    <cellStyle name="40% - Accent4 2 2 2 5 2" xfId="14465" xr:uid="{00000000-0005-0000-0000-00005D380000}"/>
    <cellStyle name="40% - Accent4 2 2 2 5 2 2" xfId="14466" xr:uid="{00000000-0005-0000-0000-00005E380000}"/>
    <cellStyle name="40% - Accent4 2 2 2 5 3" xfId="14467" xr:uid="{00000000-0005-0000-0000-00005F380000}"/>
    <cellStyle name="40% - Accent4 2 2 2 5 3 2" xfId="14468" xr:uid="{00000000-0005-0000-0000-000060380000}"/>
    <cellStyle name="40% - Accent4 2 2 2 5 4" xfId="14469" xr:uid="{00000000-0005-0000-0000-000061380000}"/>
    <cellStyle name="40% - Accent4 2 2 2 6" xfId="14470" xr:uid="{00000000-0005-0000-0000-000062380000}"/>
    <cellStyle name="40% - Accent4 2 2 2 6 2" xfId="14471" xr:uid="{00000000-0005-0000-0000-000063380000}"/>
    <cellStyle name="40% - Accent4 2 2 2 7" xfId="14472" xr:uid="{00000000-0005-0000-0000-000064380000}"/>
    <cellStyle name="40% - Accent4 2 2 2 7 2" xfId="14473" xr:uid="{00000000-0005-0000-0000-000065380000}"/>
    <cellStyle name="40% - Accent4 2 2 2 8" xfId="14474" xr:uid="{00000000-0005-0000-0000-000066380000}"/>
    <cellStyle name="40% - Accent4 2 2 2 9" xfId="14475" xr:uid="{00000000-0005-0000-0000-000067380000}"/>
    <cellStyle name="40% - Accent4 2 2 3" xfId="14476" xr:uid="{00000000-0005-0000-0000-000068380000}"/>
    <cellStyle name="40% - Accent4 2 2 3 2" xfId="14477" xr:uid="{00000000-0005-0000-0000-000069380000}"/>
    <cellStyle name="40% - Accent4 2 2 3 2 2" xfId="14478" xr:uid="{00000000-0005-0000-0000-00006A380000}"/>
    <cellStyle name="40% - Accent4 2 2 3 2 2 2" xfId="14479" xr:uid="{00000000-0005-0000-0000-00006B380000}"/>
    <cellStyle name="40% - Accent4 2 2 3 2 3" xfId="14480" xr:uid="{00000000-0005-0000-0000-00006C380000}"/>
    <cellStyle name="40% - Accent4 2 2 3 2 3 2" xfId="14481" xr:uid="{00000000-0005-0000-0000-00006D380000}"/>
    <cellStyle name="40% - Accent4 2 2 3 2 4" xfId="14482" xr:uid="{00000000-0005-0000-0000-00006E380000}"/>
    <cellStyle name="40% - Accent4 2 2 3 3" xfId="14483" xr:uid="{00000000-0005-0000-0000-00006F380000}"/>
    <cellStyle name="40% - Accent4 2 2 3 3 2" xfId="14484" xr:uid="{00000000-0005-0000-0000-000070380000}"/>
    <cellStyle name="40% - Accent4 2 2 3 3 2 2" xfId="14485" xr:uid="{00000000-0005-0000-0000-000071380000}"/>
    <cellStyle name="40% - Accent4 2 2 3 3 3" xfId="14486" xr:uid="{00000000-0005-0000-0000-000072380000}"/>
    <cellStyle name="40% - Accent4 2 2 3 3 3 2" xfId="14487" xr:uid="{00000000-0005-0000-0000-000073380000}"/>
    <cellStyle name="40% - Accent4 2 2 3 3 4" xfId="14488" xr:uid="{00000000-0005-0000-0000-000074380000}"/>
    <cellStyle name="40% - Accent4 2 2 3 4" xfId="14489" xr:uid="{00000000-0005-0000-0000-000075380000}"/>
    <cellStyle name="40% - Accent4 2 2 3 4 2" xfId="14490" xr:uid="{00000000-0005-0000-0000-000076380000}"/>
    <cellStyle name="40% - Accent4 2 2 3 4 2 2" xfId="14491" xr:uid="{00000000-0005-0000-0000-000077380000}"/>
    <cellStyle name="40% - Accent4 2 2 3 4 3" xfId="14492" xr:uid="{00000000-0005-0000-0000-000078380000}"/>
    <cellStyle name="40% - Accent4 2 2 3 4 3 2" xfId="14493" xr:uid="{00000000-0005-0000-0000-000079380000}"/>
    <cellStyle name="40% - Accent4 2 2 3 4 4" xfId="14494" xr:uid="{00000000-0005-0000-0000-00007A380000}"/>
    <cellStyle name="40% - Accent4 2 2 3 5" xfId="14495" xr:uid="{00000000-0005-0000-0000-00007B380000}"/>
    <cellStyle name="40% - Accent4 2 2 3 5 2" xfId="14496" xr:uid="{00000000-0005-0000-0000-00007C380000}"/>
    <cellStyle name="40% - Accent4 2 2 3 6" xfId="14497" xr:uid="{00000000-0005-0000-0000-00007D380000}"/>
    <cellStyle name="40% - Accent4 2 2 3 6 2" xfId="14498" xr:uid="{00000000-0005-0000-0000-00007E380000}"/>
    <cellStyle name="40% - Accent4 2 2 3 7" xfId="14499" xr:uid="{00000000-0005-0000-0000-00007F380000}"/>
    <cellStyle name="40% - Accent4 2 2 3 8" xfId="14500" xr:uid="{00000000-0005-0000-0000-000080380000}"/>
    <cellStyle name="40% - Accent4 2 2 4" xfId="14501" xr:uid="{00000000-0005-0000-0000-000081380000}"/>
    <cellStyle name="40% - Accent4 2 2 4 2" xfId="14502" xr:uid="{00000000-0005-0000-0000-000082380000}"/>
    <cellStyle name="40% - Accent4 2 2 4 2 2" xfId="14503" xr:uid="{00000000-0005-0000-0000-000083380000}"/>
    <cellStyle name="40% - Accent4 2 2 4 3" xfId="14504" xr:uid="{00000000-0005-0000-0000-000084380000}"/>
    <cellStyle name="40% - Accent4 2 2 4 3 2" xfId="14505" xr:uid="{00000000-0005-0000-0000-000085380000}"/>
    <cellStyle name="40% - Accent4 2 2 4 4" xfId="14506" xr:uid="{00000000-0005-0000-0000-000086380000}"/>
    <cellStyle name="40% - Accent4 2 2 5" xfId="14507" xr:uid="{00000000-0005-0000-0000-000087380000}"/>
    <cellStyle name="40% - Accent4 2 2 5 2" xfId="14508" xr:uid="{00000000-0005-0000-0000-000088380000}"/>
    <cellStyle name="40% - Accent4 2 2 5 2 2" xfId="14509" xr:uid="{00000000-0005-0000-0000-000089380000}"/>
    <cellStyle name="40% - Accent4 2 2 5 3" xfId="14510" xr:uid="{00000000-0005-0000-0000-00008A380000}"/>
    <cellStyle name="40% - Accent4 2 2 5 3 2" xfId="14511" xr:uid="{00000000-0005-0000-0000-00008B380000}"/>
    <cellStyle name="40% - Accent4 2 2 5 4" xfId="14512" xr:uid="{00000000-0005-0000-0000-00008C380000}"/>
    <cellStyle name="40% - Accent4 2 2 6" xfId="14513" xr:uid="{00000000-0005-0000-0000-00008D380000}"/>
    <cellStyle name="40% - Accent4 2 2 6 2" xfId="14514" xr:uid="{00000000-0005-0000-0000-00008E380000}"/>
    <cellStyle name="40% - Accent4 2 2 6 2 2" xfId="14515" xr:uid="{00000000-0005-0000-0000-00008F380000}"/>
    <cellStyle name="40% - Accent4 2 2 6 3" xfId="14516" xr:uid="{00000000-0005-0000-0000-000090380000}"/>
    <cellStyle name="40% - Accent4 2 2 6 3 2" xfId="14517" xr:uid="{00000000-0005-0000-0000-000091380000}"/>
    <cellStyle name="40% - Accent4 2 2 6 4" xfId="14518" xr:uid="{00000000-0005-0000-0000-000092380000}"/>
    <cellStyle name="40% - Accent4 2 2 7" xfId="14519" xr:uid="{00000000-0005-0000-0000-000093380000}"/>
    <cellStyle name="40% - Accent4 2 2 7 2" xfId="14520" xr:uid="{00000000-0005-0000-0000-000094380000}"/>
    <cellStyle name="40% - Accent4 2 2 8" xfId="14521" xr:uid="{00000000-0005-0000-0000-000095380000}"/>
    <cellStyle name="40% - Accent4 2 2 8 2" xfId="14522" xr:uid="{00000000-0005-0000-0000-000096380000}"/>
    <cellStyle name="40% - Accent4 2 2 9" xfId="14523" xr:uid="{00000000-0005-0000-0000-000097380000}"/>
    <cellStyle name="40% - Accent4 2 20" xfId="14524" xr:uid="{00000000-0005-0000-0000-000098380000}"/>
    <cellStyle name="40% - Accent4 2 20 2" xfId="14525" xr:uid="{00000000-0005-0000-0000-000099380000}"/>
    <cellStyle name="40% - Accent4 2 21" xfId="14526" xr:uid="{00000000-0005-0000-0000-00009A380000}"/>
    <cellStyle name="40% - Accent4 2 22" xfId="14527" xr:uid="{00000000-0005-0000-0000-00009B380000}"/>
    <cellStyle name="40% - Accent4 2 23" xfId="14528" xr:uid="{00000000-0005-0000-0000-00009C380000}"/>
    <cellStyle name="40% - Accent4 2 3" xfId="14529" xr:uid="{00000000-0005-0000-0000-00009D380000}"/>
    <cellStyle name="40% - Accent4 2 3 10" xfId="14530" xr:uid="{00000000-0005-0000-0000-00009E380000}"/>
    <cellStyle name="40% - Accent4 2 3 2" xfId="14531" xr:uid="{00000000-0005-0000-0000-00009F380000}"/>
    <cellStyle name="40% - Accent4 2 3 2 2" xfId="14532" xr:uid="{00000000-0005-0000-0000-0000A0380000}"/>
    <cellStyle name="40% - Accent4 2 3 2 2 2" xfId="14533" xr:uid="{00000000-0005-0000-0000-0000A1380000}"/>
    <cellStyle name="40% - Accent4 2 3 2 2 2 2" xfId="14534" xr:uid="{00000000-0005-0000-0000-0000A2380000}"/>
    <cellStyle name="40% - Accent4 2 3 2 2 2 2 2" xfId="14535" xr:uid="{00000000-0005-0000-0000-0000A3380000}"/>
    <cellStyle name="40% - Accent4 2 3 2 2 2 3" xfId="14536" xr:uid="{00000000-0005-0000-0000-0000A4380000}"/>
    <cellStyle name="40% - Accent4 2 3 2 2 2 3 2" xfId="14537" xr:uid="{00000000-0005-0000-0000-0000A5380000}"/>
    <cellStyle name="40% - Accent4 2 3 2 2 2 4" xfId="14538" xr:uid="{00000000-0005-0000-0000-0000A6380000}"/>
    <cellStyle name="40% - Accent4 2 3 2 2 3" xfId="14539" xr:uid="{00000000-0005-0000-0000-0000A7380000}"/>
    <cellStyle name="40% - Accent4 2 3 2 2 3 2" xfId="14540" xr:uid="{00000000-0005-0000-0000-0000A8380000}"/>
    <cellStyle name="40% - Accent4 2 3 2 2 3 2 2" xfId="14541" xr:uid="{00000000-0005-0000-0000-0000A9380000}"/>
    <cellStyle name="40% - Accent4 2 3 2 2 3 3" xfId="14542" xr:uid="{00000000-0005-0000-0000-0000AA380000}"/>
    <cellStyle name="40% - Accent4 2 3 2 2 3 3 2" xfId="14543" xr:uid="{00000000-0005-0000-0000-0000AB380000}"/>
    <cellStyle name="40% - Accent4 2 3 2 2 3 4" xfId="14544" xr:uid="{00000000-0005-0000-0000-0000AC380000}"/>
    <cellStyle name="40% - Accent4 2 3 2 2 4" xfId="14545" xr:uid="{00000000-0005-0000-0000-0000AD380000}"/>
    <cellStyle name="40% - Accent4 2 3 2 2 4 2" xfId="14546" xr:uid="{00000000-0005-0000-0000-0000AE380000}"/>
    <cellStyle name="40% - Accent4 2 3 2 2 4 2 2" xfId="14547" xr:uid="{00000000-0005-0000-0000-0000AF380000}"/>
    <cellStyle name="40% - Accent4 2 3 2 2 4 3" xfId="14548" xr:uid="{00000000-0005-0000-0000-0000B0380000}"/>
    <cellStyle name="40% - Accent4 2 3 2 2 4 3 2" xfId="14549" xr:uid="{00000000-0005-0000-0000-0000B1380000}"/>
    <cellStyle name="40% - Accent4 2 3 2 2 4 4" xfId="14550" xr:uid="{00000000-0005-0000-0000-0000B2380000}"/>
    <cellStyle name="40% - Accent4 2 3 2 2 5" xfId="14551" xr:uid="{00000000-0005-0000-0000-0000B3380000}"/>
    <cellStyle name="40% - Accent4 2 3 2 2 5 2" xfId="14552" xr:uid="{00000000-0005-0000-0000-0000B4380000}"/>
    <cellStyle name="40% - Accent4 2 3 2 2 6" xfId="14553" xr:uid="{00000000-0005-0000-0000-0000B5380000}"/>
    <cellStyle name="40% - Accent4 2 3 2 2 6 2" xfId="14554" xr:uid="{00000000-0005-0000-0000-0000B6380000}"/>
    <cellStyle name="40% - Accent4 2 3 2 2 7" xfId="14555" xr:uid="{00000000-0005-0000-0000-0000B7380000}"/>
    <cellStyle name="40% - Accent4 2 3 2 3" xfId="14556" xr:uid="{00000000-0005-0000-0000-0000B8380000}"/>
    <cellStyle name="40% - Accent4 2 3 2 3 2" xfId="14557" xr:uid="{00000000-0005-0000-0000-0000B9380000}"/>
    <cellStyle name="40% - Accent4 2 3 2 3 2 2" xfId="14558" xr:uid="{00000000-0005-0000-0000-0000BA380000}"/>
    <cellStyle name="40% - Accent4 2 3 2 3 3" xfId="14559" xr:uid="{00000000-0005-0000-0000-0000BB380000}"/>
    <cellStyle name="40% - Accent4 2 3 2 3 3 2" xfId="14560" xr:uid="{00000000-0005-0000-0000-0000BC380000}"/>
    <cellStyle name="40% - Accent4 2 3 2 3 4" xfId="14561" xr:uid="{00000000-0005-0000-0000-0000BD380000}"/>
    <cellStyle name="40% - Accent4 2 3 2 4" xfId="14562" xr:uid="{00000000-0005-0000-0000-0000BE380000}"/>
    <cellStyle name="40% - Accent4 2 3 2 4 2" xfId="14563" xr:uid="{00000000-0005-0000-0000-0000BF380000}"/>
    <cellStyle name="40% - Accent4 2 3 2 4 2 2" xfId="14564" xr:uid="{00000000-0005-0000-0000-0000C0380000}"/>
    <cellStyle name="40% - Accent4 2 3 2 4 3" xfId="14565" xr:uid="{00000000-0005-0000-0000-0000C1380000}"/>
    <cellStyle name="40% - Accent4 2 3 2 4 3 2" xfId="14566" xr:uid="{00000000-0005-0000-0000-0000C2380000}"/>
    <cellStyle name="40% - Accent4 2 3 2 4 4" xfId="14567" xr:uid="{00000000-0005-0000-0000-0000C3380000}"/>
    <cellStyle name="40% - Accent4 2 3 2 5" xfId="14568" xr:uid="{00000000-0005-0000-0000-0000C4380000}"/>
    <cellStyle name="40% - Accent4 2 3 2 5 2" xfId="14569" xr:uid="{00000000-0005-0000-0000-0000C5380000}"/>
    <cellStyle name="40% - Accent4 2 3 2 5 2 2" xfId="14570" xr:uid="{00000000-0005-0000-0000-0000C6380000}"/>
    <cellStyle name="40% - Accent4 2 3 2 5 3" xfId="14571" xr:uid="{00000000-0005-0000-0000-0000C7380000}"/>
    <cellStyle name="40% - Accent4 2 3 2 5 3 2" xfId="14572" xr:uid="{00000000-0005-0000-0000-0000C8380000}"/>
    <cellStyle name="40% - Accent4 2 3 2 5 4" xfId="14573" xr:uid="{00000000-0005-0000-0000-0000C9380000}"/>
    <cellStyle name="40% - Accent4 2 3 2 6" xfId="14574" xr:uid="{00000000-0005-0000-0000-0000CA380000}"/>
    <cellStyle name="40% - Accent4 2 3 2 6 2" xfId="14575" xr:uid="{00000000-0005-0000-0000-0000CB380000}"/>
    <cellStyle name="40% - Accent4 2 3 2 7" xfId="14576" xr:uid="{00000000-0005-0000-0000-0000CC380000}"/>
    <cellStyle name="40% - Accent4 2 3 2 7 2" xfId="14577" xr:uid="{00000000-0005-0000-0000-0000CD380000}"/>
    <cellStyle name="40% - Accent4 2 3 2 8" xfId="14578" xr:uid="{00000000-0005-0000-0000-0000CE380000}"/>
    <cellStyle name="40% - Accent4 2 3 2 9" xfId="14579" xr:uid="{00000000-0005-0000-0000-0000CF380000}"/>
    <cellStyle name="40% - Accent4 2 3 3" xfId="14580" xr:uid="{00000000-0005-0000-0000-0000D0380000}"/>
    <cellStyle name="40% - Accent4 2 3 3 2" xfId="14581" xr:uid="{00000000-0005-0000-0000-0000D1380000}"/>
    <cellStyle name="40% - Accent4 2 3 3 2 2" xfId="14582" xr:uid="{00000000-0005-0000-0000-0000D2380000}"/>
    <cellStyle name="40% - Accent4 2 3 3 2 2 2" xfId="14583" xr:uid="{00000000-0005-0000-0000-0000D3380000}"/>
    <cellStyle name="40% - Accent4 2 3 3 2 3" xfId="14584" xr:uid="{00000000-0005-0000-0000-0000D4380000}"/>
    <cellStyle name="40% - Accent4 2 3 3 2 3 2" xfId="14585" xr:uid="{00000000-0005-0000-0000-0000D5380000}"/>
    <cellStyle name="40% - Accent4 2 3 3 2 4" xfId="14586" xr:uid="{00000000-0005-0000-0000-0000D6380000}"/>
    <cellStyle name="40% - Accent4 2 3 3 3" xfId="14587" xr:uid="{00000000-0005-0000-0000-0000D7380000}"/>
    <cellStyle name="40% - Accent4 2 3 3 3 2" xfId="14588" xr:uid="{00000000-0005-0000-0000-0000D8380000}"/>
    <cellStyle name="40% - Accent4 2 3 3 3 2 2" xfId="14589" xr:uid="{00000000-0005-0000-0000-0000D9380000}"/>
    <cellStyle name="40% - Accent4 2 3 3 3 3" xfId="14590" xr:uid="{00000000-0005-0000-0000-0000DA380000}"/>
    <cellStyle name="40% - Accent4 2 3 3 3 3 2" xfId="14591" xr:uid="{00000000-0005-0000-0000-0000DB380000}"/>
    <cellStyle name="40% - Accent4 2 3 3 3 4" xfId="14592" xr:uid="{00000000-0005-0000-0000-0000DC380000}"/>
    <cellStyle name="40% - Accent4 2 3 3 4" xfId="14593" xr:uid="{00000000-0005-0000-0000-0000DD380000}"/>
    <cellStyle name="40% - Accent4 2 3 3 4 2" xfId="14594" xr:uid="{00000000-0005-0000-0000-0000DE380000}"/>
    <cellStyle name="40% - Accent4 2 3 3 4 2 2" xfId="14595" xr:uid="{00000000-0005-0000-0000-0000DF380000}"/>
    <cellStyle name="40% - Accent4 2 3 3 4 3" xfId="14596" xr:uid="{00000000-0005-0000-0000-0000E0380000}"/>
    <cellStyle name="40% - Accent4 2 3 3 4 3 2" xfId="14597" xr:uid="{00000000-0005-0000-0000-0000E1380000}"/>
    <cellStyle name="40% - Accent4 2 3 3 4 4" xfId="14598" xr:uid="{00000000-0005-0000-0000-0000E2380000}"/>
    <cellStyle name="40% - Accent4 2 3 3 5" xfId="14599" xr:uid="{00000000-0005-0000-0000-0000E3380000}"/>
    <cellStyle name="40% - Accent4 2 3 3 5 2" xfId="14600" xr:uid="{00000000-0005-0000-0000-0000E4380000}"/>
    <cellStyle name="40% - Accent4 2 3 3 6" xfId="14601" xr:uid="{00000000-0005-0000-0000-0000E5380000}"/>
    <cellStyle name="40% - Accent4 2 3 3 6 2" xfId="14602" xr:uid="{00000000-0005-0000-0000-0000E6380000}"/>
    <cellStyle name="40% - Accent4 2 3 3 7" xfId="14603" xr:uid="{00000000-0005-0000-0000-0000E7380000}"/>
    <cellStyle name="40% - Accent4 2 3 4" xfId="14604" xr:uid="{00000000-0005-0000-0000-0000E8380000}"/>
    <cellStyle name="40% - Accent4 2 3 4 2" xfId="14605" xr:uid="{00000000-0005-0000-0000-0000E9380000}"/>
    <cellStyle name="40% - Accent4 2 3 4 2 2" xfId="14606" xr:uid="{00000000-0005-0000-0000-0000EA380000}"/>
    <cellStyle name="40% - Accent4 2 3 4 3" xfId="14607" xr:uid="{00000000-0005-0000-0000-0000EB380000}"/>
    <cellStyle name="40% - Accent4 2 3 4 3 2" xfId="14608" xr:uid="{00000000-0005-0000-0000-0000EC380000}"/>
    <cellStyle name="40% - Accent4 2 3 4 4" xfId="14609" xr:uid="{00000000-0005-0000-0000-0000ED380000}"/>
    <cellStyle name="40% - Accent4 2 3 5" xfId="14610" xr:uid="{00000000-0005-0000-0000-0000EE380000}"/>
    <cellStyle name="40% - Accent4 2 3 5 2" xfId="14611" xr:uid="{00000000-0005-0000-0000-0000EF380000}"/>
    <cellStyle name="40% - Accent4 2 3 5 2 2" xfId="14612" xr:uid="{00000000-0005-0000-0000-0000F0380000}"/>
    <cellStyle name="40% - Accent4 2 3 5 3" xfId="14613" xr:uid="{00000000-0005-0000-0000-0000F1380000}"/>
    <cellStyle name="40% - Accent4 2 3 5 3 2" xfId="14614" xr:uid="{00000000-0005-0000-0000-0000F2380000}"/>
    <cellStyle name="40% - Accent4 2 3 5 4" xfId="14615" xr:uid="{00000000-0005-0000-0000-0000F3380000}"/>
    <cellStyle name="40% - Accent4 2 3 6" xfId="14616" xr:uid="{00000000-0005-0000-0000-0000F4380000}"/>
    <cellStyle name="40% - Accent4 2 3 6 2" xfId="14617" xr:uid="{00000000-0005-0000-0000-0000F5380000}"/>
    <cellStyle name="40% - Accent4 2 3 6 2 2" xfId="14618" xr:uid="{00000000-0005-0000-0000-0000F6380000}"/>
    <cellStyle name="40% - Accent4 2 3 6 3" xfId="14619" xr:uid="{00000000-0005-0000-0000-0000F7380000}"/>
    <cellStyle name="40% - Accent4 2 3 6 3 2" xfId="14620" xr:uid="{00000000-0005-0000-0000-0000F8380000}"/>
    <cellStyle name="40% - Accent4 2 3 6 4" xfId="14621" xr:uid="{00000000-0005-0000-0000-0000F9380000}"/>
    <cellStyle name="40% - Accent4 2 3 7" xfId="14622" xr:uid="{00000000-0005-0000-0000-0000FA380000}"/>
    <cellStyle name="40% - Accent4 2 3 7 2" xfId="14623" xr:uid="{00000000-0005-0000-0000-0000FB380000}"/>
    <cellStyle name="40% - Accent4 2 3 8" xfId="14624" xr:uid="{00000000-0005-0000-0000-0000FC380000}"/>
    <cellStyle name="40% - Accent4 2 3 8 2" xfId="14625" xr:uid="{00000000-0005-0000-0000-0000FD380000}"/>
    <cellStyle name="40% - Accent4 2 3 9" xfId="14626" xr:uid="{00000000-0005-0000-0000-0000FE380000}"/>
    <cellStyle name="40% - Accent4 2 4" xfId="14627" xr:uid="{00000000-0005-0000-0000-0000FF380000}"/>
    <cellStyle name="40% - Accent4 2 4 10" xfId="14628" xr:uid="{00000000-0005-0000-0000-000000390000}"/>
    <cellStyle name="40% - Accent4 2 4 2" xfId="14629" xr:uid="{00000000-0005-0000-0000-000001390000}"/>
    <cellStyle name="40% - Accent4 2 4 2 2" xfId="14630" xr:uid="{00000000-0005-0000-0000-000002390000}"/>
    <cellStyle name="40% - Accent4 2 4 2 2 2" xfId="14631" xr:uid="{00000000-0005-0000-0000-000003390000}"/>
    <cellStyle name="40% - Accent4 2 4 2 2 2 2" xfId="14632" xr:uid="{00000000-0005-0000-0000-000004390000}"/>
    <cellStyle name="40% - Accent4 2 4 2 2 2 2 2" xfId="14633" xr:uid="{00000000-0005-0000-0000-000005390000}"/>
    <cellStyle name="40% - Accent4 2 4 2 2 2 3" xfId="14634" xr:uid="{00000000-0005-0000-0000-000006390000}"/>
    <cellStyle name="40% - Accent4 2 4 2 2 2 3 2" xfId="14635" xr:uid="{00000000-0005-0000-0000-000007390000}"/>
    <cellStyle name="40% - Accent4 2 4 2 2 2 4" xfId="14636" xr:uid="{00000000-0005-0000-0000-000008390000}"/>
    <cellStyle name="40% - Accent4 2 4 2 2 3" xfId="14637" xr:uid="{00000000-0005-0000-0000-000009390000}"/>
    <cellStyle name="40% - Accent4 2 4 2 2 3 2" xfId="14638" xr:uid="{00000000-0005-0000-0000-00000A390000}"/>
    <cellStyle name="40% - Accent4 2 4 2 2 3 2 2" xfId="14639" xr:uid="{00000000-0005-0000-0000-00000B390000}"/>
    <cellStyle name="40% - Accent4 2 4 2 2 3 3" xfId="14640" xr:uid="{00000000-0005-0000-0000-00000C390000}"/>
    <cellStyle name="40% - Accent4 2 4 2 2 3 3 2" xfId="14641" xr:uid="{00000000-0005-0000-0000-00000D390000}"/>
    <cellStyle name="40% - Accent4 2 4 2 2 3 4" xfId="14642" xr:uid="{00000000-0005-0000-0000-00000E390000}"/>
    <cellStyle name="40% - Accent4 2 4 2 2 4" xfId="14643" xr:uid="{00000000-0005-0000-0000-00000F390000}"/>
    <cellStyle name="40% - Accent4 2 4 2 2 4 2" xfId="14644" xr:uid="{00000000-0005-0000-0000-000010390000}"/>
    <cellStyle name="40% - Accent4 2 4 2 2 4 2 2" xfId="14645" xr:uid="{00000000-0005-0000-0000-000011390000}"/>
    <cellStyle name="40% - Accent4 2 4 2 2 4 3" xfId="14646" xr:uid="{00000000-0005-0000-0000-000012390000}"/>
    <cellStyle name="40% - Accent4 2 4 2 2 4 3 2" xfId="14647" xr:uid="{00000000-0005-0000-0000-000013390000}"/>
    <cellStyle name="40% - Accent4 2 4 2 2 4 4" xfId="14648" xr:uid="{00000000-0005-0000-0000-000014390000}"/>
    <cellStyle name="40% - Accent4 2 4 2 2 5" xfId="14649" xr:uid="{00000000-0005-0000-0000-000015390000}"/>
    <cellStyle name="40% - Accent4 2 4 2 2 5 2" xfId="14650" xr:uid="{00000000-0005-0000-0000-000016390000}"/>
    <cellStyle name="40% - Accent4 2 4 2 2 6" xfId="14651" xr:uid="{00000000-0005-0000-0000-000017390000}"/>
    <cellStyle name="40% - Accent4 2 4 2 2 6 2" xfId="14652" xr:uid="{00000000-0005-0000-0000-000018390000}"/>
    <cellStyle name="40% - Accent4 2 4 2 2 7" xfId="14653" xr:uid="{00000000-0005-0000-0000-000019390000}"/>
    <cellStyle name="40% - Accent4 2 4 2 3" xfId="14654" xr:uid="{00000000-0005-0000-0000-00001A390000}"/>
    <cellStyle name="40% - Accent4 2 4 2 3 2" xfId="14655" xr:uid="{00000000-0005-0000-0000-00001B390000}"/>
    <cellStyle name="40% - Accent4 2 4 2 3 2 2" xfId="14656" xr:uid="{00000000-0005-0000-0000-00001C390000}"/>
    <cellStyle name="40% - Accent4 2 4 2 3 3" xfId="14657" xr:uid="{00000000-0005-0000-0000-00001D390000}"/>
    <cellStyle name="40% - Accent4 2 4 2 3 3 2" xfId="14658" xr:uid="{00000000-0005-0000-0000-00001E390000}"/>
    <cellStyle name="40% - Accent4 2 4 2 3 4" xfId="14659" xr:uid="{00000000-0005-0000-0000-00001F390000}"/>
    <cellStyle name="40% - Accent4 2 4 2 4" xfId="14660" xr:uid="{00000000-0005-0000-0000-000020390000}"/>
    <cellStyle name="40% - Accent4 2 4 2 4 2" xfId="14661" xr:uid="{00000000-0005-0000-0000-000021390000}"/>
    <cellStyle name="40% - Accent4 2 4 2 4 2 2" xfId="14662" xr:uid="{00000000-0005-0000-0000-000022390000}"/>
    <cellStyle name="40% - Accent4 2 4 2 4 3" xfId="14663" xr:uid="{00000000-0005-0000-0000-000023390000}"/>
    <cellStyle name="40% - Accent4 2 4 2 4 3 2" xfId="14664" xr:uid="{00000000-0005-0000-0000-000024390000}"/>
    <cellStyle name="40% - Accent4 2 4 2 4 4" xfId="14665" xr:uid="{00000000-0005-0000-0000-000025390000}"/>
    <cellStyle name="40% - Accent4 2 4 2 5" xfId="14666" xr:uid="{00000000-0005-0000-0000-000026390000}"/>
    <cellStyle name="40% - Accent4 2 4 2 5 2" xfId="14667" xr:uid="{00000000-0005-0000-0000-000027390000}"/>
    <cellStyle name="40% - Accent4 2 4 2 5 2 2" xfId="14668" xr:uid="{00000000-0005-0000-0000-000028390000}"/>
    <cellStyle name="40% - Accent4 2 4 2 5 3" xfId="14669" xr:uid="{00000000-0005-0000-0000-000029390000}"/>
    <cellStyle name="40% - Accent4 2 4 2 5 3 2" xfId="14670" xr:uid="{00000000-0005-0000-0000-00002A390000}"/>
    <cellStyle name="40% - Accent4 2 4 2 5 4" xfId="14671" xr:uid="{00000000-0005-0000-0000-00002B390000}"/>
    <cellStyle name="40% - Accent4 2 4 2 6" xfId="14672" xr:uid="{00000000-0005-0000-0000-00002C390000}"/>
    <cellStyle name="40% - Accent4 2 4 2 6 2" xfId="14673" xr:uid="{00000000-0005-0000-0000-00002D390000}"/>
    <cellStyle name="40% - Accent4 2 4 2 7" xfId="14674" xr:uid="{00000000-0005-0000-0000-00002E390000}"/>
    <cellStyle name="40% - Accent4 2 4 2 7 2" xfId="14675" xr:uid="{00000000-0005-0000-0000-00002F390000}"/>
    <cellStyle name="40% - Accent4 2 4 2 8" xfId="14676" xr:uid="{00000000-0005-0000-0000-000030390000}"/>
    <cellStyle name="40% - Accent4 2 4 3" xfId="14677" xr:uid="{00000000-0005-0000-0000-000031390000}"/>
    <cellStyle name="40% - Accent4 2 4 3 2" xfId="14678" xr:uid="{00000000-0005-0000-0000-000032390000}"/>
    <cellStyle name="40% - Accent4 2 4 3 2 2" xfId="14679" xr:uid="{00000000-0005-0000-0000-000033390000}"/>
    <cellStyle name="40% - Accent4 2 4 3 2 2 2" xfId="14680" xr:uid="{00000000-0005-0000-0000-000034390000}"/>
    <cellStyle name="40% - Accent4 2 4 3 2 3" xfId="14681" xr:uid="{00000000-0005-0000-0000-000035390000}"/>
    <cellStyle name="40% - Accent4 2 4 3 2 3 2" xfId="14682" xr:uid="{00000000-0005-0000-0000-000036390000}"/>
    <cellStyle name="40% - Accent4 2 4 3 2 4" xfId="14683" xr:uid="{00000000-0005-0000-0000-000037390000}"/>
    <cellStyle name="40% - Accent4 2 4 3 3" xfId="14684" xr:uid="{00000000-0005-0000-0000-000038390000}"/>
    <cellStyle name="40% - Accent4 2 4 3 3 2" xfId="14685" xr:uid="{00000000-0005-0000-0000-000039390000}"/>
    <cellStyle name="40% - Accent4 2 4 3 3 2 2" xfId="14686" xr:uid="{00000000-0005-0000-0000-00003A390000}"/>
    <cellStyle name="40% - Accent4 2 4 3 3 3" xfId="14687" xr:uid="{00000000-0005-0000-0000-00003B390000}"/>
    <cellStyle name="40% - Accent4 2 4 3 3 3 2" xfId="14688" xr:uid="{00000000-0005-0000-0000-00003C390000}"/>
    <cellStyle name="40% - Accent4 2 4 3 3 4" xfId="14689" xr:uid="{00000000-0005-0000-0000-00003D390000}"/>
    <cellStyle name="40% - Accent4 2 4 3 4" xfId="14690" xr:uid="{00000000-0005-0000-0000-00003E390000}"/>
    <cellStyle name="40% - Accent4 2 4 3 4 2" xfId="14691" xr:uid="{00000000-0005-0000-0000-00003F390000}"/>
    <cellStyle name="40% - Accent4 2 4 3 4 2 2" xfId="14692" xr:uid="{00000000-0005-0000-0000-000040390000}"/>
    <cellStyle name="40% - Accent4 2 4 3 4 3" xfId="14693" xr:uid="{00000000-0005-0000-0000-000041390000}"/>
    <cellStyle name="40% - Accent4 2 4 3 4 3 2" xfId="14694" xr:uid="{00000000-0005-0000-0000-000042390000}"/>
    <cellStyle name="40% - Accent4 2 4 3 4 4" xfId="14695" xr:uid="{00000000-0005-0000-0000-000043390000}"/>
    <cellStyle name="40% - Accent4 2 4 3 5" xfId="14696" xr:uid="{00000000-0005-0000-0000-000044390000}"/>
    <cellStyle name="40% - Accent4 2 4 3 5 2" xfId="14697" xr:uid="{00000000-0005-0000-0000-000045390000}"/>
    <cellStyle name="40% - Accent4 2 4 3 6" xfId="14698" xr:uid="{00000000-0005-0000-0000-000046390000}"/>
    <cellStyle name="40% - Accent4 2 4 3 6 2" xfId="14699" xr:uid="{00000000-0005-0000-0000-000047390000}"/>
    <cellStyle name="40% - Accent4 2 4 3 7" xfId="14700" xr:uid="{00000000-0005-0000-0000-000048390000}"/>
    <cellStyle name="40% - Accent4 2 4 4" xfId="14701" xr:uid="{00000000-0005-0000-0000-000049390000}"/>
    <cellStyle name="40% - Accent4 2 4 4 2" xfId="14702" xr:uid="{00000000-0005-0000-0000-00004A390000}"/>
    <cellStyle name="40% - Accent4 2 4 4 2 2" xfId="14703" xr:uid="{00000000-0005-0000-0000-00004B390000}"/>
    <cellStyle name="40% - Accent4 2 4 4 3" xfId="14704" xr:uid="{00000000-0005-0000-0000-00004C390000}"/>
    <cellStyle name="40% - Accent4 2 4 4 3 2" xfId="14705" xr:uid="{00000000-0005-0000-0000-00004D390000}"/>
    <cellStyle name="40% - Accent4 2 4 4 4" xfId="14706" xr:uid="{00000000-0005-0000-0000-00004E390000}"/>
    <cellStyle name="40% - Accent4 2 4 5" xfId="14707" xr:uid="{00000000-0005-0000-0000-00004F390000}"/>
    <cellStyle name="40% - Accent4 2 4 5 2" xfId="14708" xr:uid="{00000000-0005-0000-0000-000050390000}"/>
    <cellStyle name="40% - Accent4 2 4 5 2 2" xfId="14709" xr:uid="{00000000-0005-0000-0000-000051390000}"/>
    <cellStyle name="40% - Accent4 2 4 5 3" xfId="14710" xr:uid="{00000000-0005-0000-0000-000052390000}"/>
    <cellStyle name="40% - Accent4 2 4 5 3 2" xfId="14711" xr:uid="{00000000-0005-0000-0000-000053390000}"/>
    <cellStyle name="40% - Accent4 2 4 5 4" xfId="14712" xr:uid="{00000000-0005-0000-0000-000054390000}"/>
    <cellStyle name="40% - Accent4 2 4 6" xfId="14713" xr:uid="{00000000-0005-0000-0000-000055390000}"/>
    <cellStyle name="40% - Accent4 2 4 6 2" xfId="14714" xr:uid="{00000000-0005-0000-0000-000056390000}"/>
    <cellStyle name="40% - Accent4 2 4 6 2 2" xfId="14715" xr:uid="{00000000-0005-0000-0000-000057390000}"/>
    <cellStyle name="40% - Accent4 2 4 6 3" xfId="14716" xr:uid="{00000000-0005-0000-0000-000058390000}"/>
    <cellStyle name="40% - Accent4 2 4 6 3 2" xfId="14717" xr:uid="{00000000-0005-0000-0000-000059390000}"/>
    <cellStyle name="40% - Accent4 2 4 6 4" xfId="14718" xr:uid="{00000000-0005-0000-0000-00005A390000}"/>
    <cellStyle name="40% - Accent4 2 4 7" xfId="14719" xr:uid="{00000000-0005-0000-0000-00005B390000}"/>
    <cellStyle name="40% - Accent4 2 4 7 2" xfId="14720" xr:uid="{00000000-0005-0000-0000-00005C390000}"/>
    <cellStyle name="40% - Accent4 2 4 8" xfId="14721" xr:uid="{00000000-0005-0000-0000-00005D390000}"/>
    <cellStyle name="40% - Accent4 2 4 8 2" xfId="14722" xr:uid="{00000000-0005-0000-0000-00005E390000}"/>
    <cellStyle name="40% - Accent4 2 4 9" xfId="14723" xr:uid="{00000000-0005-0000-0000-00005F390000}"/>
    <cellStyle name="40% - Accent4 2 5" xfId="14724" xr:uid="{00000000-0005-0000-0000-000060390000}"/>
    <cellStyle name="40% - Accent4 2 5 10" xfId="14725" xr:uid="{00000000-0005-0000-0000-000061390000}"/>
    <cellStyle name="40% - Accent4 2 5 2" xfId="14726" xr:uid="{00000000-0005-0000-0000-000062390000}"/>
    <cellStyle name="40% - Accent4 2 5 2 2" xfId="14727" xr:uid="{00000000-0005-0000-0000-000063390000}"/>
    <cellStyle name="40% - Accent4 2 5 2 2 2" xfId="14728" xr:uid="{00000000-0005-0000-0000-000064390000}"/>
    <cellStyle name="40% - Accent4 2 5 2 2 2 2" xfId="14729" xr:uid="{00000000-0005-0000-0000-000065390000}"/>
    <cellStyle name="40% - Accent4 2 5 2 2 2 2 2" xfId="14730" xr:uid="{00000000-0005-0000-0000-000066390000}"/>
    <cellStyle name="40% - Accent4 2 5 2 2 2 3" xfId="14731" xr:uid="{00000000-0005-0000-0000-000067390000}"/>
    <cellStyle name="40% - Accent4 2 5 2 2 2 3 2" xfId="14732" xr:uid="{00000000-0005-0000-0000-000068390000}"/>
    <cellStyle name="40% - Accent4 2 5 2 2 2 4" xfId="14733" xr:uid="{00000000-0005-0000-0000-000069390000}"/>
    <cellStyle name="40% - Accent4 2 5 2 2 3" xfId="14734" xr:uid="{00000000-0005-0000-0000-00006A390000}"/>
    <cellStyle name="40% - Accent4 2 5 2 2 3 2" xfId="14735" xr:uid="{00000000-0005-0000-0000-00006B390000}"/>
    <cellStyle name="40% - Accent4 2 5 2 2 3 2 2" xfId="14736" xr:uid="{00000000-0005-0000-0000-00006C390000}"/>
    <cellStyle name="40% - Accent4 2 5 2 2 3 3" xfId="14737" xr:uid="{00000000-0005-0000-0000-00006D390000}"/>
    <cellStyle name="40% - Accent4 2 5 2 2 3 3 2" xfId="14738" xr:uid="{00000000-0005-0000-0000-00006E390000}"/>
    <cellStyle name="40% - Accent4 2 5 2 2 3 4" xfId="14739" xr:uid="{00000000-0005-0000-0000-00006F390000}"/>
    <cellStyle name="40% - Accent4 2 5 2 2 4" xfId="14740" xr:uid="{00000000-0005-0000-0000-000070390000}"/>
    <cellStyle name="40% - Accent4 2 5 2 2 4 2" xfId="14741" xr:uid="{00000000-0005-0000-0000-000071390000}"/>
    <cellStyle name="40% - Accent4 2 5 2 2 4 2 2" xfId="14742" xr:uid="{00000000-0005-0000-0000-000072390000}"/>
    <cellStyle name="40% - Accent4 2 5 2 2 4 3" xfId="14743" xr:uid="{00000000-0005-0000-0000-000073390000}"/>
    <cellStyle name="40% - Accent4 2 5 2 2 4 3 2" xfId="14744" xr:uid="{00000000-0005-0000-0000-000074390000}"/>
    <cellStyle name="40% - Accent4 2 5 2 2 4 4" xfId="14745" xr:uid="{00000000-0005-0000-0000-000075390000}"/>
    <cellStyle name="40% - Accent4 2 5 2 2 5" xfId="14746" xr:uid="{00000000-0005-0000-0000-000076390000}"/>
    <cellStyle name="40% - Accent4 2 5 2 2 5 2" xfId="14747" xr:uid="{00000000-0005-0000-0000-000077390000}"/>
    <cellStyle name="40% - Accent4 2 5 2 2 6" xfId="14748" xr:uid="{00000000-0005-0000-0000-000078390000}"/>
    <cellStyle name="40% - Accent4 2 5 2 2 6 2" xfId="14749" xr:uid="{00000000-0005-0000-0000-000079390000}"/>
    <cellStyle name="40% - Accent4 2 5 2 2 7" xfId="14750" xr:uid="{00000000-0005-0000-0000-00007A390000}"/>
    <cellStyle name="40% - Accent4 2 5 2 3" xfId="14751" xr:uid="{00000000-0005-0000-0000-00007B390000}"/>
    <cellStyle name="40% - Accent4 2 5 2 3 2" xfId="14752" xr:uid="{00000000-0005-0000-0000-00007C390000}"/>
    <cellStyle name="40% - Accent4 2 5 2 3 2 2" xfId="14753" xr:uid="{00000000-0005-0000-0000-00007D390000}"/>
    <cellStyle name="40% - Accent4 2 5 2 3 3" xfId="14754" xr:uid="{00000000-0005-0000-0000-00007E390000}"/>
    <cellStyle name="40% - Accent4 2 5 2 3 3 2" xfId="14755" xr:uid="{00000000-0005-0000-0000-00007F390000}"/>
    <cellStyle name="40% - Accent4 2 5 2 3 4" xfId="14756" xr:uid="{00000000-0005-0000-0000-000080390000}"/>
    <cellStyle name="40% - Accent4 2 5 2 4" xfId="14757" xr:uid="{00000000-0005-0000-0000-000081390000}"/>
    <cellStyle name="40% - Accent4 2 5 2 4 2" xfId="14758" xr:uid="{00000000-0005-0000-0000-000082390000}"/>
    <cellStyle name="40% - Accent4 2 5 2 4 2 2" xfId="14759" xr:uid="{00000000-0005-0000-0000-000083390000}"/>
    <cellStyle name="40% - Accent4 2 5 2 4 3" xfId="14760" xr:uid="{00000000-0005-0000-0000-000084390000}"/>
    <cellStyle name="40% - Accent4 2 5 2 4 3 2" xfId="14761" xr:uid="{00000000-0005-0000-0000-000085390000}"/>
    <cellStyle name="40% - Accent4 2 5 2 4 4" xfId="14762" xr:uid="{00000000-0005-0000-0000-000086390000}"/>
    <cellStyle name="40% - Accent4 2 5 2 5" xfId="14763" xr:uid="{00000000-0005-0000-0000-000087390000}"/>
    <cellStyle name="40% - Accent4 2 5 2 5 2" xfId="14764" xr:uid="{00000000-0005-0000-0000-000088390000}"/>
    <cellStyle name="40% - Accent4 2 5 2 5 2 2" xfId="14765" xr:uid="{00000000-0005-0000-0000-000089390000}"/>
    <cellStyle name="40% - Accent4 2 5 2 5 3" xfId="14766" xr:uid="{00000000-0005-0000-0000-00008A390000}"/>
    <cellStyle name="40% - Accent4 2 5 2 5 3 2" xfId="14767" xr:uid="{00000000-0005-0000-0000-00008B390000}"/>
    <cellStyle name="40% - Accent4 2 5 2 5 4" xfId="14768" xr:uid="{00000000-0005-0000-0000-00008C390000}"/>
    <cellStyle name="40% - Accent4 2 5 2 6" xfId="14769" xr:uid="{00000000-0005-0000-0000-00008D390000}"/>
    <cellStyle name="40% - Accent4 2 5 2 6 2" xfId="14770" xr:uid="{00000000-0005-0000-0000-00008E390000}"/>
    <cellStyle name="40% - Accent4 2 5 2 7" xfId="14771" xr:uid="{00000000-0005-0000-0000-00008F390000}"/>
    <cellStyle name="40% - Accent4 2 5 2 7 2" xfId="14772" xr:uid="{00000000-0005-0000-0000-000090390000}"/>
    <cellStyle name="40% - Accent4 2 5 2 8" xfId="14773" xr:uid="{00000000-0005-0000-0000-000091390000}"/>
    <cellStyle name="40% - Accent4 2 5 3" xfId="14774" xr:uid="{00000000-0005-0000-0000-000092390000}"/>
    <cellStyle name="40% - Accent4 2 5 3 2" xfId="14775" xr:uid="{00000000-0005-0000-0000-000093390000}"/>
    <cellStyle name="40% - Accent4 2 5 3 2 2" xfId="14776" xr:uid="{00000000-0005-0000-0000-000094390000}"/>
    <cellStyle name="40% - Accent4 2 5 3 2 2 2" xfId="14777" xr:uid="{00000000-0005-0000-0000-000095390000}"/>
    <cellStyle name="40% - Accent4 2 5 3 2 3" xfId="14778" xr:uid="{00000000-0005-0000-0000-000096390000}"/>
    <cellStyle name="40% - Accent4 2 5 3 2 3 2" xfId="14779" xr:uid="{00000000-0005-0000-0000-000097390000}"/>
    <cellStyle name="40% - Accent4 2 5 3 2 4" xfId="14780" xr:uid="{00000000-0005-0000-0000-000098390000}"/>
    <cellStyle name="40% - Accent4 2 5 3 3" xfId="14781" xr:uid="{00000000-0005-0000-0000-000099390000}"/>
    <cellStyle name="40% - Accent4 2 5 3 3 2" xfId="14782" xr:uid="{00000000-0005-0000-0000-00009A390000}"/>
    <cellStyle name="40% - Accent4 2 5 3 3 2 2" xfId="14783" xr:uid="{00000000-0005-0000-0000-00009B390000}"/>
    <cellStyle name="40% - Accent4 2 5 3 3 3" xfId="14784" xr:uid="{00000000-0005-0000-0000-00009C390000}"/>
    <cellStyle name="40% - Accent4 2 5 3 3 3 2" xfId="14785" xr:uid="{00000000-0005-0000-0000-00009D390000}"/>
    <cellStyle name="40% - Accent4 2 5 3 3 4" xfId="14786" xr:uid="{00000000-0005-0000-0000-00009E390000}"/>
    <cellStyle name="40% - Accent4 2 5 3 4" xfId="14787" xr:uid="{00000000-0005-0000-0000-00009F390000}"/>
    <cellStyle name="40% - Accent4 2 5 3 4 2" xfId="14788" xr:uid="{00000000-0005-0000-0000-0000A0390000}"/>
    <cellStyle name="40% - Accent4 2 5 3 4 2 2" xfId="14789" xr:uid="{00000000-0005-0000-0000-0000A1390000}"/>
    <cellStyle name="40% - Accent4 2 5 3 4 3" xfId="14790" xr:uid="{00000000-0005-0000-0000-0000A2390000}"/>
    <cellStyle name="40% - Accent4 2 5 3 4 3 2" xfId="14791" xr:uid="{00000000-0005-0000-0000-0000A3390000}"/>
    <cellStyle name="40% - Accent4 2 5 3 4 4" xfId="14792" xr:uid="{00000000-0005-0000-0000-0000A4390000}"/>
    <cellStyle name="40% - Accent4 2 5 3 5" xfId="14793" xr:uid="{00000000-0005-0000-0000-0000A5390000}"/>
    <cellStyle name="40% - Accent4 2 5 3 5 2" xfId="14794" xr:uid="{00000000-0005-0000-0000-0000A6390000}"/>
    <cellStyle name="40% - Accent4 2 5 3 6" xfId="14795" xr:uid="{00000000-0005-0000-0000-0000A7390000}"/>
    <cellStyle name="40% - Accent4 2 5 3 6 2" xfId="14796" xr:uid="{00000000-0005-0000-0000-0000A8390000}"/>
    <cellStyle name="40% - Accent4 2 5 3 7" xfId="14797" xr:uid="{00000000-0005-0000-0000-0000A9390000}"/>
    <cellStyle name="40% - Accent4 2 5 4" xfId="14798" xr:uid="{00000000-0005-0000-0000-0000AA390000}"/>
    <cellStyle name="40% - Accent4 2 5 4 2" xfId="14799" xr:uid="{00000000-0005-0000-0000-0000AB390000}"/>
    <cellStyle name="40% - Accent4 2 5 4 2 2" xfId="14800" xr:uid="{00000000-0005-0000-0000-0000AC390000}"/>
    <cellStyle name="40% - Accent4 2 5 4 3" xfId="14801" xr:uid="{00000000-0005-0000-0000-0000AD390000}"/>
    <cellStyle name="40% - Accent4 2 5 4 3 2" xfId="14802" xr:uid="{00000000-0005-0000-0000-0000AE390000}"/>
    <cellStyle name="40% - Accent4 2 5 4 4" xfId="14803" xr:uid="{00000000-0005-0000-0000-0000AF390000}"/>
    <cellStyle name="40% - Accent4 2 5 5" xfId="14804" xr:uid="{00000000-0005-0000-0000-0000B0390000}"/>
    <cellStyle name="40% - Accent4 2 5 5 2" xfId="14805" xr:uid="{00000000-0005-0000-0000-0000B1390000}"/>
    <cellStyle name="40% - Accent4 2 5 5 2 2" xfId="14806" xr:uid="{00000000-0005-0000-0000-0000B2390000}"/>
    <cellStyle name="40% - Accent4 2 5 5 3" xfId="14807" xr:uid="{00000000-0005-0000-0000-0000B3390000}"/>
    <cellStyle name="40% - Accent4 2 5 5 3 2" xfId="14808" xr:uid="{00000000-0005-0000-0000-0000B4390000}"/>
    <cellStyle name="40% - Accent4 2 5 5 4" xfId="14809" xr:uid="{00000000-0005-0000-0000-0000B5390000}"/>
    <cellStyle name="40% - Accent4 2 5 6" xfId="14810" xr:uid="{00000000-0005-0000-0000-0000B6390000}"/>
    <cellStyle name="40% - Accent4 2 5 6 2" xfId="14811" xr:uid="{00000000-0005-0000-0000-0000B7390000}"/>
    <cellStyle name="40% - Accent4 2 5 6 2 2" xfId="14812" xr:uid="{00000000-0005-0000-0000-0000B8390000}"/>
    <cellStyle name="40% - Accent4 2 5 6 3" xfId="14813" xr:uid="{00000000-0005-0000-0000-0000B9390000}"/>
    <cellStyle name="40% - Accent4 2 5 6 3 2" xfId="14814" xr:uid="{00000000-0005-0000-0000-0000BA390000}"/>
    <cellStyle name="40% - Accent4 2 5 6 4" xfId="14815" xr:uid="{00000000-0005-0000-0000-0000BB390000}"/>
    <cellStyle name="40% - Accent4 2 5 7" xfId="14816" xr:uid="{00000000-0005-0000-0000-0000BC390000}"/>
    <cellStyle name="40% - Accent4 2 5 7 2" xfId="14817" xr:uid="{00000000-0005-0000-0000-0000BD390000}"/>
    <cellStyle name="40% - Accent4 2 5 8" xfId="14818" xr:uid="{00000000-0005-0000-0000-0000BE390000}"/>
    <cellStyle name="40% - Accent4 2 5 8 2" xfId="14819" xr:uid="{00000000-0005-0000-0000-0000BF390000}"/>
    <cellStyle name="40% - Accent4 2 5 9" xfId="14820" xr:uid="{00000000-0005-0000-0000-0000C0390000}"/>
    <cellStyle name="40% - Accent4 2 6" xfId="14821" xr:uid="{00000000-0005-0000-0000-0000C1390000}"/>
    <cellStyle name="40% - Accent4 2 6 2" xfId="14822" xr:uid="{00000000-0005-0000-0000-0000C2390000}"/>
    <cellStyle name="40% - Accent4 2 6 2 2" xfId="14823" xr:uid="{00000000-0005-0000-0000-0000C3390000}"/>
    <cellStyle name="40% - Accent4 2 6 2 2 2" xfId="14824" xr:uid="{00000000-0005-0000-0000-0000C4390000}"/>
    <cellStyle name="40% - Accent4 2 6 2 2 2 2" xfId="14825" xr:uid="{00000000-0005-0000-0000-0000C5390000}"/>
    <cellStyle name="40% - Accent4 2 6 2 2 2 2 2" xfId="14826" xr:uid="{00000000-0005-0000-0000-0000C6390000}"/>
    <cellStyle name="40% - Accent4 2 6 2 2 2 3" xfId="14827" xr:uid="{00000000-0005-0000-0000-0000C7390000}"/>
    <cellStyle name="40% - Accent4 2 6 2 2 2 3 2" xfId="14828" xr:uid="{00000000-0005-0000-0000-0000C8390000}"/>
    <cellStyle name="40% - Accent4 2 6 2 2 2 4" xfId="14829" xr:uid="{00000000-0005-0000-0000-0000C9390000}"/>
    <cellStyle name="40% - Accent4 2 6 2 2 3" xfId="14830" xr:uid="{00000000-0005-0000-0000-0000CA390000}"/>
    <cellStyle name="40% - Accent4 2 6 2 2 3 2" xfId="14831" xr:uid="{00000000-0005-0000-0000-0000CB390000}"/>
    <cellStyle name="40% - Accent4 2 6 2 2 3 2 2" xfId="14832" xr:uid="{00000000-0005-0000-0000-0000CC390000}"/>
    <cellStyle name="40% - Accent4 2 6 2 2 3 3" xfId="14833" xr:uid="{00000000-0005-0000-0000-0000CD390000}"/>
    <cellStyle name="40% - Accent4 2 6 2 2 3 3 2" xfId="14834" xr:uid="{00000000-0005-0000-0000-0000CE390000}"/>
    <cellStyle name="40% - Accent4 2 6 2 2 3 4" xfId="14835" xr:uid="{00000000-0005-0000-0000-0000CF390000}"/>
    <cellStyle name="40% - Accent4 2 6 2 2 4" xfId="14836" xr:uid="{00000000-0005-0000-0000-0000D0390000}"/>
    <cellStyle name="40% - Accent4 2 6 2 2 4 2" xfId="14837" xr:uid="{00000000-0005-0000-0000-0000D1390000}"/>
    <cellStyle name="40% - Accent4 2 6 2 2 4 2 2" xfId="14838" xr:uid="{00000000-0005-0000-0000-0000D2390000}"/>
    <cellStyle name="40% - Accent4 2 6 2 2 4 3" xfId="14839" xr:uid="{00000000-0005-0000-0000-0000D3390000}"/>
    <cellStyle name="40% - Accent4 2 6 2 2 4 3 2" xfId="14840" xr:uid="{00000000-0005-0000-0000-0000D4390000}"/>
    <cellStyle name="40% - Accent4 2 6 2 2 4 4" xfId="14841" xr:uid="{00000000-0005-0000-0000-0000D5390000}"/>
    <cellStyle name="40% - Accent4 2 6 2 2 5" xfId="14842" xr:uid="{00000000-0005-0000-0000-0000D6390000}"/>
    <cellStyle name="40% - Accent4 2 6 2 2 5 2" xfId="14843" xr:uid="{00000000-0005-0000-0000-0000D7390000}"/>
    <cellStyle name="40% - Accent4 2 6 2 2 6" xfId="14844" xr:uid="{00000000-0005-0000-0000-0000D8390000}"/>
    <cellStyle name="40% - Accent4 2 6 2 2 6 2" xfId="14845" xr:uid="{00000000-0005-0000-0000-0000D9390000}"/>
    <cellStyle name="40% - Accent4 2 6 2 2 7" xfId="14846" xr:uid="{00000000-0005-0000-0000-0000DA390000}"/>
    <cellStyle name="40% - Accent4 2 6 2 3" xfId="14847" xr:uid="{00000000-0005-0000-0000-0000DB390000}"/>
    <cellStyle name="40% - Accent4 2 6 2 3 2" xfId="14848" xr:uid="{00000000-0005-0000-0000-0000DC390000}"/>
    <cellStyle name="40% - Accent4 2 6 2 3 2 2" xfId="14849" xr:uid="{00000000-0005-0000-0000-0000DD390000}"/>
    <cellStyle name="40% - Accent4 2 6 2 3 3" xfId="14850" xr:uid="{00000000-0005-0000-0000-0000DE390000}"/>
    <cellStyle name="40% - Accent4 2 6 2 3 3 2" xfId="14851" xr:uid="{00000000-0005-0000-0000-0000DF390000}"/>
    <cellStyle name="40% - Accent4 2 6 2 3 4" xfId="14852" xr:uid="{00000000-0005-0000-0000-0000E0390000}"/>
    <cellStyle name="40% - Accent4 2 6 2 4" xfId="14853" xr:uid="{00000000-0005-0000-0000-0000E1390000}"/>
    <cellStyle name="40% - Accent4 2 6 2 4 2" xfId="14854" xr:uid="{00000000-0005-0000-0000-0000E2390000}"/>
    <cellStyle name="40% - Accent4 2 6 2 4 2 2" xfId="14855" xr:uid="{00000000-0005-0000-0000-0000E3390000}"/>
    <cellStyle name="40% - Accent4 2 6 2 4 3" xfId="14856" xr:uid="{00000000-0005-0000-0000-0000E4390000}"/>
    <cellStyle name="40% - Accent4 2 6 2 4 3 2" xfId="14857" xr:uid="{00000000-0005-0000-0000-0000E5390000}"/>
    <cellStyle name="40% - Accent4 2 6 2 4 4" xfId="14858" xr:uid="{00000000-0005-0000-0000-0000E6390000}"/>
    <cellStyle name="40% - Accent4 2 6 2 5" xfId="14859" xr:uid="{00000000-0005-0000-0000-0000E7390000}"/>
    <cellStyle name="40% - Accent4 2 6 2 5 2" xfId="14860" xr:uid="{00000000-0005-0000-0000-0000E8390000}"/>
    <cellStyle name="40% - Accent4 2 6 2 5 2 2" xfId="14861" xr:uid="{00000000-0005-0000-0000-0000E9390000}"/>
    <cellStyle name="40% - Accent4 2 6 2 5 3" xfId="14862" xr:uid="{00000000-0005-0000-0000-0000EA390000}"/>
    <cellStyle name="40% - Accent4 2 6 2 5 3 2" xfId="14863" xr:uid="{00000000-0005-0000-0000-0000EB390000}"/>
    <cellStyle name="40% - Accent4 2 6 2 5 4" xfId="14864" xr:uid="{00000000-0005-0000-0000-0000EC390000}"/>
    <cellStyle name="40% - Accent4 2 6 2 6" xfId="14865" xr:uid="{00000000-0005-0000-0000-0000ED390000}"/>
    <cellStyle name="40% - Accent4 2 6 2 6 2" xfId="14866" xr:uid="{00000000-0005-0000-0000-0000EE390000}"/>
    <cellStyle name="40% - Accent4 2 6 2 7" xfId="14867" xr:uid="{00000000-0005-0000-0000-0000EF390000}"/>
    <cellStyle name="40% - Accent4 2 6 2 7 2" xfId="14868" xr:uid="{00000000-0005-0000-0000-0000F0390000}"/>
    <cellStyle name="40% - Accent4 2 6 2 8" xfId="14869" xr:uid="{00000000-0005-0000-0000-0000F1390000}"/>
    <cellStyle name="40% - Accent4 2 6 3" xfId="14870" xr:uid="{00000000-0005-0000-0000-0000F2390000}"/>
    <cellStyle name="40% - Accent4 2 6 3 2" xfId="14871" xr:uid="{00000000-0005-0000-0000-0000F3390000}"/>
    <cellStyle name="40% - Accent4 2 6 3 2 2" xfId="14872" xr:uid="{00000000-0005-0000-0000-0000F4390000}"/>
    <cellStyle name="40% - Accent4 2 6 3 2 2 2" xfId="14873" xr:uid="{00000000-0005-0000-0000-0000F5390000}"/>
    <cellStyle name="40% - Accent4 2 6 3 2 3" xfId="14874" xr:uid="{00000000-0005-0000-0000-0000F6390000}"/>
    <cellStyle name="40% - Accent4 2 6 3 2 3 2" xfId="14875" xr:uid="{00000000-0005-0000-0000-0000F7390000}"/>
    <cellStyle name="40% - Accent4 2 6 3 2 4" xfId="14876" xr:uid="{00000000-0005-0000-0000-0000F8390000}"/>
    <cellStyle name="40% - Accent4 2 6 3 3" xfId="14877" xr:uid="{00000000-0005-0000-0000-0000F9390000}"/>
    <cellStyle name="40% - Accent4 2 6 3 3 2" xfId="14878" xr:uid="{00000000-0005-0000-0000-0000FA390000}"/>
    <cellStyle name="40% - Accent4 2 6 3 3 2 2" xfId="14879" xr:uid="{00000000-0005-0000-0000-0000FB390000}"/>
    <cellStyle name="40% - Accent4 2 6 3 3 3" xfId="14880" xr:uid="{00000000-0005-0000-0000-0000FC390000}"/>
    <cellStyle name="40% - Accent4 2 6 3 3 3 2" xfId="14881" xr:uid="{00000000-0005-0000-0000-0000FD390000}"/>
    <cellStyle name="40% - Accent4 2 6 3 3 4" xfId="14882" xr:uid="{00000000-0005-0000-0000-0000FE390000}"/>
    <cellStyle name="40% - Accent4 2 6 3 4" xfId="14883" xr:uid="{00000000-0005-0000-0000-0000FF390000}"/>
    <cellStyle name="40% - Accent4 2 6 3 4 2" xfId="14884" xr:uid="{00000000-0005-0000-0000-0000003A0000}"/>
    <cellStyle name="40% - Accent4 2 6 3 4 2 2" xfId="14885" xr:uid="{00000000-0005-0000-0000-0000013A0000}"/>
    <cellStyle name="40% - Accent4 2 6 3 4 3" xfId="14886" xr:uid="{00000000-0005-0000-0000-0000023A0000}"/>
    <cellStyle name="40% - Accent4 2 6 3 4 3 2" xfId="14887" xr:uid="{00000000-0005-0000-0000-0000033A0000}"/>
    <cellStyle name="40% - Accent4 2 6 3 4 4" xfId="14888" xr:uid="{00000000-0005-0000-0000-0000043A0000}"/>
    <cellStyle name="40% - Accent4 2 6 3 5" xfId="14889" xr:uid="{00000000-0005-0000-0000-0000053A0000}"/>
    <cellStyle name="40% - Accent4 2 6 3 5 2" xfId="14890" xr:uid="{00000000-0005-0000-0000-0000063A0000}"/>
    <cellStyle name="40% - Accent4 2 6 3 6" xfId="14891" xr:uid="{00000000-0005-0000-0000-0000073A0000}"/>
    <cellStyle name="40% - Accent4 2 6 3 6 2" xfId="14892" xr:uid="{00000000-0005-0000-0000-0000083A0000}"/>
    <cellStyle name="40% - Accent4 2 6 3 7" xfId="14893" xr:uid="{00000000-0005-0000-0000-0000093A0000}"/>
    <cellStyle name="40% - Accent4 2 6 4" xfId="14894" xr:uid="{00000000-0005-0000-0000-00000A3A0000}"/>
    <cellStyle name="40% - Accent4 2 6 4 2" xfId="14895" xr:uid="{00000000-0005-0000-0000-00000B3A0000}"/>
    <cellStyle name="40% - Accent4 2 6 4 2 2" xfId="14896" xr:uid="{00000000-0005-0000-0000-00000C3A0000}"/>
    <cellStyle name="40% - Accent4 2 6 4 3" xfId="14897" xr:uid="{00000000-0005-0000-0000-00000D3A0000}"/>
    <cellStyle name="40% - Accent4 2 6 4 3 2" xfId="14898" xr:uid="{00000000-0005-0000-0000-00000E3A0000}"/>
    <cellStyle name="40% - Accent4 2 6 4 4" xfId="14899" xr:uid="{00000000-0005-0000-0000-00000F3A0000}"/>
    <cellStyle name="40% - Accent4 2 6 5" xfId="14900" xr:uid="{00000000-0005-0000-0000-0000103A0000}"/>
    <cellStyle name="40% - Accent4 2 6 5 2" xfId="14901" xr:uid="{00000000-0005-0000-0000-0000113A0000}"/>
    <cellStyle name="40% - Accent4 2 6 5 2 2" xfId="14902" xr:uid="{00000000-0005-0000-0000-0000123A0000}"/>
    <cellStyle name="40% - Accent4 2 6 5 3" xfId="14903" xr:uid="{00000000-0005-0000-0000-0000133A0000}"/>
    <cellStyle name="40% - Accent4 2 6 5 3 2" xfId="14904" xr:uid="{00000000-0005-0000-0000-0000143A0000}"/>
    <cellStyle name="40% - Accent4 2 6 5 4" xfId="14905" xr:uid="{00000000-0005-0000-0000-0000153A0000}"/>
    <cellStyle name="40% - Accent4 2 6 6" xfId="14906" xr:uid="{00000000-0005-0000-0000-0000163A0000}"/>
    <cellStyle name="40% - Accent4 2 6 6 2" xfId="14907" xr:uid="{00000000-0005-0000-0000-0000173A0000}"/>
    <cellStyle name="40% - Accent4 2 6 6 2 2" xfId="14908" xr:uid="{00000000-0005-0000-0000-0000183A0000}"/>
    <cellStyle name="40% - Accent4 2 6 6 3" xfId="14909" xr:uid="{00000000-0005-0000-0000-0000193A0000}"/>
    <cellStyle name="40% - Accent4 2 6 6 3 2" xfId="14910" xr:uid="{00000000-0005-0000-0000-00001A3A0000}"/>
    <cellStyle name="40% - Accent4 2 6 6 4" xfId="14911" xr:uid="{00000000-0005-0000-0000-00001B3A0000}"/>
    <cellStyle name="40% - Accent4 2 6 7" xfId="14912" xr:uid="{00000000-0005-0000-0000-00001C3A0000}"/>
    <cellStyle name="40% - Accent4 2 6 7 2" xfId="14913" xr:uid="{00000000-0005-0000-0000-00001D3A0000}"/>
    <cellStyle name="40% - Accent4 2 6 8" xfId="14914" xr:uid="{00000000-0005-0000-0000-00001E3A0000}"/>
    <cellStyle name="40% - Accent4 2 6 8 2" xfId="14915" xr:uid="{00000000-0005-0000-0000-00001F3A0000}"/>
    <cellStyle name="40% - Accent4 2 6 9" xfId="14916" xr:uid="{00000000-0005-0000-0000-0000203A0000}"/>
    <cellStyle name="40% - Accent4 2 7" xfId="14917" xr:uid="{00000000-0005-0000-0000-0000213A0000}"/>
    <cellStyle name="40% - Accent4 2 7 2" xfId="14918" xr:uid="{00000000-0005-0000-0000-0000223A0000}"/>
    <cellStyle name="40% - Accent4 2 7 2 2" xfId="14919" xr:uid="{00000000-0005-0000-0000-0000233A0000}"/>
    <cellStyle name="40% - Accent4 2 7 2 2 2" xfId="14920" xr:uid="{00000000-0005-0000-0000-0000243A0000}"/>
    <cellStyle name="40% - Accent4 2 7 2 2 2 2" xfId="14921" xr:uid="{00000000-0005-0000-0000-0000253A0000}"/>
    <cellStyle name="40% - Accent4 2 7 2 2 2 2 2" xfId="14922" xr:uid="{00000000-0005-0000-0000-0000263A0000}"/>
    <cellStyle name="40% - Accent4 2 7 2 2 2 3" xfId="14923" xr:uid="{00000000-0005-0000-0000-0000273A0000}"/>
    <cellStyle name="40% - Accent4 2 7 2 2 2 3 2" xfId="14924" xr:uid="{00000000-0005-0000-0000-0000283A0000}"/>
    <cellStyle name="40% - Accent4 2 7 2 2 2 4" xfId="14925" xr:uid="{00000000-0005-0000-0000-0000293A0000}"/>
    <cellStyle name="40% - Accent4 2 7 2 2 3" xfId="14926" xr:uid="{00000000-0005-0000-0000-00002A3A0000}"/>
    <cellStyle name="40% - Accent4 2 7 2 2 3 2" xfId="14927" xr:uid="{00000000-0005-0000-0000-00002B3A0000}"/>
    <cellStyle name="40% - Accent4 2 7 2 2 3 2 2" xfId="14928" xr:uid="{00000000-0005-0000-0000-00002C3A0000}"/>
    <cellStyle name="40% - Accent4 2 7 2 2 3 3" xfId="14929" xr:uid="{00000000-0005-0000-0000-00002D3A0000}"/>
    <cellStyle name="40% - Accent4 2 7 2 2 3 3 2" xfId="14930" xr:uid="{00000000-0005-0000-0000-00002E3A0000}"/>
    <cellStyle name="40% - Accent4 2 7 2 2 3 4" xfId="14931" xr:uid="{00000000-0005-0000-0000-00002F3A0000}"/>
    <cellStyle name="40% - Accent4 2 7 2 2 4" xfId="14932" xr:uid="{00000000-0005-0000-0000-0000303A0000}"/>
    <cellStyle name="40% - Accent4 2 7 2 2 4 2" xfId="14933" xr:uid="{00000000-0005-0000-0000-0000313A0000}"/>
    <cellStyle name="40% - Accent4 2 7 2 2 4 2 2" xfId="14934" xr:uid="{00000000-0005-0000-0000-0000323A0000}"/>
    <cellStyle name="40% - Accent4 2 7 2 2 4 3" xfId="14935" xr:uid="{00000000-0005-0000-0000-0000333A0000}"/>
    <cellStyle name="40% - Accent4 2 7 2 2 4 3 2" xfId="14936" xr:uid="{00000000-0005-0000-0000-0000343A0000}"/>
    <cellStyle name="40% - Accent4 2 7 2 2 4 4" xfId="14937" xr:uid="{00000000-0005-0000-0000-0000353A0000}"/>
    <cellStyle name="40% - Accent4 2 7 2 2 5" xfId="14938" xr:uid="{00000000-0005-0000-0000-0000363A0000}"/>
    <cellStyle name="40% - Accent4 2 7 2 2 5 2" xfId="14939" xr:uid="{00000000-0005-0000-0000-0000373A0000}"/>
    <cellStyle name="40% - Accent4 2 7 2 2 6" xfId="14940" xr:uid="{00000000-0005-0000-0000-0000383A0000}"/>
    <cellStyle name="40% - Accent4 2 7 2 2 6 2" xfId="14941" xr:uid="{00000000-0005-0000-0000-0000393A0000}"/>
    <cellStyle name="40% - Accent4 2 7 2 2 7" xfId="14942" xr:uid="{00000000-0005-0000-0000-00003A3A0000}"/>
    <cellStyle name="40% - Accent4 2 7 2 3" xfId="14943" xr:uid="{00000000-0005-0000-0000-00003B3A0000}"/>
    <cellStyle name="40% - Accent4 2 7 2 3 2" xfId="14944" xr:uid="{00000000-0005-0000-0000-00003C3A0000}"/>
    <cellStyle name="40% - Accent4 2 7 2 3 2 2" xfId="14945" xr:uid="{00000000-0005-0000-0000-00003D3A0000}"/>
    <cellStyle name="40% - Accent4 2 7 2 3 3" xfId="14946" xr:uid="{00000000-0005-0000-0000-00003E3A0000}"/>
    <cellStyle name="40% - Accent4 2 7 2 3 3 2" xfId="14947" xr:uid="{00000000-0005-0000-0000-00003F3A0000}"/>
    <cellStyle name="40% - Accent4 2 7 2 3 4" xfId="14948" xr:uid="{00000000-0005-0000-0000-0000403A0000}"/>
    <cellStyle name="40% - Accent4 2 7 2 4" xfId="14949" xr:uid="{00000000-0005-0000-0000-0000413A0000}"/>
    <cellStyle name="40% - Accent4 2 7 2 4 2" xfId="14950" xr:uid="{00000000-0005-0000-0000-0000423A0000}"/>
    <cellStyle name="40% - Accent4 2 7 2 4 2 2" xfId="14951" xr:uid="{00000000-0005-0000-0000-0000433A0000}"/>
    <cellStyle name="40% - Accent4 2 7 2 4 3" xfId="14952" xr:uid="{00000000-0005-0000-0000-0000443A0000}"/>
    <cellStyle name="40% - Accent4 2 7 2 4 3 2" xfId="14953" xr:uid="{00000000-0005-0000-0000-0000453A0000}"/>
    <cellStyle name="40% - Accent4 2 7 2 4 4" xfId="14954" xr:uid="{00000000-0005-0000-0000-0000463A0000}"/>
    <cellStyle name="40% - Accent4 2 7 2 5" xfId="14955" xr:uid="{00000000-0005-0000-0000-0000473A0000}"/>
    <cellStyle name="40% - Accent4 2 7 2 5 2" xfId="14956" xr:uid="{00000000-0005-0000-0000-0000483A0000}"/>
    <cellStyle name="40% - Accent4 2 7 2 5 2 2" xfId="14957" xr:uid="{00000000-0005-0000-0000-0000493A0000}"/>
    <cellStyle name="40% - Accent4 2 7 2 5 3" xfId="14958" xr:uid="{00000000-0005-0000-0000-00004A3A0000}"/>
    <cellStyle name="40% - Accent4 2 7 2 5 3 2" xfId="14959" xr:uid="{00000000-0005-0000-0000-00004B3A0000}"/>
    <cellStyle name="40% - Accent4 2 7 2 5 4" xfId="14960" xr:uid="{00000000-0005-0000-0000-00004C3A0000}"/>
    <cellStyle name="40% - Accent4 2 7 2 6" xfId="14961" xr:uid="{00000000-0005-0000-0000-00004D3A0000}"/>
    <cellStyle name="40% - Accent4 2 7 2 6 2" xfId="14962" xr:uid="{00000000-0005-0000-0000-00004E3A0000}"/>
    <cellStyle name="40% - Accent4 2 7 2 7" xfId="14963" xr:uid="{00000000-0005-0000-0000-00004F3A0000}"/>
    <cellStyle name="40% - Accent4 2 7 2 7 2" xfId="14964" xr:uid="{00000000-0005-0000-0000-0000503A0000}"/>
    <cellStyle name="40% - Accent4 2 7 2 8" xfId="14965" xr:uid="{00000000-0005-0000-0000-0000513A0000}"/>
    <cellStyle name="40% - Accent4 2 7 3" xfId="14966" xr:uid="{00000000-0005-0000-0000-0000523A0000}"/>
    <cellStyle name="40% - Accent4 2 7 3 2" xfId="14967" xr:uid="{00000000-0005-0000-0000-0000533A0000}"/>
    <cellStyle name="40% - Accent4 2 7 3 2 2" xfId="14968" xr:uid="{00000000-0005-0000-0000-0000543A0000}"/>
    <cellStyle name="40% - Accent4 2 7 3 2 2 2" xfId="14969" xr:uid="{00000000-0005-0000-0000-0000553A0000}"/>
    <cellStyle name="40% - Accent4 2 7 3 2 3" xfId="14970" xr:uid="{00000000-0005-0000-0000-0000563A0000}"/>
    <cellStyle name="40% - Accent4 2 7 3 2 3 2" xfId="14971" xr:uid="{00000000-0005-0000-0000-0000573A0000}"/>
    <cellStyle name="40% - Accent4 2 7 3 2 4" xfId="14972" xr:uid="{00000000-0005-0000-0000-0000583A0000}"/>
    <cellStyle name="40% - Accent4 2 7 3 3" xfId="14973" xr:uid="{00000000-0005-0000-0000-0000593A0000}"/>
    <cellStyle name="40% - Accent4 2 7 3 3 2" xfId="14974" xr:uid="{00000000-0005-0000-0000-00005A3A0000}"/>
    <cellStyle name="40% - Accent4 2 7 3 3 2 2" xfId="14975" xr:uid="{00000000-0005-0000-0000-00005B3A0000}"/>
    <cellStyle name="40% - Accent4 2 7 3 3 3" xfId="14976" xr:uid="{00000000-0005-0000-0000-00005C3A0000}"/>
    <cellStyle name="40% - Accent4 2 7 3 3 3 2" xfId="14977" xr:uid="{00000000-0005-0000-0000-00005D3A0000}"/>
    <cellStyle name="40% - Accent4 2 7 3 3 4" xfId="14978" xr:uid="{00000000-0005-0000-0000-00005E3A0000}"/>
    <cellStyle name="40% - Accent4 2 7 3 4" xfId="14979" xr:uid="{00000000-0005-0000-0000-00005F3A0000}"/>
    <cellStyle name="40% - Accent4 2 7 3 4 2" xfId="14980" xr:uid="{00000000-0005-0000-0000-0000603A0000}"/>
    <cellStyle name="40% - Accent4 2 7 3 4 2 2" xfId="14981" xr:uid="{00000000-0005-0000-0000-0000613A0000}"/>
    <cellStyle name="40% - Accent4 2 7 3 4 3" xfId="14982" xr:uid="{00000000-0005-0000-0000-0000623A0000}"/>
    <cellStyle name="40% - Accent4 2 7 3 4 3 2" xfId="14983" xr:uid="{00000000-0005-0000-0000-0000633A0000}"/>
    <cellStyle name="40% - Accent4 2 7 3 4 4" xfId="14984" xr:uid="{00000000-0005-0000-0000-0000643A0000}"/>
    <cellStyle name="40% - Accent4 2 7 3 5" xfId="14985" xr:uid="{00000000-0005-0000-0000-0000653A0000}"/>
    <cellStyle name="40% - Accent4 2 7 3 5 2" xfId="14986" xr:uid="{00000000-0005-0000-0000-0000663A0000}"/>
    <cellStyle name="40% - Accent4 2 7 3 6" xfId="14987" xr:uid="{00000000-0005-0000-0000-0000673A0000}"/>
    <cellStyle name="40% - Accent4 2 7 3 6 2" xfId="14988" xr:uid="{00000000-0005-0000-0000-0000683A0000}"/>
    <cellStyle name="40% - Accent4 2 7 3 7" xfId="14989" xr:uid="{00000000-0005-0000-0000-0000693A0000}"/>
    <cellStyle name="40% - Accent4 2 7 4" xfId="14990" xr:uid="{00000000-0005-0000-0000-00006A3A0000}"/>
    <cellStyle name="40% - Accent4 2 7 4 2" xfId="14991" xr:uid="{00000000-0005-0000-0000-00006B3A0000}"/>
    <cellStyle name="40% - Accent4 2 7 4 2 2" xfId="14992" xr:uid="{00000000-0005-0000-0000-00006C3A0000}"/>
    <cellStyle name="40% - Accent4 2 7 4 3" xfId="14993" xr:uid="{00000000-0005-0000-0000-00006D3A0000}"/>
    <cellStyle name="40% - Accent4 2 7 4 3 2" xfId="14994" xr:uid="{00000000-0005-0000-0000-00006E3A0000}"/>
    <cellStyle name="40% - Accent4 2 7 4 4" xfId="14995" xr:uid="{00000000-0005-0000-0000-00006F3A0000}"/>
    <cellStyle name="40% - Accent4 2 7 5" xfId="14996" xr:uid="{00000000-0005-0000-0000-0000703A0000}"/>
    <cellStyle name="40% - Accent4 2 7 5 2" xfId="14997" xr:uid="{00000000-0005-0000-0000-0000713A0000}"/>
    <cellStyle name="40% - Accent4 2 7 5 2 2" xfId="14998" xr:uid="{00000000-0005-0000-0000-0000723A0000}"/>
    <cellStyle name="40% - Accent4 2 7 5 3" xfId="14999" xr:uid="{00000000-0005-0000-0000-0000733A0000}"/>
    <cellStyle name="40% - Accent4 2 7 5 3 2" xfId="15000" xr:uid="{00000000-0005-0000-0000-0000743A0000}"/>
    <cellStyle name="40% - Accent4 2 7 5 4" xfId="15001" xr:uid="{00000000-0005-0000-0000-0000753A0000}"/>
    <cellStyle name="40% - Accent4 2 7 6" xfId="15002" xr:uid="{00000000-0005-0000-0000-0000763A0000}"/>
    <cellStyle name="40% - Accent4 2 7 6 2" xfId="15003" xr:uid="{00000000-0005-0000-0000-0000773A0000}"/>
    <cellStyle name="40% - Accent4 2 7 6 2 2" xfId="15004" xr:uid="{00000000-0005-0000-0000-0000783A0000}"/>
    <cellStyle name="40% - Accent4 2 7 6 3" xfId="15005" xr:uid="{00000000-0005-0000-0000-0000793A0000}"/>
    <cellStyle name="40% - Accent4 2 7 6 3 2" xfId="15006" xr:uid="{00000000-0005-0000-0000-00007A3A0000}"/>
    <cellStyle name="40% - Accent4 2 7 6 4" xfId="15007" xr:uid="{00000000-0005-0000-0000-00007B3A0000}"/>
    <cellStyle name="40% - Accent4 2 7 7" xfId="15008" xr:uid="{00000000-0005-0000-0000-00007C3A0000}"/>
    <cellStyle name="40% - Accent4 2 7 7 2" xfId="15009" xr:uid="{00000000-0005-0000-0000-00007D3A0000}"/>
    <cellStyle name="40% - Accent4 2 7 8" xfId="15010" xr:uid="{00000000-0005-0000-0000-00007E3A0000}"/>
    <cellStyle name="40% - Accent4 2 7 8 2" xfId="15011" xr:uid="{00000000-0005-0000-0000-00007F3A0000}"/>
    <cellStyle name="40% - Accent4 2 7 9" xfId="15012" xr:uid="{00000000-0005-0000-0000-0000803A0000}"/>
    <cellStyle name="40% - Accent4 2 8" xfId="15013" xr:uid="{00000000-0005-0000-0000-0000813A0000}"/>
    <cellStyle name="40% - Accent4 2 8 2" xfId="15014" xr:uid="{00000000-0005-0000-0000-0000823A0000}"/>
    <cellStyle name="40% - Accent4 2 8 2 2" xfId="15015" xr:uid="{00000000-0005-0000-0000-0000833A0000}"/>
    <cellStyle name="40% - Accent4 2 8 2 2 2" xfId="15016" xr:uid="{00000000-0005-0000-0000-0000843A0000}"/>
    <cellStyle name="40% - Accent4 2 8 2 2 2 2" xfId="15017" xr:uid="{00000000-0005-0000-0000-0000853A0000}"/>
    <cellStyle name="40% - Accent4 2 8 2 2 2 2 2" xfId="15018" xr:uid="{00000000-0005-0000-0000-0000863A0000}"/>
    <cellStyle name="40% - Accent4 2 8 2 2 2 3" xfId="15019" xr:uid="{00000000-0005-0000-0000-0000873A0000}"/>
    <cellStyle name="40% - Accent4 2 8 2 2 2 3 2" xfId="15020" xr:uid="{00000000-0005-0000-0000-0000883A0000}"/>
    <cellStyle name="40% - Accent4 2 8 2 2 2 4" xfId="15021" xr:uid="{00000000-0005-0000-0000-0000893A0000}"/>
    <cellStyle name="40% - Accent4 2 8 2 2 3" xfId="15022" xr:uid="{00000000-0005-0000-0000-00008A3A0000}"/>
    <cellStyle name="40% - Accent4 2 8 2 2 3 2" xfId="15023" xr:uid="{00000000-0005-0000-0000-00008B3A0000}"/>
    <cellStyle name="40% - Accent4 2 8 2 2 3 2 2" xfId="15024" xr:uid="{00000000-0005-0000-0000-00008C3A0000}"/>
    <cellStyle name="40% - Accent4 2 8 2 2 3 3" xfId="15025" xr:uid="{00000000-0005-0000-0000-00008D3A0000}"/>
    <cellStyle name="40% - Accent4 2 8 2 2 3 3 2" xfId="15026" xr:uid="{00000000-0005-0000-0000-00008E3A0000}"/>
    <cellStyle name="40% - Accent4 2 8 2 2 3 4" xfId="15027" xr:uid="{00000000-0005-0000-0000-00008F3A0000}"/>
    <cellStyle name="40% - Accent4 2 8 2 2 4" xfId="15028" xr:uid="{00000000-0005-0000-0000-0000903A0000}"/>
    <cellStyle name="40% - Accent4 2 8 2 2 4 2" xfId="15029" xr:uid="{00000000-0005-0000-0000-0000913A0000}"/>
    <cellStyle name="40% - Accent4 2 8 2 2 4 2 2" xfId="15030" xr:uid="{00000000-0005-0000-0000-0000923A0000}"/>
    <cellStyle name="40% - Accent4 2 8 2 2 4 3" xfId="15031" xr:uid="{00000000-0005-0000-0000-0000933A0000}"/>
    <cellStyle name="40% - Accent4 2 8 2 2 4 3 2" xfId="15032" xr:uid="{00000000-0005-0000-0000-0000943A0000}"/>
    <cellStyle name="40% - Accent4 2 8 2 2 4 4" xfId="15033" xr:uid="{00000000-0005-0000-0000-0000953A0000}"/>
    <cellStyle name="40% - Accent4 2 8 2 2 5" xfId="15034" xr:uid="{00000000-0005-0000-0000-0000963A0000}"/>
    <cellStyle name="40% - Accent4 2 8 2 2 5 2" xfId="15035" xr:uid="{00000000-0005-0000-0000-0000973A0000}"/>
    <cellStyle name="40% - Accent4 2 8 2 2 6" xfId="15036" xr:uid="{00000000-0005-0000-0000-0000983A0000}"/>
    <cellStyle name="40% - Accent4 2 8 2 2 6 2" xfId="15037" xr:uid="{00000000-0005-0000-0000-0000993A0000}"/>
    <cellStyle name="40% - Accent4 2 8 2 2 7" xfId="15038" xr:uid="{00000000-0005-0000-0000-00009A3A0000}"/>
    <cellStyle name="40% - Accent4 2 8 2 3" xfId="15039" xr:uid="{00000000-0005-0000-0000-00009B3A0000}"/>
    <cellStyle name="40% - Accent4 2 8 2 3 2" xfId="15040" xr:uid="{00000000-0005-0000-0000-00009C3A0000}"/>
    <cellStyle name="40% - Accent4 2 8 2 3 2 2" xfId="15041" xr:uid="{00000000-0005-0000-0000-00009D3A0000}"/>
    <cellStyle name="40% - Accent4 2 8 2 3 3" xfId="15042" xr:uid="{00000000-0005-0000-0000-00009E3A0000}"/>
    <cellStyle name="40% - Accent4 2 8 2 3 3 2" xfId="15043" xr:uid="{00000000-0005-0000-0000-00009F3A0000}"/>
    <cellStyle name="40% - Accent4 2 8 2 3 4" xfId="15044" xr:uid="{00000000-0005-0000-0000-0000A03A0000}"/>
    <cellStyle name="40% - Accent4 2 8 2 4" xfId="15045" xr:uid="{00000000-0005-0000-0000-0000A13A0000}"/>
    <cellStyle name="40% - Accent4 2 8 2 4 2" xfId="15046" xr:uid="{00000000-0005-0000-0000-0000A23A0000}"/>
    <cellStyle name="40% - Accent4 2 8 2 4 2 2" xfId="15047" xr:uid="{00000000-0005-0000-0000-0000A33A0000}"/>
    <cellStyle name="40% - Accent4 2 8 2 4 3" xfId="15048" xr:uid="{00000000-0005-0000-0000-0000A43A0000}"/>
    <cellStyle name="40% - Accent4 2 8 2 4 3 2" xfId="15049" xr:uid="{00000000-0005-0000-0000-0000A53A0000}"/>
    <cellStyle name="40% - Accent4 2 8 2 4 4" xfId="15050" xr:uid="{00000000-0005-0000-0000-0000A63A0000}"/>
    <cellStyle name="40% - Accent4 2 8 2 5" xfId="15051" xr:uid="{00000000-0005-0000-0000-0000A73A0000}"/>
    <cellStyle name="40% - Accent4 2 8 2 5 2" xfId="15052" xr:uid="{00000000-0005-0000-0000-0000A83A0000}"/>
    <cellStyle name="40% - Accent4 2 8 2 5 2 2" xfId="15053" xr:uid="{00000000-0005-0000-0000-0000A93A0000}"/>
    <cellStyle name="40% - Accent4 2 8 2 5 3" xfId="15054" xr:uid="{00000000-0005-0000-0000-0000AA3A0000}"/>
    <cellStyle name="40% - Accent4 2 8 2 5 3 2" xfId="15055" xr:uid="{00000000-0005-0000-0000-0000AB3A0000}"/>
    <cellStyle name="40% - Accent4 2 8 2 5 4" xfId="15056" xr:uid="{00000000-0005-0000-0000-0000AC3A0000}"/>
    <cellStyle name="40% - Accent4 2 8 2 6" xfId="15057" xr:uid="{00000000-0005-0000-0000-0000AD3A0000}"/>
    <cellStyle name="40% - Accent4 2 8 2 6 2" xfId="15058" xr:uid="{00000000-0005-0000-0000-0000AE3A0000}"/>
    <cellStyle name="40% - Accent4 2 8 2 7" xfId="15059" xr:uid="{00000000-0005-0000-0000-0000AF3A0000}"/>
    <cellStyle name="40% - Accent4 2 8 2 7 2" xfId="15060" xr:uid="{00000000-0005-0000-0000-0000B03A0000}"/>
    <cellStyle name="40% - Accent4 2 8 2 8" xfId="15061" xr:uid="{00000000-0005-0000-0000-0000B13A0000}"/>
    <cellStyle name="40% - Accent4 2 8 3" xfId="15062" xr:uid="{00000000-0005-0000-0000-0000B23A0000}"/>
    <cellStyle name="40% - Accent4 2 8 3 2" xfId="15063" xr:uid="{00000000-0005-0000-0000-0000B33A0000}"/>
    <cellStyle name="40% - Accent4 2 8 3 2 2" xfId="15064" xr:uid="{00000000-0005-0000-0000-0000B43A0000}"/>
    <cellStyle name="40% - Accent4 2 8 3 2 2 2" xfId="15065" xr:uid="{00000000-0005-0000-0000-0000B53A0000}"/>
    <cellStyle name="40% - Accent4 2 8 3 2 3" xfId="15066" xr:uid="{00000000-0005-0000-0000-0000B63A0000}"/>
    <cellStyle name="40% - Accent4 2 8 3 2 3 2" xfId="15067" xr:uid="{00000000-0005-0000-0000-0000B73A0000}"/>
    <cellStyle name="40% - Accent4 2 8 3 2 4" xfId="15068" xr:uid="{00000000-0005-0000-0000-0000B83A0000}"/>
    <cellStyle name="40% - Accent4 2 8 3 3" xfId="15069" xr:uid="{00000000-0005-0000-0000-0000B93A0000}"/>
    <cellStyle name="40% - Accent4 2 8 3 3 2" xfId="15070" xr:uid="{00000000-0005-0000-0000-0000BA3A0000}"/>
    <cellStyle name="40% - Accent4 2 8 3 3 2 2" xfId="15071" xr:uid="{00000000-0005-0000-0000-0000BB3A0000}"/>
    <cellStyle name="40% - Accent4 2 8 3 3 3" xfId="15072" xr:uid="{00000000-0005-0000-0000-0000BC3A0000}"/>
    <cellStyle name="40% - Accent4 2 8 3 3 3 2" xfId="15073" xr:uid="{00000000-0005-0000-0000-0000BD3A0000}"/>
    <cellStyle name="40% - Accent4 2 8 3 3 4" xfId="15074" xr:uid="{00000000-0005-0000-0000-0000BE3A0000}"/>
    <cellStyle name="40% - Accent4 2 8 3 4" xfId="15075" xr:uid="{00000000-0005-0000-0000-0000BF3A0000}"/>
    <cellStyle name="40% - Accent4 2 8 3 4 2" xfId="15076" xr:uid="{00000000-0005-0000-0000-0000C03A0000}"/>
    <cellStyle name="40% - Accent4 2 8 3 4 2 2" xfId="15077" xr:uid="{00000000-0005-0000-0000-0000C13A0000}"/>
    <cellStyle name="40% - Accent4 2 8 3 4 3" xfId="15078" xr:uid="{00000000-0005-0000-0000-0000C23A0000}"/>
    <cellStyle name="40% - Accent4 2 8 3 4 3 2" xfId="15079" xr:uid="{00000000-0005-0000-0000-0000C33A0000}"/>
    <cellStyle name="40% - Accent4 2 8 3 4 4" xfId="15080" xr:uid="{00000000-0005-0000-0000-0000C43A0000}"/>
    <cellStyle name="40% - Accent4 2 8 3 5" xfId="15081" xr:uid="{00000000-0005-0000-0000-0000C53A0000}"/>
    <cellStyle name="40% - Accent4 2 8 3 5 2" xfId="15082" xr:uid="{00000000-0005-0000-0000-0000C63A0000}"/>
    <cellStyle name="40% - Accent4 2 8 3 6" xfId="15083" xr:uid="{00000000-0005-0000-0000-0000C73A0000}"/>
    <cellStyle name="40% - Accent4 2 8 3 6 2" xfId="15084" xr:uid="{00000000-0005-0000-0000-0000C83A0000}"/>
    <cellStyle name="40% - Accent4 2 8 3 7" xfId="15085" xr:uid="{00000000-0005-0000-0000-0000C93A0000}"/>
    <cellStyle name="40% - Accent4 2 8 4" xfId="15086" xr:uid="{00000000-0005-0000-0000-0000CA3A0000}"/>
    <cellStyle name="40% - Accent4 2 8 4 2" xfId="15087" xr:uid="{00000000-0005-0000-0000-0000CB3A0000}"/>
    <cellStyle name="40% - Accent4 2 8 4 2 2" xfId="15088" xr:uid="{00000000-0005-0000-0000-0000CC3A0000}"/>
    <cellStyle name="40% - Accent4 2 8 4 3" xfId="15089" xr:uid="{00000000-0005-0000-0000-0000CD3A0000}"/>
    <cellStyle name="40% - Accent4 2 8 4 3 2" xfId="15090" xr:uid="{00000000-0005-0000-0000-0000CE3A0000}"/>
    <cellStyle name="40% - Accent4 2 8 4 4" xfId="15091" xr:uid="{00000000-0005-0000-0000-0000CF3A0000}"/>
    <cellStyle name="40% - Accent4 2 8 5" xfId="15092" xr:uid="{00000000-0005-0000-0000-0000D03A0000}"/>
    <cellStyle name="40% - Accent4 2 8 5 2" xfId="15093" xr:uid="{00000000-0005-0000-0000-0000D13A0000}"/>
    <cellStyle name="40% - Accent4 2 8 5 2 2" xfId="15094" xr:uid="{00000000-0005-0000-0000-0000D23A0000}"/>
    <cellStyle name="40% - Accent4 2 8 5 3" xfId="15095" xr:uid="{00000000-0005-0000-0000-0000D33A0000}"/>
    <cellStyle name="40% - Accent4 2 8 5 3 2" xfId="15096" xr:uid="{00000000-0005-0000-0000-0000D43A0000}"/>
    <cellStyle name="40% - Accent4 2 8 5 4" xfId="15097" xr:uid="{00000000-0005-0000-0000-0000D53A0000}"/>
    <cellStyle name="40% - Accent4 2 8 6" xfId="15098" xr:uid="{00000000-0005-0000-0000-0000D63A0000}"/>
    <cellStyle name="40% - Accent4 2 8 6 2" xfId="15099" xr:uid="{00000000-0005-0000-0000-0000D73A0000}"/>
    <cellStyle name="40% - Accent4 2 8 6 2 2" xfId="15100" xr:uid="{00000000-0005-0000-0000-0000D83A0000}"/>
    <cellStyle name="40% - Accent4 2 8 6 3" xfId="15101" xr:uid="{00000000-0005-0000-0000-0000D93A0000}"/>
    <cellStyle name="40% - Accent4 2 8 6 3 2" xfId="15102" xr:uid="{00000000-0005-0000-0000-0000DA3A0000}"/>
    <cellStyle name="40% - Accent4 2 8 6 4" xfId="15103" xr:uid="{00000000-0005-0000-0000-0000DB3A0000}"/>
    <cellStyle name="40% - Accent4 2 8 7" xfId="15104" xr:uid="{00000000-0005-0000-0000-0000DC3A0000}"/>
    <cellStyle name="40% - Accent4 2 8 7 2" xfId="15105" xr:uid="{00000000-0005-0000-0000-0000DD3A0000}"/>
    <cellStyle name="40% - Accent4 2 8 8" xfId="15106" xr:uid="{00000000-0005-0000-0000-0000DE3A0000}"/>
    <cellStyle name="40% - Accent4 2 8 8 2" xfId="15107" xr:uid="{00000000-0005-0000-0000-0000DF3A0000}"/>
    <cellStyle name="40% - Accent4 2 8 9" xfId="15108" xr:uid="{00000000-0005-0000-0000-0000E03A0000}"/>
    <cellStyle name="40% - Accent4 2 9" xfId="15109" xr:uid="{00000000-0005-0000-0000-0000E13A0000}"/>
    <cellStyle name="40% - Accent4 2 9 2" xfId="15110" xr:uid="{00000000-0005-0000-0000-0000E23A0000}"/>
    <cellStyle name="40% - Accent4 2 9 2 2" xfId="15111" xr:uid="{00000000-0005-0000-0000-0000E33A0000}"/>
    <cellStyle name="40% - Accent4 2 9 2 2 2" xfId="15112" xr:uid="{00000000-0005-0000-0000-0000E43A0000}"/>
    <cellStyle name="40% - Accent4 2 9 2 2 2 2" xfId="15113" xr:uid="{00000000-0005-0000-0000-0000E53A0000}"/>
    <cellStyle name="40% - Accent4 2 9 2 2 2 2 2" xfId="15114" xr:uid="{00000000-0005-0000-0000-0000E63A0000}"/>
    <cellStyle name="40% - Accent4 2 9 2 2 2 3" xfId="15115" xr:uid="{00000000-0005-0000-0000-0000E73A0000}"/>
    <cellStyle name="40% - Accent4 2 9 2 2 2 3 2" xfId="15116" xr:uid="{00000000-0005-0000-0000-0000E83A0000}"/>
    <cellStyle name="40% - Accent4 2 9 2 2 2 4" xfId="15117" xr:uid="{00000000-0005-0000-0000-0000E93A0000}"/>
    <cellStyle name="40% - Accent4 2 9 2 2 3" xfId="15118" xr:uid="{00000000-0005-0000-0000-0000EA3A0000}"/>
    <cellStyle name="40% - Accent4 2 9 2 2 3 2" xfId="15119" xr:uid="{00000000-0005-0000-0000-0000EB3A0000}"/>
    <cellStyle name="40% - Accent4 2 9 2 2 3 2 2" xfId="15120" xr:uid="{00000000-0005-0000-0000-0000EC3A0000}"/>
    <cellStyle name="40% - Accent4 2 9 2 2 3 3" xfId="15121" xr:uid="{00000000-0005-0000-0000-0000ED3A0000}"/>
    <cellStyle name="40% - Accent4 2 9 2 2 3 3 2" xfId="15122" xr:uid="{00000000-0005-0000-0000-0000EE3A0000}"/>
    <cellStyle name="40% - Accent4 2 9 2 2 3 4" xfId="15123" xr:uid="{00000000-0005-0000-0000-0000EF3A0000}"/>
    <cellStyle name="40% - Accent4 2 9 2 2 4" xfId="15124" xr:uid="{00000000-0005-0000-0000-0000F03A0000}"/>
    <cellStyle name="40% - Accent4 2 9 2 2 4 2" xfId="15125" xr:uid="{00000000-0005-0000-0000-0000F13A0000}"/>
    <cellStyle name="40% - Accent4 2 9 2 2 4 2 2" xfId="15126" xr:uid="{00000000-0005-0000-0000-0000F23A0000}"/>
    <cellStyle name="40% - Accent4 2 9 2 2 4 3" xfId="15127" xr:uid="{00000000-0005-0000-0000-0000F33A0000}"/>
    <cellStyle name="40% - Accent4 2 9 2 2 4 3 2" xfId="15128" xr:uid="{00000000-0005-0000-0000-0000F43A0000}"/>
    <cellStyle name="40% - Accent4 2 9 2 2 4 4" xfId="15129" xr:uid="{00000000-0005-0000-0000-0000F53A0000}"/>
    <cellStyle name="40% - Accent4 2 9 2 2 5" xfId="15130" xr:uid="{00000000-0005-0000-0000-0000F63A0000}"/>
    <cellStyle name="40% - Accent4 2 9 2 2 5 2" xfId="15131" xr:uid="{00000000-0005-0000-0000-0000F73A0000}"/>
    <cellStyle name="40% - Accent4 2 9 2 2 6" xfId="15132" xr:uid="{00000000-0005-0000-0000-0000F83A0000}"/>
    <cellStyle name="40% - Accent4 2 9 2 2 6 2" xfId="15133" xr:uid="{00000000-0005-0000-0000-0000F93A0000}"/>
    <cellStyle name="40% - Accent4 2 9 2 2 7" xfId="15134" xr:uid="{00000000-0005-0000-0000-0000FA3A0000}"/>
    <cellStyle name="40% - Accent4 2 9 2 3" xfId="15135" xr:uid="{00000000-0005-0000-0000-0000FB3A0000}"/>
    <cellStyle name="40% - Accent4 2 9 2 3 2" xfId="15136" xr:uid="{00000000-0005-0000-0000-0000FC3A0000}"/>
    <cellStyle name="40% - Accent4 2 9 2 3 2 2" xfId="15137" xr:uid="{00000000-0005-0000-0000-0000FD3A0000}"/>
    <cellStyle name="40% - Accent4 2 9 2 3 3" xfId="15138" xr:uid="{00000000-0005-0000-0000-0000FE3A0000}"/>
    <cellStyle name="40% - Accent4 2 9 2 3 3 2" xfId="15139" xr:uid="{00000000-0005-0000-0000-0000FF3A0000}"/>
    <cellStyle name="40% - Accent4 2 9 2 3 4" xfId="15140" xr:uid="{00000000-0005-0000-0000-0000003B0000}"/>
    <cellStyle name="40% - Accent4 2 9 2 4" xfId="15141" xr:uid="{00000000-0005-0000-0000-0000013B0000}"/>
    <cellStyle name="40% - Accent4 2 9 2 4 2" xfId="15142" xr:uid="{00000000-0005-0000-0000-0000023B0000}"/>
    <cellStyle name="40% - Accent4 2 9 2 4 2 2" xfId="15143" xr:uid="{00000000-0005-0000-0000-0000033B0000}"/>
    <cellStyle name="40% - Accent4 2 9 2 4 3" xfId="15144" xr:uid="{00000000-0005-0000-0000-0000043B0000}"/>
    <cellStyle name="40% - Accent4 2 9 2 4 3 2" xfId="15145" xr:uid="{00000000-0005-0000-0000-0000053B0000}"/>
    <cellStyle name="40% - Accent4 2 9 2 4 4" xfId="15146" xr:uid="{00000000-0005-0000-0000-0000063B0000}"/>
    <cellStyle name="40% - Accent4 2 9 2 5" xfId="15147" xr:uid="{00000000-0005-0000-0000-0000073B0000}"/>
    <cellStyle name="40% - Accent4 2 9 2 5 2" xfId="15148" xr:uid="{00000000-0005-0000-0000-0000083B0000}"/>
    <cellStyle name="40% - Accent4 2 9 2 5 2 2" xfId="15149" xr:uid="{00000000-0005-0000-0000-0000093B0000}"/>
    <cellStyle name="40% - Accent4 2 9 2 5 3" xfId="15150" xr:uid="{00000000-0005-0000-0000-00000A3B0000}"/>
    <cellStyle name="40% - Accent4 2 9 2 5 3 2" xfId="15151" xr:uid="{00000000-0005-0000-0000-00000B3B0000}"/>
    <cellStyle name="40% - Accent4 2 9 2 5 4" xfId="15152" xr:uid="{00000000-0005-0000-0000-00000C3B0000}"/>
    <cellStyle name="40% - Accent4 2 9 2 6" xfId="15153" xr:uid="{00000000-0005-0000-0000-00000D3B0000}"/>
    <cellStyle name="40% - Accent4 2 9 2 6 2" xfId="15154" xr:uid="{00000000-0005-0000-0000-00000E3B0000}"/>
    <cellStyle name="40% - Accent4 2 9 2 7" xfId="15155" xr:uid="{00000000-0005-0000-0000-00000F3B0000}"/>
    <cellStyle name="40% - Accent4 2 9 2 7 2" xfId="15156" xr:uid="{00000000-0005-0000-0000-0000103B0000}"/>
    <cellStyle name="40% - Accent4 2 9 2 8" xfId="15157" xr:uid="{00000000-0005-0000-0000-0000113B0000}"/>
    <cellStyle name="40% - Accent4 2 9 3" xfId="15158" xr:uid="{00000000-0005-0000-0000-0000123B0000}"/>
    <cellStyle name="40% - Accent4 2 9 3 2" xfId="15159" xr:uid="{00000000-0005-0000-0000-0000133B0000}"/>
    <cellStyle name="40% - Accent4 2 9 3 2 2" xfId="15160" xr:uid="{00000000-0005-0000-0000-0000143B0000}"/>
    <cellStyle name="40% - Accent4 2 9 3 2 2 2" xfId="15161" xr:uid="{00000000-0005-0000-0000-0000153B0000}"/>
    <cellStyle name="40% - Accent4 2 9 3 2 3" xfId="15162" xr:uid="{00000000-0005-0000-0000-0000163B0000}"/>
    <cellStyle name="40% - Accent4 2 9 3 2 3 2" xfId="15163" xr:uid="{00000000-0005-0000-0000-0000173B0000}"/>
    <cellStyle name="40% - Accent4 2 9 3 2 4" xfId="15164" xr:uid="{00000000-0005-0000-0000-0000183B0000}"/>
    <cellStyle name="40% - Accent4 2 9 3 3" xfId="15165" xr:uid="{00000000-0005-0000-0000-0000193B0000}"/>
    <cellStyle name="40% - Accent4 2 9 3 3 2" xfId="15166" xr:uid="{00000000-0005-0000-0000-00001A3B0000}"/>
    <cellStyle name="40% - Accent4 2 9 3 3 2 2" xfId="15167" xr:uid="{00000000-0005-0000-0000-00001B3B0000}"/>
    <cellStyle name="40% - Accent4 2 9 3 3 3" xfId="15168" xr:uid="{00000000-0005-0000-0000-00001C3B0000}"/>
    <cellStyle name="40% - Accent4 2 9 3 3 3 2" xfId="15169" xr:uid="{00000000-0005-0000-0000-00001D3B0000}"/>
    <cellStyle name="40% - Accent4 2 9 3 3 4" xfId="15170" xr:uid="{00000000-0005-0000-0000-00001E3B0000}"/>
    <cellStyle name="40% - Accent4 2 9 3 4" xfId="15171" xr:uid="{00000000-0005-0000-0000-00001F3B0000}"/>
    <cellStyle name="40% - Accent4 2 9 3 4 2" xfId="15172" xr:uid="{00000000-0005-0000-0000-0000203B0000}"/>
    <cellStyle name="40% - Accent4 2 9 3 4 2 2" xfId="15173" xr:uid="{00000000-0005-0000-0000-0000213B0000}"/>
    <cellStyle name="40% - Accent4 2 9 3 4 3" xfId="15174" xr:uid="{00000000-0005-0000-0000-0000223B0000}"/>
    <cellStyle name="40% - Accent4 2 9 3 4 3 2" xfId="15175" xr:uid="{00000000-0005-0000-0000-0000233B0000}"/>
    <cellStyle name="40% - Accent4 2 9 3 4 4" xfId="15176" xr:uid="{00000000-0005-0000-0000-0000243B0000}"/>
    <cellStyle name="40% - Accent4 2 9 3 5" xfId="15177" xr:uid="{00000000-0005-0000-0000-0000253B0000}"/>
    <cellStyle name="40% - Accent4 2 9 3 5 2" xfId="15178" xr:uid="{00000000-0005-0000-0000-0000263B0000}"/>
    <cellStyle name="40% - Accent4 2 9 3 6" xfId="15179" xr:uid="{00000000-0005-0000-0000-0000273B0000}"/>
    <cellStyle name="40% - Accent4 2 9 3 6 2" xfId="15180" xr:uid="{00000000-0005-0000-0000-0000283B0000}"/>
    <cellStyle name="40% - Accent4 2 9 3 7" xfId="15181" xr:uid="{00000000-0005-0000-0000-0000293B0000}"/>
    <cellStyle name="40% - Accent4 2 9 4" xfId="15182" xr:uid="{00000000-0005-0000-0000-00002A3B0000}"/>
    <cellStyle name="40% - Accent4 2 9 4 2" xfId="15183" xr:uid="{00000000-0005-0000-0000-00002B3B0000}"/>
    <cellStyle name="40% - Accent4 2 9 4 2 2" xfId="15184" xr:uid="{00000000-0005-0000-0000-00002C3B0000}"/>
    <cellStyle name="40% - Accent4 2 9 4 3" xfId="15185" xr:uid="{00000000-0005-0000-0000-00002D3B0000}"/>
    <cellStyle name="40% - Accent4 2 9 4 3 2" xfId="15186" xr:uid="{00000000-0005-0000-0000-00002E3B0000}"/>
    <cellStyle name="40% - Accent4 2 9 4 4" xfId="15187" xr:uid="{00000000-0005-0000-0000-00002F3B0000}"/>
    <cellStyle name="40% - Accent4 2 9 5" xfId="15188" xr:uid="{00000000-0005-0000-0000-0000303B0000}"/>
    <cellStyle name="40% - Accent4 2 9 5 2" xfId="15189" xr:uid="{00000000-0005-0000-0000-0000313B0000}"/>
    <cellStyle name="40% - Accent4 2 9 5 2 2" xfId="15190" xr:uid="{00000000-0005-0000-0000-0000323B0000}"/>
    <cellStyle name="40% - Accent4 2 9 5 3" xfId="15191" xr:uid="{00000000-0005-0000-0000-0000333B0000}"/>
    <cellStyle name="40% - Accent4 2 9 5 3 2" xfId="15192" xr:uid="{00000000-0005-0000-0000-0000343B0000}"/>
    <cellStyle name="40% - Accent4 2 9 5 4" xfId="15193" xr:uid="{00000000-0005-0000-0000-0000353B0000}"/>
    <cellStyle name="40% - Accent4 2 9 6" xfId="15194" xr:uid="{00000000-0005-0000-0000-0000363B0000}"/>
    <cellStyle name="40% - Accent4 2 9 6 2" xfId="15195" xr:uid="{00000000-0005-0000-0000-0000373B0000}"/>
    <cellStyle name="40% - Accent4 2 9 6 2 2" xfId="15196" xr:uid="{00000000-0005-0000-0000-0000383B0000}"/>
    <cellStyle name="40% - Accent4 2 9 6 3" xfId="15197" xr:uid="{00000000-0005-0000-0000-0000393B0000}"/>
    <cellStyle name="40% - Accent4 2 9 6 3 2" xfId="15198" xr:uid="{00000000-0005-0000-0000-00003A3B0000}"/>
    <cellStyle name="40% - Accent4 2 9 6 4" xfId="15199" xr:uid="{00000000-0005-0000-0000-00003B3B0000}"/>
    <cellStyle name="40% - Accent4 2 9 7" xfId="15200" xr:uid="{00000000-0005-0000-0000-00003C3B0000}"/>
    <cellStyle name="40% - Accent4 2 9 7 2" xfId="15201" xr:uid="{00000000-0005-0000-0000-00003D3B0000}"/>
    <cellStyle name="40% - Accent4 2 9 8" xfId="15202" xr:uid="{00000000-0005-0000-0000-00003E3B0000}"/>
    <cellStyle name="40% - Accent4 2 9 8 2" xfId="15203" xr:uid="{00000000-0005-0000-0000-00003F3B0000}"/>
    <cellStyle name="40% - Accent4 2 9 9" xfId="15204" xr:uid="{00000000-0005-0000-0000-0000403B0000}"/>
    <cellStyle name="40% - Accent4 20" xfId="15205" xr:uid="{00000000-0005-0000-0000-0000413B0000}"/>
    <cellStyle name="40% - Accent4 20 2" xfId="15206" xr:uid="{00000000-0005-0000-0000-0000423B0000}"/>
    <cellStyle name="40% - Accent4 20 3" xfId="15207" xr:uid="{00000000-0005-0000-0000-0000433B0000}"/>
    <cellStyle name="40% - Accent4 20 4" xfId="15208" xr:uid="{00000000-0005-0000-0000-0000443B0000}"/>
    <cellStyle name="40% - Accent4 20 5" xfId="15209" xr:uid="{00000000-0005-0000-0000-0000453B0000}"/>
    <cellStyle name="40% - Accent4 20 6" xfId="15210" xr:uid="{00000000-0005-0000-0000-0000463B0000}"/>
    <cellStyle name="40% - Accent4 20 7" xfId="15211" xr:uid="{00000000-0005-0000-0000-0000473B0000}"/>
    <cellStyle name="40% - Accent4 21" xfId="15212" xr:uid="{00000000-0005-0000-0000-0000483B0000}"/>
    <cellStyle name="40% - Accent4 21 2" xfId="15213" xr:uid="{00000000-0005-0000-0000-0000493B0000}"/>
    <cellStyle name="40% - Accent4 21 3" xfId="15214" xr:uid="{00000000-0005-0000-0000-00004A3B0000}"/>
    <cellStyle name="40% - Accent4 21 4" xfId="15215" xr:uid="{00000000-0005-0000-0000-00004B3B0000}"/>
    <cellStyle name="40% - Accent4 21 5" xfId="15216" xr:uid="{00000000-0005-0000-0000-00004C3B0000}"/>
    <cellStyle name="40% - Accent4 21 6" xfId="15217" xr:uid="{00000000-0005-0000-0000-00004D3B0000}"/>
    <cellStyle name="40% - Accent4 21 7" xfId="15218" xr:uid="{00000000-0005-0000-0000-00004E3B0000}"/>
    <cellStyle name="40% - Accent4 22" xfId="15219" xr:uid="{00000000-0005-0000-0000-00004F3B0000}"/>
    <cellStyle name="40% - Accent4 22 2" xfId="15220" xr:uid="{00000000-0005-0000-0000-0000503B0000}"/>
    <cellStyle name="40% - Accent4 22 3" xfId="15221" xr:uid="{00000000-0005-0000-0000-0000513B0000}"/>
    <cellStyle name="40% - Accent4 22 4" xfId="15222" xr:uid="{00000000-0005-0000-0000-0000523B0000}"/>
    <cellStyle name="40% - Accent4 22 5" xfId="15223" xr:uid="{00000000-0005-0000-0000-0000533B0000}"/>
    <cellStyle name="40% - Accent4 22 6" xfId="15224" xr:uid="{00000000-0005-0000-0000-0000543B0000}"/>
    <cellStyle name="40% - Accent4 22 7" xfId="15225" xr:uid="{00000000-0005-0000-0000-0000553B0000}"/>
    <cellStyle name="40% - Accent4 23" xfId="15226" xr:uid="{00000000-0005-0000-0000-0000563B0000}"/>
    <cellStyle name="40% - Accent4 23 2" xfId="15227" xr:uid="{00000000-0005-0000-0000-0000573B0000}"/>
    <cellStyle name="40% - Accent4 24" xfId="15228" xr:uid="{00000000-0005-0000-0000-0000583B0000}"/>
    <cellStyle name="40% - Accent4 24 2" xfId="15229" xr:uid="{00000000-0005-0000-0000-0000593B0000}"/>
    <cellStyle name="40% - Accent4 25" xfId="15230" xr:uid="{00000000-0005-0000-0000-00005A3B0000}"/>
    <cellStyle name="40% - Accent4 25 2" xfId="15231" xr:uid="{00000000-0005-0000-0000-00005B3B0000}"/>
    <cellStyle name="40% - Accent4 26" xfId="15232" xr:uid="{00000000-0005-0000-0000-00005C3B0000}"/>
    <cellStyle name="40% - Accent4 26 2" xfId="15233" xr:uid="{00000000-0005-0000-0000-00005D3B0000}"/>
    <cellStyle name="40% - Accent4 27" xfId="15234" xr:uid="{00000000-0005-0000-0000-00005E3B0000}"/>
    <cellStyle name="40% - Accent4 27 2" xfId="15235" xr:uid="{00000000-0005-0000-0000-00005F3B0000}"/>
    <cellStyle name="40% - Accent4 28" xfId="15236" xr:uid="{00000000-0005-0000-0000-0000603B0000}"/>
    <cellStyle name="40% - Accent4 28 2" xfId="15237" xr:uid="{00000000-0005-0000-0000-0000613B0000}"/>
    <cellStyle name="40% - Accent4 29" xfId="15238" xr:uid="{00000000-0005-0000-0000-0000623B0000}"/>
    <cellStyle name="40% - Accent4 29 2" xfId="15239" xr:uid="{00000000-0005-0000-0000-0000633B0000}"/>
    <cellStyle name="40% - Accent4 3" xfId="15240" xr:uid="{00000000-0005-0000-0000-0000643B0000}"/>
    <cellStyle name="40% - Accent4 3 10" xfId="15241" xr:uid="{00000000-0005-0000-0000-0000653B0000}"/>
    <cellStyle name="40% - Accent4 3 11" xfId="15242" xr:uid="{00000000-0005-0000-0000-0000663B0000}"/>
    <cellStyle name="40% - Accent4 3 2" xfId="15243" xr:uid="{00000000-0005-0000-0000-0000673B0000}"/>
    <cellStyle name="40% - Accent4 3 2 2" xfId="15244" xr:uid="{00000000-0005-0000-0000-0000683B0000}"/>
    <cellStyle name="40% - Accent4 3 2 2 2" xfId="15245" xr:uid="{00000000-0005-0000-0000-0000693B0000}"/>
    <cellStyle name="40% - Accent4 3 2 2 2 2" xfId="15246" xr:uid="{00000000-0005-0000-0000-00006A3B0000}"/>
    <cellStyle name="40% - Accent4 3 2 2 2 3" xfId="15247" xr:uid="{00000000-0005-0000-0000-00006B3B0000}"/>
    <cellStyle name="40% - Accent4 3 2 2 3" xfId="15248" xr:uid="{00000000-0005-0000-0000-00006C3B0000}"/>
    <cellStyle name="40% - Accent4 3 2 2 4" xfId="15249" xr:uid="{00000000-0005-0000-0000-00006D3B0000}"/>
    <cellStyle name="40% - Accent4 3 2 3" xfId="15250" xr:uid="{00000000-0005-0000-0000-00006E3B0000}"/>
    <cellStyle name="40% - Accent4 3 2 3 2" xfId="15251" xr:uid="{00000000-0005-0000-0000-00006F3B0000}"/>
    <cellStyle name="40% - Accent4 3 2 3 3" xfId="15252" xr:uid="{00000000-0005-0000-0000-0000703B0000}"/>
    <cellStyle name="40% - Accent4 3 2 4" xfId="15253" xr:uid="{00000000-0005-0000-0000-0000713B0000}"/>
    <cellStyle name="40% - Accent4 3 2 5" xfId="15254" xr:uid="{00000000-0005-0000-0000-0000723B0000}"/>
    <cellStyle name="40% - Accent4 3 3" xfId="15255" xr:uid="{00000000-0005-0000-0000-0000733B0000}"/>
    <cellStyle name="40% - Accent4 3 3 2" xfId="15256" xr:uid="{00000000-0005-0000-0000-0000743B0000}"/>
    <cellStyle name="40% - Accent4 3 3 2 2" xfId="15257" xr:uid="{00000000-0005-0000-0000-0000753B0000}"/>
    <cellStyle name="40% - Accent4 3 3 2 3" xfId="15258" xr:uid="{00000000-0005-0000-0000-0000763B0000}"/>
    <cellStyle name="40% - Accent4 3 3 3" xfId="15259" xr:uid="{00000000-0005-0000-0000-0000773B0000}"/>
    <cellStyle name="40% - Accent4 3 3 4" xfId="15260" xr:uid="{00000000-0005-0000-0000-0000783B0000}"/>
    <cellStyle name="40% - Accent4 3 4" xfId="15261" xr:uid="{00000000-0005-0000-0000-0000793B0000}"/>
    <cellStyle name="40% - Accent4 3 4 2" xfId="15262" xr:uid="{00000000-0005-0000-0000-00007A3B0000}"/>
    <cellStyle name="40% - Accent4 3 4 3" xfId="15263" xr:uid="{00000000-0005-0000-0000-00007B3B0000}"/>
    <cellStyle name="40% - Accent4 3 5" xfId="15264" xr:uid="{00000000-0005-0000-0000-00007C3B0000}"/>
    <cellStyle name="40% - Accent4 3 5 2" xfId="15265" xr:uid="{00000000-0005-0000-0000-00007D3B0000}"/>
    <cellStyle name="40% - Accent4 3 5 3" xfId="15266" xr:uid="{00000000-0005-0000-0000-00007E3B0000}"/>
    <cellStyle name="40% - Accent4 3 6" xfId="15267" xr:uid="{00000000-0005-0000-0000-00007F3B0000}"/>
    <cellStyle name="40% - Accent4 3 7" xfId="15268" xr:uid="{00000000-0005-0000-0000-0000803B0000}"/>
    <cellStyle name="40% - Accent4 3 8" xfId="15269" xr:uid="{00000000-0005-0000-0000-0000813B0000}"/>
    <cellStyle name="40% - Accent4 3 9" xfId="15270" xr:uid="{00000000-0005-0000-0000-0000823B0000}"/>
    <cellStyle name="40% - Accent4 30" xfId="15271" xr:uid="{00000000-0005-0000-0000-0000833B0000}"/>
    <cellStyle name="40% - Accent4 30 2" xfId="15272" xr:uid="{00000000-0005-0000-0000-0000843B0000}"/>
    <cellStyle name="40% - Accent4 31" xfId="15273" xr:uid="{00000000-0005-0000-0000-0000853B0000}"/>
    <cellStyle name="40% - Accent4 31 2" xfId="15274" xr:uid="{00000000-0005-0000-0000-0000863B0000}"/>
    <cellStyle name="40% - Accent4 32" xfId="15275" xr:uid="{00000000-0005-0000-0000-0000873B0000}"/>
    <cellStyle name="40% - Accent4 32 2" xfId="15276" xr:uid="{00000000-0005-0000-0000-0000883B0000}"/>
    <cellStyle name="40% - Accent4 33" xfId="15277" xr:uid="{00000000-0005-0000-0000-0000893B0000}"/>
    <cellStyle name="40% - Accent4 33 2" xfId="15278" xr:uid="{00000000-0005-0000-0000-00008A3B0000}"/>
    <cellStyle name="40% - Accent4 34" xfId="15279" xr:uid="{00000000-0005-0000-0000-00008B3B0000}"/>
    <cellStyle name="40% - Accent4 34 2" xfId="15280" xr:uid="{00000000-0005-0000-0000-00008C3B0000}"/>
    <cellStyle name="40% - Accent4 35" xfId="15281" xr:uid="{00000000-0005-0000-0000-00008D3B0000}"/>
    <cellStyle name="40% - Accent4 35 2" xfId="15282" xr:uid="{00000000-0005-0000-0000-00008E3B0000}"/>
    <cellStyle name="40% - Accent4 36" xfId="15283" xr:uid="{00000000-0005-0000-0000-00008F3B0000}"/>
    <cellStyle name="40% - Accent4 36 2" xfId="15284" xr:uid="{00000000-0005-0000-0000-0000903B0000}"/>
    <cellStyle name="40% - Accent4 37" xfId="15285" xr:uid="{00000000-0005-0000-0000-0000913B0000}"/>
    <cellStyle name="40% - Accent4 37 2" xfId="15286" xr:uid="{00000000-0005-0000-0000-0000923B0000}"/>
    <cellStyle name="40% - Accent4 38" xfId="15287" xr:uid="{00000000-0005-0000-0000-0000933B0000}"/>
    <cellStyle name="40% - Accent4 38 2" xfId="15288" xr:uid="{00000000-0005-0000-0000-0000943B0000}"/>
    <cellStyle name="40% - Accent4 39" xfId="15289" xr:uid="{00000000-0005-0000-0000-0000953B0000}"/>
    <cellStyle name="40% - Accent4 39 2" xfId="15290" xr:uid="{00000000-0005-0000-0000-0000963B0000}"/>
    <cellStyle name="40% - Accent4 4" xfId="15291" xr:uid="{00000000-0005-0000-0000-0000973B0000}"/>
    <cellStyle name="40% - Accent4 4 2" xfId="15292" xr:uid="{00000000-0005-0000-0000-0000983B0000}"/>
    <cellStyle name="40% - Accent4 4 2 2" xfId="15293" xr:uid="{00000000-0005-0000-0000-0000993B0000}"/>
    <cellStyle name="40% - Accent4 4 2 2 2" xfId="15294" xr:uid="{00000000-0005-0000-0000-00009A3B0000}"/>
    <cellStyle name="40% - Accent4 4 2 2 2 2" xfId="15295" xr:uid="{00000000-0005-0000-0000-00009B3B0000}"/>
    <cellStyle name="40% - Accent4 4 2 2 3" xfId="15296" xr:uid="{00000000-0005-0000-0000-00009C3B0000}"/>
    <cellStyle name="40% - Accent4 4 2 3" xfId="15297" xr:uid="{00000000-0005-0000-0000-00009D3B0000}"/>
    <cellStyle name="40% - Accent4 4 2 3 2" xfId="15298" xr:uid="{00000000-0005-0000-0000-00009E3B0000}"/>
    <cellStyle name="40% - Accent4 4 2 4" xfId="15299" xr:uid="{00000000-0005-0000-0000-00009F3B0000}"/>
    <cellStyle name="40% - Accent4 4 2 5" xfId="15300" xr:uid="{00000000-0005-0000-0000-0000A03B0000}"/>
    <cellStyle name="40% - Accent4 4 3" xfId="15301" xr:uid="{00000000-0005-0000-0000-0000A13B0000}"/>
    <cellStyle name="40% - Accent4 4 3 2" xfId="15302" xr:uid="{00000000-0005-0000-0000-0000A23B0000}"/>
    <cellStyle name="40% - Accent4 4 3 2 2" xfId="15303" xr:uid="{00000000-0005-0000-0000-0000A33B0000}"/>
    <cellStyle name="40% - Accent4 4 3 3" xfId="15304" xr:uid="{00000000-0005-0000-0000-0000A43B0000}"/>
    <cellStyle name="40% - Accent4 4 4" xfId="15305" xr:uid="{00000000-0005-0000-0000-0000A53B0000}"/>
    <cellStyle name="40% - Accent4 4 5" xfId="15306" xr:uid="{00000000-0005-0000-0000-0000A63B0000}"/>
    <cellStyle name="40% - Accent4 4 6" xfId="15307" xr:uid="{00000000-0005-0000-0000-0000A73B0000}"/>
    <cellStyle name="40% - Accent4 4 7" xfId="15308" xr:uid="{00000000-0005-0000-0000-0000A83B0000}"/>
    <cellStyle name="40% - Accent4 4 8" xfId="15309" xr:uid="{00000000-0005-0000-0000-0000A93B0000}"/>
    <cellStyle name="40% - Accent4 40" xfId="15310" xr:uid="{00000000-0005-0000-0000-0000AA3B0000}"/>
    <cellStyle name="40% - Accent4 40 2" xfId="15311" xr:uid="{00000000-0005-0000-0000-0000AB3B0000}"/>
    <cellStyle name="40% - Accent4 41" xfId="15312" xr:uid="{00000000-0005-0000-0000-0000AC3B0000}"/>
    <cellStyle name="40% - Accent4 42" xfId="15313" xr:uid="{00000000-0005-0000-0000-0000AD3B0000}"/>
    <cellStyle name="40% - Accent4 43" xfId="15314" xr:uid="{00000000-0005-0000-0000-0000AE3B0000}"/>
    <cellStyle name="40% - Accent4 44" xfId="15315" xr:uid="{00000000-0005-0000-0000-0000AF3B0000}"/>
    <cellStyle name="40% - Accent4 45" xfId="15316" xr:uid="{00000000-0005-0000-0000-0000B03B0000}"/>
    <cellStyle name="40% - Accent4 45 2" xfId="15317" xr:uid="{00000000-0005-0000-0000-0000B13B0000}"/>
    <cellStyle name="40% - Accent4 46" xfId="15318" xr:uid="{00000000-0005-0000-0000-0000B23B0000}"/>
    <cellStyle name="40% - Accent4 46 2" xfId="15319" xr:uid="{00000000-0005-0000-0000-0000B33B0000}"/>
    <cellStyle name="40% - Accent4 47" xfId="15320" xr:uid="{00000000-0005-0000-0000-0000B43B0000}"/>
    <cellStyle name="40% - Accent4 47 2" xfId="15321" xr:uid="{00000000-0005-0000-0000-0000B53B0000}"/>
    <cellStyle name="40% - Accent4 48" xfId="15322" xr:uid="{00000000-0005-0000-0000-0000B63B0000}"/>
    <cellStyle name="40% - Accent4 48 2" xfId="15323" xr:uid="{00000000-0005-0000-0000-0000B73B0000}"/>
    <cellStyle name="40% - Accent4 49" xfId="15324" xr:uid="{00000000-0005-0000-0000-0000B83B0000}"/>
    <cellStyle name="40% - Accent4 49 2" xfId="15325" xr:uid="{00000000-0005-0000-0000-0000B93B0000}"/>
    <cellStyle name="40% - Accent4 5" xfId="15326" xr:uid="{00000000-0005-0000-0000-0000BA3B0000}"/>
    <cellStyle name="40% - Accent4 5 2" xfId="15327" xr:uid="{00000000-0005-0000-0000-0000BB3B0000}"/>
    <cellStyle name="40% - Accent4 5 2 2" xfId="15328" xr:uid="{00000000-0005-0000-0000-0000BC3B0000}"/>
    <cellStyle name="40% - Accent4 5 2 2 2" xfId="15329" xr:uid="{00000000-0005-0000-0000-0000BD3B0000}"/>
    <cellStyle name="40% - Accent4 5 2 3" xfId="15330" xr:uid="{00000000-0005-0000-0000-0000BE3B0000}"/>
    <cellStyle name="40% - Accent4 5 3" xfId="15331" xr:uid="{00000000-0005-0000-0000-0000BF3B0000}"/>
    <cellStyle name="40% - Accent4 5 3 2" xfId="15332" xr:uid="{00000000-0005-0000-0000-0000C03B0000}"/>
    <cellStyle name="40% - Accent4 5 4" xfId="15333" xr:uid="{00000000-0005-0000-0000-0000C13B0000}"/>
    <cellStyle name="40% - Accent4 5 5" xfId="15334" xr:uid="{00000000-0005-0000-0000-0000C23B0000}"/>
    <cellStyle name="40% - Accent4 5 6" xfId="15335" xr:uid="{00000000-0005-0000-0000-0000C33B0000}"/>
    <cellStyle name="40% - Accent4 5 7" xfId="15336" xr:uid="{00000000-0005-0000-0000-0000C43B0000}"/>
    <cellStyle name="40% - Accent4 5 8" xfId="15337" xr:uid="{00000000-0005-0000-0000-0000C53B0000}"/>
    <cellStyle name="40% - Accent4 50" xfId="15338" xr:uid="{00000000-0005-0000-0000-0000C63B0000}"/>
    <cellStyle name="40% - Accent4 50 2" xfId="15339" xr:uid="{00000000-0005-0000-0000-0000C73B0000}"/>
    <cellStyle name="40% - Accent4 51" xfId="15340" xr:uid="{00000000-0005-0000-0000-0000C83B0000}"/>
    <cellStyle name="40% - Accent4 51 2" xfId="15341" xr:uid="{00000000-0005-0000-0000-0000C93B0000}"/>
    <cellStyle name="40% - Accent4 52" xfId="15342" xr:uid="{00000000-0005-0000-0000-0000CA3B0000}"/>
    <cellStyle name="40% - Accent4 52 2" xfId="15343" xr:uid="{00000000-0005-0000-0000-0000CB3B0000}"/>
    <cellStyle name="40% - Accent4 53" xfId="15344" xr:uid="{00000000-0005-0000-0000-0000CC3B0000}"/>
    <cellStyle name="40% - Accent4 54" xfId="15345" xr:uid="{00000000-0005-0000-0000-0000CD3B0000}"/>
    <cellStyle name="40% - Accent4 6" xfId="15346" xr:uid="{00000000-0005-0000-0000-0000CE3B0000}"/>
    <cellStyle name="40% - Accent4 6 2" xfId="15347" xr:uid="{00000000-0005-0000-0000-0000CF3B0000}"/>
    <cellStyle name="40% - Accent4 6 2 2" xfId="15348" xr:uid="{00000000-0005-0000-0000-0000D03B0000}"/>
    <cellStyle name="40% - Accent4 6 2 2 2" xfId="15349" xr:uid="{00000000-0005-0000-0000-0000D13B0000}"/>
    <cellStyle name="40% - Accent4 6 2 3" xfId="15350" xr:uid="{00000000-0005-0000-0000-0000D23B0000}"/>
    <cellStyle name="40% - Accent4 6 3" xfId="15351" xr:uid="{00000000-0005-0000-0000-0000D33B0000}"/>
    <cellStyle name="40% - Accent4 6 3 2" xfId="15352" xr:uid="{00000000-0005-0000-0000-0000D43B0000}"/>
    <cellStyle name="40% - Accent4 6 4" xfId="15353" xr:uid="{00000000-0005-0000-0000-0000D53B0000}"/>
    <cellStyle name="40% - Accent4 6 5" xfId="15354" xr:uid="{00000000-0005-0000-0000-0000D63B0000}"/>
    <cellStyle name="40% - Accent4 6 6" xfId="15355" xr:uid="{00000000-0005-0000-0000-0000D73B0000}"/>
    <cellStyle name="40% - Accent4 6 7" xfId="15356" xr:uid="{00000000-0005-0000-0000-0000D83B0000}"/>
    <cellStyle name="40% - Accent4 7" xfId="15357" xr:uid="{00000000-0005-0000-0000-0000D93B0000}"/>
    <cellStyle name="40% - Accent4 7 2" xfId="15358" xr:uid="{00000000-0005-0000-0000-0000DA3B0000}"/>
    <cellStyle name="40% - Accent4 7 2 2" xfId="15359" xr:uid="{00000000-0005-0000-0000-0000DB3B0000}"/>
    <cellStyle name="40% - Accent4 7 2 2 2" xfId="15360" xr:uid="{00000000-0005-0000-0000-0000DC3B0000}"/>
    <cellStyle name="40% - Accent4 7 2 3" xfId="15361" xr:uid="{00000000-0005-0000-0000-0000DD3B0000}"/>
    <cellStyle name="40% - Accent4 7 3" xfId="15362" xr:uid="{00000000-0005-0000-0000-0000DE3B0000}"/>
    <cellStyle name="40% - Accent4 7 3 2" xfId="15363" xr:uid="{00000000-0005-0000-0000-0000DF3B0000}"/>
    <cellStyle name="40% - Accent4 7 4" xfId="15364" xr:uid="{00000000-0005-0000-0000-0000E03B0000}"/>
    <cellStyle name="40% - Accent4 7 5" xfId="15365" xr:uid="{00000000-0005-0000-0000-0000E13B0000}"/>
    <cellStyle name="40% - Accent4 7 6" xfId="15366" xr:uid="{00000000-0005-0000-0000-0000E23B0000}"/>
    <cellStyle name="40% - Accent4 7 7" xfId="15367" xr:uid="{00000000-0005-0000-0000-0000E33B0000}"/>
    <cellStyle name="40% - Accent4 8" xfId="15368" xr:uid="{00000000-0005-0000-0000-0000E43B0000}"/>
    <cellStyle name="40% - Accent4 8 2" xfId="15369" xr:uid="{00000000-0005-0000-0000-0000E53B0000}"/>
    <cellStyle name="40% - Accent4 8 2 2" xfId="15370" xr:uid="{00000000-0005-0000-0000-0000E63B0000}"/>
    <cellStyle name="40% - Accent4 8 2 2 2" xfId="15371" xr:uid="{00000000-0005-0000-0000-0000E73B0000}"/>
    <cellStyle name="40% - Accent4 8 2 3" xfId="15372" xr:uid="{00000000-0005-0000-0000-0000E83B0000}"/>
    <cellStyle name="40% - Accent4 8 3" xfId="15373" xr:uid="{00000000-0005-0000-0000-0000E93B0000}"/>
    <cellStyle name="40% - Accent4 8 3 2" xfId="15374" xr:uid="{00000000-0005-0000-0000-0000EA3B0000}"/>
    <cellStyle name="40% - Accent4 8 4" xfId="15375" xr:uid="{00000000-0005-0000-0000-0000EB3B0000}"/>
    <cellStyle name="40% - Accent4 8 5" xfId="15376" xr:uid="{00000000-0005-0000-0000-0000EC3B0000}"/>
    <cellStyle name="40% - Accent4 8 6" xfId="15377" xr:uid="{00000000-0005-0000-0000-0000ED3B0000}"/>
    <cellStyle name="40% - Accent4 8 7" xfId="15378" xr:uid="{00000000-0005-0000-0000-0000EE3B0000}"/>
    <cellStyle name="40% - Accent4 9" xfId="15379" xr:uid="{00000000-0005-0000-0000-0000EF3B0000}"/>
    <cellStyle name="40% - Accent4 9 2" xfId="15380" xr:uid="{00000000-0005-0000-0000-0000F03B0000}"/>
    <cellStyle name="40% - Accent4 9 2 2" xfId="15381" xr:uid="{00000000-0005-0000-0000-0000F13B0000}"/>
    <cellStyle name="40% - Accent4 9 2 2 2" xfId="15382" xr:uid="{00000000-0005-0000-0000-0000F23B0000}"/>
    <cellStyle name="40% - Accent4 9 2 3" xfId="15383" xr:uid="{00000000-0005-0000-0000-0000F33B0000}"/>
    <cellStyle name="40% - Accent4 9 3" xfId="15384" xr:uid="{00000000-0005-0000-0000-0000F43B0000}"/>
    <cellStyle name="40% - Accent4 9 3 2" xfId="15385" xr:uid="{00000000-0005-0000-0000-0000F53B0000}"/>
    <cellStyle name="40% - Accent4 9 4" xfId="15386" xr:uid="{00000000-0005-0000-0000-0000F63B0000}"/>
    <cellStyle name="40% - Accent4 9 5" xfId="15387" xr:uid="{00000000-0005-0000-0000-0000F73B0000}"/>
    <cellStyle name="40% - Accent4 9 6" xfId="15388" xr:uid="{00000000-0005-0000-0000-0000F83B0000}"/>
    <cellStyle name="40% - Accent4 9 7" xfId="15389" xr:uid="{00000000-0005-0000-0000-0000F93B0000}"/>
    <cellStyle name="40% - Accent5 10" xfId="15390" xr:uid="{00000000-0005-0000-0000-0000FA3B0000}"/>
    <cellStyle name="40% - Accent5 10 2" xfId="15391" xr:uid="{00000000-0005-0000-0000-0000FB3B0000}"/>
    <cellStyle name="40% - Accent5 10 2 2" xfId="15392" xr:uid="{00000000-0005-0000-0000-0000FC3B0000}"/>
    <cellStyle name="40% - Accent5 10 2 2 2" xfId="15393" xr:uid="{00000000-0005-0000-0000-0000FD3B0000}"/>
    <cellStyle name="40% - Accent5 10 2 3" xfId="15394" xr:uid="{00000000-0005-0000-0000-0000FE3B0000}"/>
    <cellStyle name="40% - Accent5 10 3" xfId="15395" xr:uid="{00000000-0005-0000-0000-0000FF3B0000}"/>
    <cellStyle name="40% - Accent5 10 3 2" xfId="15396" xr:uid="{00000000-0005-0000-0000-0000003C0000}"/>
    <cellStyle name="40% - Accent5 10 4" xfId="15397" xr:uid="{00000000-0005-0000-0000-0000013C0000}"/>
    <cellStyle name="40% - Accent5 10 5" xfId="15398" xr:uid="{00000000-0005-0000-0000-0000023C0000}"/>
    <cellStyle name="40% - Accent5 10 6" xfId="15399" xr:uid="{00000000-0005-0000-0000-0000033C0000}"/>
    <cellStyle name="40% - Accent5 10 7" xfId="15400" xr:uid="{00000000-0005-0000-0000-0000043C0000}"/>
    <cellStyle name="40% - Accent5 11" xfId="15401" xr:uid="{00000000-0005-0000-0000-0000053C0000}"/>
    <cellStyle name="40% - Accent5 11 2" xfId="15402" xr:uid="{00000000-0005-0000-0000-0000063C0000}"/>
    <cellStyle name="40% - Accent5 11 2 2" xfId="15403" xr:uid="{00000000-0005-0000-0000-0000073C0000}"/>
    <cellStyle name="40% - Accent5 11 2 2 2" xfId="15404" xr:uid="{00000000-0005-0000-0000-0000083C0000}"/>
    <cellStyle name="40% - Accent5 11 2 3" xfId="15405" xr:uid="{00000000-0005-0000-0000-0000093C0000}"/>
    <cellStyle name="40% - Accent5 11 3" xfId="15406" xr:uid="{00000000-0005-0000-0000-00000A3C0000}"/>
    <cellStyle name="40% - Accent5 11 3 2" xfId="15407" xr:uid="{00000000-0005-0000-0000-00000B3C0000}"/>
    <cellStyle name="40% - Accent5 11 4" xfId="15408" xr:uid="{00000000-0005-0000-0000-00000C3C0000}"/>
    <cellStyle name="40% - Accent5 11 5" xfId="15409" xr:uid="{00000000-0005-0000-0000-00000D3C0000}"/>
    <cellStyle name="40% - Accent5 11 6" xfId="15410" xr:uid="{00000000-0005-0000-0000-00000E3C0000}"/>
    <cellStyle name="40% - Accent5 11 7" xfId="15411" xr:uid="{00000000-0005-0000-0000-00000F3C0000}"/>
    <cellStyle name="40% - Accent5 12" xfId="15412" xr:uid="{00000000-0005-0000-0000-0000103C0000}"/>
    <cellStyle name="40% - Accent5 12 2" xfId="15413" xr:uid="{00000000-0005-0000-0000-0000113C0000}"/>
    <cellStyle name="40% - Accent5 12 2 2" xfId="15414" xr:uid="{00000000-0005-0000-0000-0000123C0000}"/>
    <cellStyle name="40% - Accent5 12 2 2 2" xfId="15415" xr:uid="{00000000-0005-0000-0000-0000133C0000}"/>
    <cellStyle name="40% - Accent5 12 2 3" xfId="15416" xr:uid="{00000000-0005-0000-0000-0000143C0000}"/>
    <cellStyle name="40% - Accent5 12 3" xfId="15417" xr:uid="{00000000-0005-0000-0000-0000153C0000}"/>
    <cellStyle name="40% - Accent5 12 3 2" xfId="15418" xr:uid="{00000000-0005-0000-0000-0000163C0000}"/>
    <cellStyle name="40% - Accent5 12 4" xfId="15419" xr:uid="{00000000-0005-0000-0000-0000173C0000}"/>
    <cellStyle name="40% - Accent5 12 5" xfId="15420" xr:uid="{00000000-0005-0000-0000-0000183C0000}"/>
    <cellStyle name="40% - Accent5 12 6" xfId="15421" xr:uid="{00000000-0005-0000-0000-0000193C0000}"/>
    <cellStyle name="40% - Accent5 12 7" xfId="15422" xr:uid="{00000000-0005-0000-0000-00001A3C0000}"/>
    <cellStyle name="40% - Accent5 13" xfId="15423" xr:uid="{00000000-0005-0000-0000-00001B3C0000}"/>
    <cellStyle name="40% - Accent5 13 2" xfId="15424" xr:uid="{00000000-0005-0000-0000-00001C3C0000}"/>
    <cellStyle name="40% - Accent5 13 2 2" xfId="15425" xr:uid="{00000000-0005-0000-0000-00001D3C0000}"/>
    <cellStyle name="40% - Accent5 13 2 2 2" xfId="15426" xr:uid="{00000000-0005-0000-0000-00001E3C0000}"/>
    <cellStyle name="40% - Accent5 13 3" xfId="15427" xr:uid="{00000000-0005-0000-0000-00001F3C0000}"/>
    <cellStyle name="40% - Accent5 13 4" xfId="15428" xr:uid="{00000000-0005-0000-0000-0000203C0000}"/>
    <cellStyle name="40% - Accent5 13 5" xfId="15429" xr:uid="{00000000-0005-0000-0000-0000213C0000}"/>
    <cellStyle name="40% - Accent5 13 6" xfId="15430" xr:uid="{00000000-0005-0000-0000-0000223C0000}"/>
    <cellStyle name="40% - Accent5 13 7" xfId="15431" xr:uid="{00000000-0005-0000-0000-0000233C0000}"/>
    <cellStyle name="40% - Accent5 14" xfId="15432" xr:uid="{00000000-0005-0000-0000-0000243C0000}"/>
    <cellStyle name="40% - Accent5 14 2" xfId="15433" xr:uid="{00000000-0005-0000-0000-0000253C0000}"/>
    <cellStyle name="40% - Accent5 14 3" xfId="15434" xr:uid="{00000000-0005-0000-0000-0000263C0000}"/>
    <cellStyle name="40% - Accent5 14 4" xfId="15435" xr:uid="{00000000-0005-0000-0000-0000273C0000}"/>
    <cellStyle name="40% - Accent5 14 5" xfId="15436" xr:uid="{00000000-0005-0000-0000-0000283C0000}"/>
    <cellStyle name="40% - Accent5 14 6" xfId="15437" xr:uid="{00000000-0005-0000-0000-0000293C0000}"/>
    <cellStyle name="40% - Accent5 14 7" xfId="15438" xr:uid="{00000000-0005-0000-0000-00002A3C0000}"/>
    <cellStyle name="40% - Accent5 15" xfId="15439" xr:uid="{00000000-0005-0000-0000-00002B3C0000}"/>
    <cellStyle name="40% - Accent5 15 2" xfId="15440" xr:uid="{00000000-0005-0000-0000-00002C3C0000}"/>
    <cellStyle name="40% - Accent5 15 3" xfId="15441" xr:uid="{00000000-0005-0000-0000-00002D3C0000}"/>
    <cellStyle name="40% - Accent5 15 4" xfId="15442" xr:uid="{00000000-0005-0000-0000-00002E3C0000}"/>
    <cellStyle name="40% - Accent5 15 5" xfId="15443" xr:uid="{00000000-0005-0000-0000-00002F3C0000}"/>
    <cellStyle name="40% - Accent5 15 6" xfId="15444" xr:uid="{00000000-0005-0000-0000-0000303C0000}"/>
    <cellStyle name="40% - Accent5 15 7" xfId="15445" xr:uid="{00000000-0005-0000-0000-0000313C0000}"/>
    <cellStyle name="40% - Accent5 16" xfId="15446" xr:uid="{00000000-0005-0000-0000-0000323C0000}"/>
    <cellStyle name="40% - Accent5 16 2" xfId="15447" xr:uid="{00000000-0005-0000-0000-0000333C0000}"/>
    <cellStyle name="40% - Accent5 16 3" xfId="15448" xr:uid="{00000000-0005-0000-0000-0000343C0000}"/>
    <cellStyle name="40% - Accent5 16 4" xfId="15449" xr:uid="{00000000-0005-0000-0000-0000353C0000}"/>
    <cellStyle name="40% - Accent5 16 5" xfId="15450" xr:uid="{00000000-0005-0000-0000-0000363C0000}"/>
    <cellStyle name="40% - Accent5 16 6" xfId="15451" xr:uid="{00000000-0005-0000-0000-0000373C0000}"/>
    <cellStyle name="40% - Accent5 16 7" xfId="15452" xr:uid="{00000000-0005-0000-0000-0000383C0000}"/>
    <cellStyle name="40% - Accent5 17" xfId="15453" xr:uid="{00000000-0005-0000-0000-0000393C0000}"/>
    <cellStyle name="40% - Accent5 17 2" xfId="15454" xr:uid="{00000000-0005-0000-0000-00003A3C0000}"/>
    <cellStyle name="40% - Accent5 17 3" xfId="15455" xr:uid="{00000000-0005-0000-0000-00003B3C0000}"/>
    <cellStyle name="40% - Accent5 17 4" xfId="15456" xr:uid="{00000000-0005-0000-0000-00003C3C0000}"/>
    <cellStyle name="40% - Accent5 17 5" xfId="15457" xr:uid="{00000000-0005-0000-0000-00003D3C0000}"/>
    <cellStyle name="40% - Accent5 17 6" xfId="15458" xr:uid="{00000000-0005-0000-0000-00003E3C0000}"/>
    <cellStyle name="40% - Accent5 17 7" xfId="15459" xr:uid="{00000000-0005-0000-0000-00003F3C0000}"/>
    <cellStyle name="40% - Accent5 18" xfId="15460" xr:uid="{00000000-0005-0000-0000-0000403C0000}"/>
    <cellStyle name="40% - Accent5 18 2" xfId="15461" xr:uid="{00000000-0005-0000-0000-0000413C0000}"/>
    <cellStyle name="40% - Accent5 18 3" xfId="15462" xr:uid="{00000000-0005-0000-0000-0000423C0000}"/>
    <cellStyle name="40% - Accent5 18 4" xfId="15463" xr:uid="{00000000-0005-0000-0000-0000433C0000}"/>
    <cellStyle name="40% - Accent5 18 5" xfId="15464" xr:uid="{00000000-0005-0000-0000-0000443C0000}"/>
    <cellStyle name="40% - Accent5 18 6" xfId="15465" xr:uid="{00000000-0005-0000-0000-0000453C0000}"/>
    <cellStyle name="40% - Accent5 18 7" xfId="15466" xr:uid="{00000000-0005-0000-0000-0000463C0000}"/>
    <cellStyle name="40% - Accent5 19" xfId="15467" xr:uid="{00000000-0005-0000-0000-0000473C0000}"/>
    <cellStyle name="40% - Accent5 19 2" xfId="15468" xr:uid="{00000000-0005-0000-0000-0000483C0000}"/>
    <cellStyle name="40% - Accent5 19 3" xfId="15469" xr:uid="{00000000-0005-0000-0000-0000493C0000}"/>
    <cellStyle name="40% - Accent5 19 4" xfId="15470" xr:uid="{00000000-0005-0000-0000-00004A3C0000}"/>
    <cellStyle name="40% - Accent5 19 5" xfId="15471" xr:uid="{00000000-0005-0000-0000-00004B3C0000}"/>
    <cellStyle name="40% - Accent5 19 6" xfId="15472" xr:uid="{00000000-0005-0000-0000-00004C3C0000}"/>
    <cellStyle name="40% - Accent5 19 7" xfId="15473" xr:uid="{00000000-0005-0000-0000-00004D3C0000}"/>
    <cellStyle name="40% - Accent5 2" xfId="15474" xr:uid="{00000000-0005-0000-0000-00004E3C0000}"/>
    <cellStyle name="40% - Accent5 2 10" xfId="15475" xr:uid="{00000000-0005-0000-0000-00004F3C0000}"/>
    <cellStyle name="40% - Accent5 2 10 2" xfId="15476" xr:uid="{00000000-0005-0000-0000-0000503C0000}"/>
    <cellStyle name="40% - Accent5 2 10 2 2" xfId="15477" xr:uid="{00000000-0005-0000-0000-0000513C0000}"/>
    <cellStyle name="40% - Accent5 2 10 2 2 2" xfId="15478" xr:uid="{00000000-0005-0000-0000-0000523C0000}"/>
    <cellStyle name="40% - Accent5 2 10 2 2 2 2" xfId="15479" xr:uid="{00000000-0005-0000-0000-0000533C0000}"/>
    <cellStyle name="40% - Accent5 2 10 2 2 2 2 2" xfId="15480" xr:uid="{00000000-0005-0000-0000-0000543C0000}"/>
    <cellStyle name="40% - Accent5 2 10 2 2 2 3" xfId="15481" xr:uid="{00000000-0005-0000-0000-0000553C0000}"/>
    <cellStyle name="40% - Accent5 2 10 2 2 2 3 2" xfId="15482" xr:uid="{00000000-0005-0000-0000-0000563C0000}"/>
    <cellStyle name="40% - Accent5 2 10 2 2 2 4" xfId="15483" xr:uid="{00000000-0005-0000-0000-0000573C0000}"/>
    <cellStyle name="40% - Accent5 2 10 2 2 3" xfId="15484" xr:uid="{00000000-0005-0000-0000-0000583C0000}"/>
    <cellStyle name="40% - Accent5 2 10 2 2 3 2" xfId="15485" xr:uid="{00000000-0005-0000-0000-0000593C0000}"/>
    <cellStyle name="40% - Accent5 2 10 2 2 3 2 2" xfId="15486" xr:uid="{00000000-0005-0000-0000-00005A3C0000}"/>
    <cellStyle name="40% - Accent5 2 10 2 2 3 3" xfId="15487" xr:uid="{00000000-0005-0000-0000-00005B3C0000}"/>
    <cellStyle name="40% - Accent5 2 10 2 2 3 3 2" xfId="15488" xr:uid="{00000000-0005-0000-0000-00005C3C0000}"/>
    <cellStyle name="40% - Accent5 2 10 2 2 3 4" xfId="15489" xr:uid="{00000000-0005-0000-0000-00005D3C0000}"/>
    <cellStyle name="40% - Accent5 2 10 2 2 4" xfId="15490" xr:uid="{00000000-0005-0000-0000-00005E3C0000}"/>
    <cellStyle name="40% - Accent5 2 10 2 2 4 2" xfId="15491" xr:uid="{00000000-0005-0000-0000-00005F3C0000}"/>
    <cellStyle name="40% - Accent5 2 10 2 2 4 2 2" xfId="15492" xr:uid="{00000000-0005-0000-0000-0000603C0000}"/>
    <cellStyle name="40% - Accent5 2 10 2 2 4 3" xfId="15493" xr:uid="{00000000-0005-0000-0000-0000613C0000}"/>
    <cellStyle name="40% - Accent5 2 10 2 2 4 3 2" xfId="15494" xr:uid="{00000000-0005-0000-0000-0000623C0000}"/>
    <cellStyle name="40% - Accent5 2 10 2 2 4 4" xfId="15495" xr:uid="{00000000-0005-0000-0000-0000633C0000}"/>
    <cellStyle name="40% - Accent5 2 10 2 2 5" xfId="15496" xr:uid="{00000000-0005-0000-0000-0000643C0000}"/>
    <cellStyle name="40% - Accent5 2 10 2 2 5 2" xfId="15497" xr:uid="{00000000-0005-0000-0000-0000653C0000}"/>
    <cellStyle name="40% - Accent5 2 10 2 2 6" xfId="15498" xr:uid="{00000000-0005-0000-0000-0000663C0000}"/>
    <cellStyle name="40% - Accent5 2 10 2 2 6 2" xfId="15499" xr:uid="{00000000-0005-0000-0000-0000673C0000}"/>
    <cellStyle name="40% - Accent5 2 10 2 2 7" xfId="15500" xr:uid="{00000000-0005-0000-0000-0000683C0000}"/>
    <cellStyle name="40% - Accent5 2 10 2 3" xfId="15501" xr:uid="{00000000-0005-0000-0000-0000693C0000}"/>
    <cellStyle name="40% - Accent5 2 10 2 3 2" xfId="15502" xr:uid="{00000000-0005-0000-0000-00006A3C0000}"/>
    <cellStyle name="40% - Accent5 2 10 2 3 2 2" xfId="15503" xr:uid="{00000000-0005-0000-0000-00006B3C0000}"/>
    <cellStyle name="40% - Accent5 2 10 2 3 3" xfId="15504" xr:uid="{00000000-0005-0000-0000-00006C3C0000}"/>
    <cellStyle name="40% - Accent5 2 10 2 3 3 2" xfId="15505" xr:uid="{00000000-0005-0000-0000-00006D3C0000}"/>
    <cellStyle name="40% - Accent5 2 10 2 3 4" xfId="15506" xr:uid="{00000000-0005-0000-0000-00006E3C0000}"/>
    <cellStyle name="40% - Accent5 2 10 2 4" xfId="15507" xr:uid="{00000000-0005-0000-0000-00006F3C0000}"/>
    <cellStyle name="40% - Accent5 2 10 2 4 2" xfId="15508" xr:uid="{00000000-0005-0000-0000-0000703C0000}"/>
    <cellStyle name="40% - Accent5 2 10 2 4 2 2" xfId="15509" xr:uid="{00000000-0005-0000-0000-0000713C0000}"/>
    <cellStyle name="40% - Accent5 2 10 2 4 3" xfId="15510" xr:uid="{00000000-0005-0000-0000-0000723C0000}"/>
    <cellStyle name="40% - Accent5 2 10 2 4 3 2" xfId="15511" xr:uid="{00000000-0005-0000-0000-0000733C0000}"/>
    <cellStyle name="40% - Accent5 2 10 2 4 4" xfId="15512" xr:uid="{00000000-0005-0000-0000-0000743C0000}"/>
    <cellStyle name="40% - Accent5 2 10 2 5" xfId="15513" xr:uid="{00000000-0005-0000-0000-0000753C0000}"/>
    <cellStyle name="40% - Accent5 2 10 2 5 2" xfId="15514" xr:uid="{00000000-0005-0000-0000-0000763C0000}"/>
    <cellStyle name="40% - Accent5 2 10 2 5 2 2" xfId="15515" xr:uid="{00000000-0005-0000-0000-0000773C0000}"/>
    <cellStyle name="40% - Accent5 2 10 2 5 3" xfId="15516" xr:uid="{00000000-0005-0000-0000-0000783C0000}"/>
    <cellStyle name="40% - Accent5 2 10 2 5 3 2" xfId="15517" xr:uid="{00000000-0005-0000-0000-0000793C0000}"/>
    <cellStyle name="40% - Accent5 2 10 2 5 4" xfId="15518" xr:uid="{00000000-0005-0000-0000-00007A3C0000}"/>
    <cellStyle name="40% - Accent5 2 10 2 6" xfId="15519" xr:uid="{00000000-0005-0000-0000-00007B3C0000}"/>
    <cellStyle name="40% - Accent5 2 10 2 6 2" xfId="15520" xr:uid="{00000000-0005-0000-0000-00007C3C0000}"/>
    <cellStyle name="40% - Accent5 2 10 2 7" xfId="15521" xr:uid="{00000000-0005-0000-0000-00007D3C0000}"/>
    <cellStyle name="40% - Accent5 2 10 2 7 2" xfId="15522" xr:uid="{00000000-0005-0000-0000-00007E3C0000}"/>
    <cellStyle name="40% - Accent5 2 10 2 8" xfId="15523" xr:uid="{00000000-0005-0000-0000-00007F3C0000}"/>
    <cellStyle name="40% - Accent5 2 10 3" xfId="15524" xr:uid="{00000000-0005-0000-0000-0000803C0000}"/>
    <cellStyle name="40% - Accent5 2 10 3 2" xfId="15525" xr:uid="{00000000-0005-0000-0000-0000813C0000}"/>
    <cellStyle name="40% - Accent5 2 10 3 2 2" xfId="15526" xr:uid="{00000000-0005-0000-0000-0000823C0000}"/>
    <cellStyle name="40% - Accent5 2 10 3 2 2 2" xfId="15527" xr:uid="{00000000-0005-0000-0000-0000833C0000}"/>
    <cellStyle name="40% - Accent5 2 10 3 2 3" xfId="15528" xr:uid="{00000000-0005-0000-0000-0000843C0000}"/>
    <cellStyle name="40% - Accent5 2 10 3 2 3 2" xfId="15529" xr:uid="{00000000-0005-0000-0000-0000853C0000}"/>
    <cellStyle name="40% - Accent5 2 10 3 2 4" xfId="15530" xr:uid="{00000000-0005-0000-0000-0000863C0000}"/>
    <cellStyle name="40% - Accent5 2 10 3 3" xfId="15531" xr:uid="{00000000-0005-0000-0000-0000873C0000}"/>
    <cellStyle name="40% - Accent5 2 10 3 3 2" xfId="15532" xr:uid="{00000000-0005-0000-0000-0000883C0000}"/>
    <cellStyle name="40% - Accent5 2 10 3 3 2 2" xfId="15533" xr:uid="{00000000-0005-0000-0000-0000893C0000}"/>
    <cellStyle name="40% - Accent5 2 10 3 3 3" xfId="15534" xr:uid="{00000000-0005-0000-0000-00008A3C0000}"/>
    <cellStyle name="40% - Accent5 2 10 3 3 3 2" xfId="15535" xr:uid="{00000000-0005-0000-0000-00008B3C0000}"/>
    <cellStyle name="40% - Accent5 2 10 3 3 4" xfId="15536" xr:uid="{00000000-0005-0000-0000-00008C3C0000}"/>
    <cellStyle name="40% - Accent5 2 10 3 4" xfId="15537" xr:uid="{00000000-0005-0000-0000-00008D3C0000}"/>
    <cellStyle name="40% - Accent5 2 10 3 4 2" xfId="15538" xr:uid="{00000000-0005-0000-0000-00008E3C0000}"/>
    <cellStyle name="40% - Accent5 2 10 3 4 2 2" xfId="15539" xr:uid="{00000000-0005-0000-0000-00008F3C0000}"/>
    <cellStyle name="40% - Accent5 2 10 3 4 3" xfId="15540" xr:uid="{00000000-0005-0000-0000-0000903C0000}"/>
    <cellStyle name="40% - Accent5 2 10 3 4 3 2" xfId="15541" xr:uid="{00000000-0005-0000-0000-0000913C0000}"/>
    <cellStyle name="40% - Accent5 2 10 3 4 4" xfId="15542" xr:uid="{00000000-0005-0000-0000-0000923C0000}"/>
    <cellStyle name="40% - Accent5 2 10 3 5" xfId="15543" xr:uid="{00000000-0005-0000-0000-0000933C0000}"/>
    <cellStyle name="40% - Accent5 2 10 3 5 2" xfId="15544" xr:uid="{00000000-0005-0000-0000-0000943C0000}"/>
    <cellStyle name="40% - Accent5 2 10 3 6" xfId="15545" xr:uid="{00000000-0005-0000-0000-0000953C0000}"/>
    <cellStyle name="40% - Accent5 2 10 3 6 2" xfId="15546" xr:uid="{00000000-0005-0000-0000-0000963C0000}"/>
    <cellStyle name="40% - Accent5 2 10 3 7" xfId="15547" xr:uid="{00000000-0005-0000-0000-0000973C0000}"/>
    <cellStyle name="40% - Accent5 2 10 4" xfId="15548" xr:uid="{00000000-0005-0000-0000-0000983C0000}"/>
    <cellStyle name="40% - Accent5 2 10 4 2" xfId="15549" xr:uid="{00000000-0005-0000-0000-0000993C0000}"/>
    <cellStyle name="40% - Accent5 2 10 4 2 2" xfId="15550" xr:uid="{00000000-0005-0000-0000-00009A3C0000}"/>
    <cellStyle name="40% - Accent5 2 10 4 3" xfId="15551" xr:uid="{00000000-0005-0000-0000-00009B3C0000}"/>
    <cellStyle name="40% - Accent5 2 10 4 3 2" xfId="15552" xr:uid="{00000000-0005-0000-0000-00009C3C0000}"/>
    <cellStyle name="40% - Accent5 2 10 4 4" xfId="15553" xr:uid="{00000000-0005-0000-0000-00009D3C0000}"/>
    <cellStyle name="40% - Accent5 2 10 5" xfId="15554" xr:uid="{00000000-0005-0000-0000-00009E3C0000}"/>
    <cellStyle name="40% - Accent5 2 10 5 2" xfId="15555" xr:uid="{00000000-0005-0000-0000-00009F3C0000}"/>
    <cellStyle name="40% - Accent5 2 10 5 2 2" xfId="15556" xr:uid="{00000000-0005-0000-0000-0000A03C0000}"/>
    <cellStyle name="40% - Accent5 2 10 5 3" xfId="15557" xr:uid="{00000000-0005-0000-0000-0000A13C0000}"/>
    <cellStyle name="40% - Accent5 2 10 5 3 2" xfId="15558" xr:uid="{00000000-0005-0000-0000-0000A23C0000}"/>
    <cellStyle name="40% - Accent5 2 10 5 4" xfId="15559" xr:uid="{00000000-0005-0000-0000-0000A33C0000}"/>
    <cellStyle name="40% - Accent5 2 10 6" xfId="15560" xr:uid="{00000000-0005-0000-0000-0000A43C0000}"/>
    <cellStyle name="40% - Accent5 2 10 6 2" xfId="15561" xr:uid="{00000000-0005-0000-0000-0000A53C0000}"/>
    <cellStyle name="40% - Accent5 2 10 6 2 2" xfId="15562" xr:uid="{00000000-0005-0000-0000-0000A63C0000}"/>
    <cellStyle name="40% - Accent5 2 10 6 3" xfId="15563" xr:uid="{00000000-0005-0000-0000-0000A73C0000}"/>
    <cellStyle name="40% - Accent5 2 10 6 3 2" xfId="15564" xr:uid="{00000000-0005-0000-0000-0000A83C0000}"/>
    <cellStyle name="40% - Accent5 2 10 6 4" xfId="15565" xr:uid="{00000000-0005-0000-0000-0000A93C0000}"/>
    <cellStyle name="40% - Accent5 2 10 7" xfId="15566" xr:uid="{00000000-0005-0000-0000-0000AA3C0000}"/>
    <cellStyle name="40% - Accent5 2 10 7 2" xfId="15567" xr:uid="{00000000-0005-0000-0000-0000AB3C0000}"/>
    <cellStyle name="40% - Accent5 2 10 8" xfId="15568" xr:uid="{00000000-0005-0000-0000-0000AC3C0000}"/>
    <cellStyle name="40% - Accent5 2 10 8 2" xfId="15569" xr:uid="{00000000-0005-0000-0000-0000AD3C0000}"/>
    <cellStyle name="40% - Accent5 2 10 9" xfId="15570" xr:uid="{00000000-0005-0000-0000-0000AE3C0000}"/>
    <cellStyle name="40% - Accent5 2 11" xfId="15571" xr:uid="{00000000-0005-0000-0000-0000AF3C0000}"/>
    <cellStyle name="40% - Accent5 2 11 2" xfId="15572" xr:uid="{00000000-0005-0000-0000-0000B03C0000}"/>
    <cellStyle name="40% - Accent5 2 11 2 2" xfId="15573" xr:uid="{00000000-0005-0000-0000-0000B13C0000}"/>
    <cellStyle name="40% - Accent5 2 11 2 2 2" xfId="15574" xr:uid="{00000000-0005-0000-0000-0000B23C0000}"/>
    <cellStyle name="40% - Accent5 2 11 2 2 2 2" xfId="15575" xr:uid="{00000000-0005-0000-0000-0000B33C0000}"/>
    <cellStyle name="40% - Accent5 2 11 2 2 2 2 2" xfId="15576" xr:uid="{00000000-0005-0000-0000-0000B43C0000}"/>
    <cellStyle name="40% - Accent5 2 11 2 2 2 3" xfId="15577" xr:uid="{00000000-0005-0000-0000-0000B53C0000}"/>
    <cellStyle name="40% - Accent5 2 11 2 2 2 3 2" xfId="15578" xr:uid="{00000000-0005-0000-0000-0000B63C0000}"/>
    <cellStyle name="40% - Accent5 2 11 2 2 2 4" xfId="15579" xr:uid="{00000000-0005-0000-0000-0000B73C0000}"/>
    <cellStyle name="40% - Accent5 2 11 2 2 3" xfId="15580" xr:uid="{00000000-0005-0000-0000-0000B83C0000}"/>
    <cellStyle name="40% - Accent5 2 11 2 2 3 2" xfId="15581" xr:uid="{00000000-0005-0000-0000-0000B93C0000}"/>
    <cellStyle name="40% - Accent5 2 11 2 2 3 2 2" xfId="15582" xr:uid="{00000000-0005-0000-0000-0000BA3C0000}"/>
    <cellStyle name="40% - Accent5 2 11 2 2 3 3" xfId="15583" xr:uid="{00000000-0005-0000-0000-0000BB3C0000}"/>
    <cellStyle name="40% - Accent5 2 11 2 2 3 3 2" xfId="15584" xr:uid="{00000000-0005-0000-0000-0000BC3C0000}"/>
    <cellStyle name="40% - Accent5 2 11 2 2 3 4" xfId="15585" xr:uid="{00000000-0005-0000-0000-0000BD3C0000}"/>
    <cellStyle name="40% - Accent5 2 11 2 2 4" xfId="15586" xr:uid="{00000000-0005-0000-0000-0000BE3C0000}"/>
    <cellStyle name="40% - Accent5 2 11 2 2 4 2" xfId="15587" xr:uid="{00000000-0005-0000-0000-0000BF3C0000}"/>
    <cellStyle name="40% - Accent5 2 11 2 2 4 2 2" xfId="15588" xr:uid="{00000000-0005-0000-0000-0000C03C0000}"/>
    <cellStyle name="40% - Accent5 2 11 2 2 4 3" xfId="15589" xr:uid="{00000000-0005-0000-0000-0000C13C0000}"/>
    <cellStyle name="40% - Accent5 2 11 2 2 4 3 2" xfId="15590" xr:uid="{00000000-0005-0000-0000-0000C23C0000}"/>
    <cellStyle name="40% - Accent5 2 11 2 2 4 4" xfId="15591" xr:uid="{00000000-0005-0000-0000-0000C33C0000}"/>
    <cellStyle name="40% - Accent5 2 11 2 2 5" xfId="15592" xr:uid="{00000000-0005-0000-0000-0000C43C0000}"/>
    <cellStyle name="40% - Accent5 2 11 2 2 5 2" xfId="15593" xr:uid="{00000000-0005-0000-0000-0000C53C0000}"/>
    <cellStyle name="40% - Accent5 2 11 2 2 6" xfId="15594" xr:uid="{00000000-0005-0000-0000-0000C63C0000}"/>
    <cellStyle name="40% - Accent5 2 11 2 2 6 2" xfId="15595" xr:uid="{00000000-0005-0000-0000-0000C73C0000}"/>
    <cellStyle name="40% - Accent5 2 11 2 2 7" xfId="15596" xr:uid="{00000000-0005-0000-0000-0000C83C0000}"/>
    <cellStyle name="40% - Accent5 2 11 2 3" xfId="15597" xr:uid="{00000000-0005-0000-0000-0000C93C0000}"/>
    <cellStyle name="40% - Accent5 2 11 2 3 2" xfId="15598" xr:uid="{00000000-0005-0000-0000-0000CA3C0000}"/>
    <cellStyle name="40% - Accent5 2 11 2 3 2 2" xfId="15599" xr:uid="{00000000-0005-0000-0000-0000CB3C0000}"/>
    <cellStyle name="40% - Accent5 2 11 2 3 3" xfId="15600" xr:uid="{00000000-0005-0000-0000-0000CC3C0000}"/>
    <cellStyle name="40% - Accent5 2 11 2 3 3 2" xfId="15601" xr:uid="{00000000-0005-0000-0000-0000CD3C0000}"/>
    <cellStyle name="40% - Accent5 2 11 2 3 4" xfId="15602" xr:uid="{00000000-0005-0000-0000-0000CE3C0000}"/>
    <cellStyle name="40% - Accent5 2 11 2 4" xfId="15603" xr:uid="{00000000-0005-0000-0000-0000CF3C0000}"/>
    <cellStyle name="40% - Accent5 2 11 2 4 2" xfId="15604" xr:uid="{00000000-0005-0000-0000-0000D03C0000}"/>
    <cellStyle name="40% - Accent5 2 11 2 4 2 2" xfId="15605" xr:uid="{00000000-0005-0000-0000-0000D13C0000}"/>
    <cellStyle name="40% - Accent5 2 11 2 4 3" xfId="15606" xr:uid="{00000000-0005-0000-0000-0000D23C0000}"/>
    <cellStyle name="40% - Accent5 2 11 2 4 3 2" xfId="15607" xr:uid="{00000000-0005-0000-0000-0000D33C0000}"/>
    <cellStyle name="40% - Accent5 2 11 2 4 4" xfId="15608" xr:uid="{00000000-0005-0000-0000-0000D43C0000}"/>
    <cellStyle name="40% - Accent5 2 11 2 5" xfId="15609" xr:uid="{00000000-0005-0000-0000-0000D53C0000}"/>
    <cellStyle name="40% - Accent5 2 11 2 5 2" xfId="15610" xr:uid="{00000000-0005-0000-0000-0000D63C0000}"/>
    <cellStyle name="40% - Accent5 2 11 2 5 2 2" xfId="15611" xr:uid="{00000000-0005-0000-0000-0000D73C0000}"/>
    <cellStyle name="40% - Accent5 2 11 2 5 3" xfId="15612" xr:uid="{00000000-0005-0000-0000-0000D83C0000}"/>
    <cellStyle name="40% - Accent5 2 11 2 5 3 2" xfId="15613" xr:uid="{00000000-0005-0000-0000-0000D93C0000}"/>
    <cellStyle name="40% - Accent5 2 11 2 5 4" xfId="15614" xr:uid="{00000000-0005-0000-0000-0000DA3C0000}"/>
    <cellStyle name="40% - Accent5 2 11 2 6" xfId="15615" xr:uid="{00000000-0005-0000-0000-0000DB3C0000}"/>
    <cellStyle name="40% - Accent5 2 11 2 6 2" xfId="15616" xr:uid="{00000000-0005-0000-0000-0000DC3C0000}"/>
    <cellStyle name="40% - Accent5 2 11 2 7" xfId="15617" xr:uid="{00000000-0005-0000-0000-0000DD3C0000}"/>
    <cellStyle name="40% - Accent5 2 11 2 7 2" xfId="15618" xr:uid="{00000000-0005-0000-0000-0000DE3C0000}"/>
    <cellStyle name="40% - Accent5 2 11 2 8" xfId="15619" xr:uid="{00000000-0005-0000-0000-0000DF3C0000}"/>
    <cellStyle name="40% - Accent5 2 11 3" xfId="15620" xr:uid="{00000000-0005-0000-0000-0000E03C0000}"/>
    <cellStyle name="40% - Accent5 2 11 3 2" xfId="15621" xr:uid="{00000000-0005-0000-0000-0000E13C0000}"/>
    <cellStyle name="40% - Accent5 2 11 3 2 2" xfId="15622" xr:uid="{00000000-0005-0000-0000-0000E23C0000}"/>
    <cellStyle name="40% - Accent5 2 11 3 2 2 2" xfId="15623" xr:uid="{00000000-0005-0000-0000-0000E33C0000}"/>
    <cellStyle name="40% - Accent5 2 11 3 2 3" xfId="15624" xr:uid="{00000000-0005-0000-0000-0000E43C0000}"/>
    <cellStyle name="40% - Accent5 2 11 3 2 3 2" xfId="15625" xr:uid="{00000000-0005-0000-0000-0000E53C0000}"/>
    <cellStyle name="40% - Accent5 2 11 3 2 4" xfId="15626" xr:uid="{00000000-0005-0000-0000-0000E63C0000}"/>
    <cellStyle name="40% - Accent5 2 11 3 3" xfId="15627" xr:uid="{00000000-0005-0000-0000-0000E73C0000}"/>
    <cellStyle name="40% - Accent5 2 11 3 3 2" xfId="15628" xr:uid="{00000000-0005-0000-0000-0000E83C0000}"/>
    <cellStyle name="40% - Accent5 2 11 3 3 2 2" xfId="15629" xr:uid="{00000000-0005-0000-0000-0000E93C0000}"/>
    <cellStyle name="40% - Accent5 2 11 3 3 3" xfId="15630" xr:uid="{00000000-0005-0000-0000-0000EA3C0000}"/>
    <cellStyle name="40% - Accent5 2 11 3 3 3 2" xfId="15631" xr:uid="{00000000-0005-0000-0000-0000EB3C0000}"/>
    <cellStyle name="40% - Accent5 2 11 3 3 4" xfId="15632" xr:uid="{00000000-0005-0000-0000-0000EC3C0000}"/>
    <cellStyle name="40% - Accent5 2 11 3 4" xfId="15633" xr:uid="{00000000-0005-0000-0000-0000ED3C0000}"/>
    <cellStyle name="40% - Accent5 2 11 3 4 2" xfId="15634" xr:uid="{00000000-0005-0000-0000-0000EE3C0000}"/>
    <cellStyle name="40% - Accent5 2 11 3 4 2 2" xfId="15635" xr:uid="{00000000-0005-0000-0000-0000EF3C0000}"/>
    <cellStyle name="40% - Accent5 2 11 3 4 3" xfId="15636" xr:uid="{00000000-0005-0000-0000-0000F03C0000}"/>
    <cellStyle name="40% - Accent5 2 11 3 4 3 2" xfId="15637" xr:uid="{00000000-0005-0000-0000-0000F13C0000}"/>
    <cellStyle name="40% - Accent5 2 11 3 4 4" xfId="15638" xr:uid="{00000000-0005-0000-0000-0000F23C0000}"/>
    <cellStyle name="40% - Accent5 2 11 3 5" xfId="15639" xr:uid="{00000000-0005-0000-0000-0000F33C0000}"/>
    <cellStyle name="40% - Accent5 2 11 3 5 2" xfId="15640" xr:uid="{00000000-0005-0000-0000-0000F43C0000}"/>
    <cellStyle name="40% - Accent5 2 11 3 6" xfId="15641" xr:uid="{00000000-0005-0000-0000-0000F53C0000}"/>
    <cellStyle name="40% - Accent5 2 11 3 6 2" xfId="15642" xr:uid="{00000000-0005-0000-0000-0000F63C0000}"/>
    <cellStyle name="40% - Accent5 2 11 3 7" xfId="15643" xr:uid="{00000000-0005-0000-0000-0000F73C0000}"/>
    <cellStyle name="40% - Accent5 2 11 4" xfId="15644" xr:uid="{00000000-0005-0000-0000-0000F83C0000}"/>
    <cellStyle name="40% - Accent5 2 11 4 2" xfId="15645" xr:uid="{00000000-0005-0000-0000-0000F93C0000}"/>
    <cellStyle name="40% - Accent5 2 11 4 2 2" xfId="15646" xr:uid="{00000000-0005-0000-0000-0000FA3C0000}"/>
    <cellStyle name="40% - Accent5 2 11 4 3" xfId="15647" xr:uid="{00000000-0005-0000-0000-0000FB3C0000}"/>
    <cellStyle name="40% - Accent5 2 11 4 3 2" xfId="15648" xr:uid="{00000000-0005-0000-0000-0000FC3C0000}"/>
    <cellStyle name="40% - Accent5 2 11 4 4" xfId="15649" xr:uid="{00000000-0005-0000-0000-0000FD3C0000}"/>
    <cellStyle name="40% - Accent5 2 11 5" xfId="15650" xr:uid="{00000000-0005-0000-0000-0000FE3C0000}"/>
    <cellStyle name="40% - Accent5 2 11 5 2" xfId="15651" xr:uid="{00000000-0005-0000-0000-0000FF3C0000}"/>
    <cellStyle name="40% - Accent5 2 11 5 2 2" xfId="15652" xr:uid="{00000000-0005-0000-0000-0000003D0000}"/>
    <cellStyle name="40% - Accent5 2 11 5 3" xfId="15653" xr:uid="{00000000-0005-0000-0000-0000013D0000}"/>
    <cellStyle name="40% - Accent5 2 11 5 3 2" xfId="15654" xr:uid="{00000000-0005-0000-0000-0000023D0000}"/>
    <cellStyle name="40% - Accent5 2 11 5 4" xfId="15655" xr:uid="{00000000-0005-0000-0000-0000033D0000}"/>
    <cellStyle name="40% - Accent5 2 11 6" xfId="15656" xr:uid="{00000000-0005-0000-0000-0000043D0000}"/>
    <cellStyle name="40% - Accent5 2 11 6 2" xfId="15657" xr:uid="{00000000-0005-0000-0000-0000053D0000}"/>
    <cellStyle name="40% - Accent5 2 11 6 2 2" xfId="15658" xr:uid="{00000000-0005-0000-0000-0000063D0000}"/>
    <cellStyle name="40% - Accent5 2 11 6 3" xfId="15659" xr:uid="{00000000-0005-0000-0000-0000073D0000}"/>
    <cellStyle name="40% - Accent5 2 11 6 3 2" xfId="15660" xr:uid="{00000000-0005-0000-0000-0000083D0000}"/>
    <cellStyle name="40% - Accent5 2 11 6 4" xfId="15661" xr:uid="{00000000-0005-0000-0000-0000093D0000}"/>
    <cellStyle name="40% - Accent5 2 11 7" xfId="15662" xr:uid="{00000000-0005-0000-0000-00000A3D0000}"/>
    <cellStyle name="40% - Accent5 2 11 7 2" xfId="15663" xr:uid="{00000000-0005-0000-0000-00000B3D0000}"/>
    <cellStyle name="40% - Accent5 2 11 8" xfId="15664" xr:uid="{00000000-0005-0000-0000-00000C3D0000}"/>
    <cellStyle name="40% - Accent5 2 11 8 2" xfId="15665" xr:uid="{00000000-0005-0000-0000-00000D3D0000}"/>
    <cellStyle name="40% - Accent5 2 11 9" xfId="15666" xr:uid="{00000000-0005-0000-0000-00000E3D0000}"/>
    <cellStyle name="40% - Accent5 2 12" xfId="15667" xr:uid="{00000000-0005-0000-0000-00000F3D0000}"/>
    <cellStyle name="40% - Accent5 2 12 2" xfId="15668" xr:uid="{00000000-0005-0000-0000-0000103D0000}"/>
    <cellStyle name="40% - Accent5 2 12 2 2" xfId="15669" xr:uid="{00000000-0005-0000-0000-0000113D0000}"/>
    <cellStyle name="40% - Accent5 2 12 2 2 2" xfId="15670" xr:uid="{00000000-0005-0000-0000-0000123D0000}"/>
    <cellStyle name="40% - Accent5 2 12 2 2 2 2" xfId="15671" xr:uid="{00000000-0005-0000-0000-0000133D0000}"/>
    <cellStyle name="40% - Accent5 2 12 2 2 2 2 2" xfId="15672" xr:uid="{00000000-0005-0000-0000-0000143D0000}"/>
    <cellStyle name="40% - Accent5 2 12 2 2 2 3" xfId="15673" xr:uid="{00000000-0005-0000-0000-0000153D0000}"/>
    <cellStyle name="40% - Accent5 2 12 2 2 2 3 2" xfId="15674" xr:uid="{00000000-0005-0000-0000-0000163D0000}"/>
    <cellStyle name="40% - Accent5 2 12 2 2 2 4" xfId="15675" xr:uid="{00000000-0005-0000-0000-0000173D0000}"/>
    <cellStyle name="40% - Accent5 2 12 2 2 3" xfId="15676" xr:uid="{00000000-0005-0000-0000-0000183D0000}"/>
    <cellStyle name="40% - Accent5 2 12 2 2 3 2" xfId="15677" xr:uid="{00000000-0005-0000-0000-0000193D0000}"/>
    <cellStyle name="40% - Accent5 2 12 2 2 3 2 2" xfId="15678" xr:uid="{00000000-0005-0000-0000-00001A3D0000}"/>
    <cellStyle name="40% - Accent5 2 12 2 2 3 3" xfId="15679" xr:uid="{00000000-0005-0000-0000-00001B3D0000}"/>
    <cellStyle name="40% - Accent5 2 12 2 2 3 3 2" xfId="15680" xr:uid="{00000000-0005-0000-0000-00001C3D0000}"/>
    <cellStyle name="40% - Accent5 2 12 2 2 3 4" xfId="15681" xr:uid="{00000000-0005-0000-0000-00001D3D0000}"/>
    <cellStyle name="40% - Accent5 2 12 2 2 4" xfId="15682" xr:uid="{00000000-0005-0000-0000-00001E3D0000}"/>
    <cellStyle name="40% - Accent5 2 12 2 2 4 2" xfId="15683" xr:uid="{00000000-0005-0000-0000-00001F3D0000}"/>
    <cellStyle name="40% - Accent5 2 12 2 2 4 2 2" xfId="15684" xr:uid="{00000000-0005-0000-0000-0000203D0000}"/>
    <cellStyle name="40% - Accent5 2 12 2 2 4 3" xfId="15685" xr:uid="{00000000-0005-0000-0000-0000213D0000}"/>
    <cellStyle name="40% - Accent5 2 12 2 2 4 3 2" xfId="15686" xr:uid="{00000000-0005-0000-0000-0000223D0000}"/>
    <cellStyle name="40% - Accent5 2 12 2 2 4 4" xfId="15687" xr:uid="{00000000-0005-0000-0000-0000233D0000}"/>
    <cellStyle name="40% - Accent5 2 12 2 2 5" xfId="15688" xr:uid="{00000000-0005-0000-0000-0000243D0000}"/>
    <cellStyle name="40% - Accent5 2 12 2 2 5 2" xfId="15689" xr:uid="{00000000-0005-0000-0000-0000253D0000}"/>
    <cellStyle name="40% - Accent5 2 12 2 2 6" xfId="15690" xr:uid="{00000000-0005-0000-0000-0000263D0000}"/>
    <cellStyle name="40% - Accent5 2 12 2 2 6 2" xfId="15691" xr:uid="{00000000-0005-0000-0000-0000273D0000}"/>
    <cellStyle name="40% - Accent5 2 12 2 2 7" xfId="15692" xr:uid="{00000000-0005-0000-0000-0000283D0000}"/>
    <cellStyle name="40% - Accent5 2 12 2 3" xfId="15693" xr:uid="{00000000-0005-0000-0000-0000293D0000}"/>
    <cellStyle name="40% - Accent5 2 12 2 3 2" xfId="15694" xr:uid="{00000000-0005-0000-0000-00002A3D0000}"/>
    <cellStyle name="40% - Accent5 2 12 2 3 2 2" xfId="15695" xr:uid="{00000000-0005-0000-0000-00002B3D0000}"/>
    <cellStyle name="40% - Accent5 2 12 2 3 3" xfId="15696" xr:uid="{00000000-0005-0000-0000-00002C3D0000}"/>
    <cellStyle name="40% - Accent5 2 12 2 3 3 2" xfId="15697" xr:uid="{00000000-0005-0000-0000-00002D3D0000}"/>
    <cellStyle name="40% - Accent5 2 12 2 3 4" xfId="15698" xr:uid="{00000000-0005-0000-0000-00002E3D0000}"/>
    <cellStyle name="40% - Accent5 2 12 2 4" xfId="15699" xr:uid="{00000000-0005-0000-0000-00002F3D0000}"/>
    <cellStyle name="40% - Accent5 2 12 2 4 2" xfId="15700" xr:uid="{00000000-0005-0000-0000-0000303D0000}"/>
    <cellStyle name="40% - Accent5 2 12 2 4 2 2" xfId="15701" xr:uid="{00000000-0005-0000-0000-0000313D0000}"/>
    <cellStyle name="40% - Accent5 2 12 2 4 3" xfId="15702" xr:uid="{00000000-0005-0000-0000-0000323D0000}"/>
    <cellStyle name="40% - Accent5 2 12 2 4 3 2" xfId="15703" xr:uid="{00000000-0005-0000-0000-0000333D0000}"/>
    <cellStyle name="40% - Accent5 2 12 2 4 4" xfId="15704" xr:uid="{00000000-0005-0000-0000-0000343D0000}"/>
    <cellStyle name="40% - Accent5 2 12 2 5" xfId="15705" xr:uid="{00000000-0005-0000-0000-0000353D0000}"/>
    <cellStyle name="40% - Accent5 2 12 2 5 2" xfId="15706" xr:uid="{00000000-0005-0000-0000-0000363D0000}"/>
    <cellStyle name="40% - Accent5 2 12 2 5 2 2" xfId="15707" xr:uid="{00000000-0005-0000-0000-0000373D0000}"/>
    <cellStyle name="40% - Accent5 2 12 2 5 3" xfId="15708" xr:uid="{00000000-0005-0000-0000-0000383D0000}"/>
    <cellStyle name="40% - Accent5 2 12 2 5 3 2" xfId="15709" xr:uid="{00000000-0005-0000-0000-0000393D0000}"/>
    <cellStyle name="40% - Accent5 2 12 2 5 4" xfId="15710" xr:uid="{00000000-0005-0000-0000-00003A3D0000}"/>
    <cellStyle name="40% - Accent5 2 12 2 6" xfId="15711" xr:uid="{00000000-0005-0000-0000-00003B3D0000}"/>
    <cellStyle name="40% - Accent5 2 12 2 6 2" xfId="15712" xr:uid="{00000000-0005-0000-0000-00003C3D0000}"/>
    <cellStyle name="40% - Accent5 2 12 2 7" xfId="15713" xr:uid="{00000000-0005-0000-0000-00003D3D0000}"/>
    <cellStyle name="40% - Accent5 2 12 2 7 2" xfId="15714" xr:uid="{00000000-0005-0000-0000-00003E3D0000}"/>
    <cellStyle name="40% - Accent5 2 12 2 8" xfId="15715" xr:uid="{00000000-0005-0000-0000-00003F3D0000}"/>
    <cellStyle name="40% - Accent5 2 12 3" xfId="15716" xr:uid="{00000000-0005-0000-0000-0000403D0000}"/>
    <cellStyle name="40% - Accent5 2 12 3 2" xfId="15717" xr:uid="{00000000-0005-0000-0000-0000413D0000}"/>
    <cellStyle name="40% - Accent5 2 12 3 2 2" xfId="15718" xr:uid="{00000000-0005-0000-0000-0000423D0000}"/>
    <cellStyle name="40% - Accent5 2 12 3 2 2 2" xfId="15719" xr:uid="{00000000-0005-0000-0000-0000433D0000}"/>
    <cellStyle name="40% - Accent5 2 12 3 2 3" xfId="15720" xr:uid="{00000000-0005-0000-0000-0000443D0000}"/>
    <cellStyle name="40% - Accent5 2 12 3 2 3 2" xfId="15721" xr:uid="{00000000-0005-0000-0000-0000453D0000}"/>
    <cellStyle name="40% - Accent5 2 12 3 2 4" xfId="15722" xr:uid="{00000000-0005-0000-0000-0000463D0000}"/>
    <cellStyle name="40% - Accent5 2 12 3 3" xfId="15723" xr:uid="{00000000-0005-0000-0000-0000473D0000}"/>
    <cellStyle name="40% - Accent5 2 12 3 3 2" xfId="15724" xr:uid="{00000000-0005-0000-0000-0000483D0000}"/>
    <cellStyle name="40% - Accent5 2 12 3 3 2 2" xfId="15725" xr:uid="{00000000-0005-0000-0000-0000493D0000}"/>
    <cellStyle name="40% - Accent5 2 12 3 3 3" xfId="15726" xr:uid="{00000000-0005-0000-0000-00004A3D0000}"/>
    <cellStyle name="40% - Accent5 2 12 3 3 3 2" xfId="15727" xr:uid="{00000000-0005-0000-0000-00004B3D0000}"/>
    <cellStyle name="40% - Accent5 2 12 3 3 4" xfId="15728" xr:uid="{00000000-0005-0000-0000-00004C3D0000}"/>
    <cellStyle name="40% - Accent5 2 12 3 4" xfId="15729" xr:uid="{00000000-0005-0000-0000-00004D3D0000}"/>
    <cellStyle name="40% - Accent5 2 12 3 4 2" xfId="15730" xr:uid="{00000000-0005-0000-0000-00004E3D0000}"/>
    <cellStyle name="40% - Accent5 2 12 3 4 2 2" xfId="15731" xr:uid="{00000000-0005-0000-0000-00004F3D0000}"/>
    <cellStyle name="40% - Accent5 2 12 3 4 3" xfId="15732" xr:uid="{00000000-0005-0000-0000-0000503D0000}"/>
    <cellStyle name="40% - Accent5 2 12 3 4 3 2" xfId="15733" xr:uid="{00000000-0005-0000-0000-0000513D0000}"/>
    <cellStyle name="40% - Accent5 2 12 3 4 4" xfId="15734" xr:uid="{00000000-0005-0000-0000-0000523D0000}"/>
    <cellStyle name="40% - Accent5 2 12 3 5" xfId="15735" xr:uid="{00000000-0005-0000-0000-0000533D0000}"/>
    <cellStyle name="40% - Accent5 2 12 3 5 2" xfId="15736" xr:uid="{00000000-0005-0000-0000-0000543D0000}"/>
    <cellStyle name="40% - Accent5 2 12 3 6" xfId="15737" xr:uid="{00000000-0005-0000-0000-0000553D0000}"/>
    <cellStyle name="40% - Accent5 2 12 3 6 2" xfId="15738" xr:uid="{00000000-0005-0000-0000-0000563D0000}"/>
    <cellStyle name="40% - Accent5 2 12 3 7" xfId="15739" xr:uid="{00000000-0005-0000-0000-0000573D0000}"/>
    <cellStyle name="40% - Accent5 2 12 4" xfId="15740" xr:uid="{00000000-0005-0000-0000-0000583D0000}"/>
    <cellStyle name="40% - Accent5 2 12 4 2" xfId="15741" xr:uid="{00000000-0005-0000-0000-0000593D0000}"/>
    <cellStyle name="40% - Accent5 2 12 4 2 2" xfId="15742" xr:uid="{00000000-0005-0000-0000-00005A3D0000}"/>
    <cellStyle name="40% - Accent5 2 12 4 3" xfId="15743" xr:uid="{00000000-0005-0000-0000-00005B3D0000}"/>
    <cellStyle name="40% - Accent5 2 12 4 3 2" xfId="15744" xr:uid="{00000000-0005-0000-0000-00005C3D0000}"/>
    <cellStyle name="40% - Accent5 2 12 4 4" xfId="15745" xr:uid="{00000000-0005-0000-0000-00005D3D0000}"/>
    <cellStyle name="40% - Accent5 2 12 5" xfId="15746" xr:uid="{00000000-0005-0000-0000-00005E3D0000}"/>
    <cellStyle name="40% - Accent5 2 12 5 2" xfId="15747" xr:uid="{00000000-0005-0000-0000-00005F3D0000}"/>
    <cellStyle name="40% - Accent5 2 12 5 2 2" xfId="15748" xr:uid="{00000000-0005-0000-0000-0000603D0000}"/>
    <cellStyle name="40% - Accent5 2 12 5 3" xfId="15749" xr:uid="{00000000-0005-0000-0000-0000613D0000}"/>
    <cellStyle name="40% - Accent5 2 12 5 3 2" xfId="15750" xr:uid="{00000000-0005-0000-0000-0000623D0000}"/>
    <cellStyle name="40% - Accent5 2 12 5 4" xfId="15751" xr:uid="{00000000-0005-0000-0000-0000633D0000}"/>
    <cellStyle name="40% - Accent5 2 12 6" xfId="15752" xr:uid="{00000000-0005-0000-0000-0000643D0000}"/>
    <cellStyle name="40% - Accent5 2 12 6 2" xfId="15753" xr:uid="{00000000-0005-0000-0000-0000653D0000}"/>
    <cellStyle name="40% - Accent5 2 12 6 2 2" xfId="15754" xr:uid="{00000000-0005-0000-0000-0000663D0000}"/>
    <cellStyle name="40% - Accent5 2 12 6 3" xfId="15755" xr:uid="{00000000-0005-0000-0000-0000673D0000}"/>
    <cellStyle name="40% - Accent5 2 12 6 3 2" xfId="15756" xr:uid="{00000000-0005-0000-0000-0000683D0000}"/>
    <cellStyle name="40% - Accent5 2 12 6 4" xfId="15757" xr:uid="{00000000-0005-0000-0000-0000693D0000}"/>
    <cellStyle name="40% - Accent5 2 12 7" xfId="15758" xr:uid="{00000000-0005-0000-0000-00006A3D0000}"/>
    <cellStyle name="40% - Accent5 2 12 7 2" xfId="15759" xr:uid="{00000000-0005-0000-0000-00006B3D0000}"/>
    <cellStyle name="40% - Accent5 2 12 8" xfId="15760" xr:uid="{00000000-0005-0000-0000-00006C3D0000}"/>
    <cellStyle name="40% - Accent5 2 12 8 2" xfId="15761" xr:uid="{00000000-0005-0000-0000-00006D3D0000}"/>
    <cellStyle name="40% - Accent5 2 12 9" xfId="15762" xr:uid="{00000000-0005-0000-0000-00006E3D0000}"/>
    <cellStyle name="40% - Accent5 2 13" xfId="15763" xr:uid="{00000000-0005-0000-0000-00006F3D0000}"/>
    <cellStyle name="40% - Accent5 2 13 2" xfId="15764" xr:uid="{00000000-0005-0000-0000-0000703D0000}"/>
    <cellStyle name="40% - Accent5 2 13 2 2" xfId="15765" xr:uid="{00000000-0005-0000-0000-0000713D0000}"/>
    <cellStyle name="40% - Accent5 2 13 2 2 2" xfId="15766" xr:uid="{00000000-0005-0000-0000-0000723D0000}"/>
    <cellStyle name="40% - Accent5 2 13 2 2 2 2" xfId="15767" xr:uid="{00000000-0005-0000-0000-0000733D0000}"/>
    <cellStyle name="40% - Accent5 2 13 2 2 2 2 2" xfId="15768" xr:uid="{00000000-0005-0000-0000-0000743D0000}"/>
    <cellStyle name="40% - Accent5 2 13 2 2 2 3" xfId="15769" xr:uid="{00000000-0005-0000-0000-0000753D0000}"/>
    <cellStyle name="40% - Accent5 2 13 2 2 2 3 2" xfId="15770" xr:uid="{00000000-0005-0000-0000-0000763D0000}"/>
    <cellStyle name="40% - Accent5 2 13 2 2 2 4" xfId="15771" xr:uid="{00000000-0005-0000-0000-0000773D0000}"/>
    <cellStyle name="40% - Accent5 2 13 2 2 3" xfId="15772" xr:uid="{00000000-0005-0000-0000-0000783D0000}"/>
    <cellStyle name="40% - Accent5 2 13 2 2 3 2" xfId="15773" xr:uid="{00000000-0005-0000-0000-0000793D0000}"/>
    <cellStyle name="40% - Accent5 2 13 2 2 3 2 2" xfId="15774" xr:uid="{00000000-0005-0000-0000-00007A3D0000}"/>
    <cellStyle name="40% - Accent5 2 13 2 2 3 3" xfId="15775" xr:uid="{00000000-0005-0000-0000-00007B3D0000}"/>
    <cellStyle name="40% - Accent5 2 13 2 2 3 3 2" xfId="15776" xr:uid="{00000000-0005-0000-0000-00007C3D0000}"/>
    <cellStyle name="40% - Accent5 2 13 2 2 3 4" xfId="15777" xr:uid="{00000000-0005-0000-0000-00007D3D0000}"/>
    <cellStyle name="40% - Accent5 2 13 2 2 4" xfId="15778" xr:uid="{00000000-0005-0000-0000-00007E3D0000}"/>
    <cellStyle name="40% - Accent5 2 13 2 2 4 2" xfId="15779" xr:uid="{00000000-0005-0000-0000-00007F3D0000}"/>
    <cellStyle name="40% - Accent5 2 13 2 2 4 2 2" xfId="15780" xr:uid="{00000000-0005-0000-0000-0000803D0000}"/>
    <cellStyle name="40% - Accent5 2 13 2 2 4 3" xfId="15781" xr:uid="{00000000-0005-0000-0000-0000813D0000}"/>
    <cellStyle name="40% - Accent5 2 13 2 2 4 3 2" xfId="15782" xr:uid="{00000000-0005-0000-0000-0000823D0000}"/>
    <cellStyle name="40% - Accent5 2 13 2 2 4 4" xfId="15783" xr:uid="{00000000-0005-0000-0000-0000833D0000}"/>
    <cellStyle name="40% - Accent5 2 13 2 2 5" xfId="15784" xr:uid="{00000000-0005-0000-0000-0000843D0000}"/>
    <cellStyle name="40% - Accent5 2 13 2 2 5 2" xfId="15785" xr:uid="{00000000-0005-0000-0000-0000853D0000}"/>
    <cellStyle name="40% - Accent5 2 13 2 2 6" xfId="15786" xr:uid="{00000000-0005-0000-0000-0000863D0000}"/>
    <cellStyle name="40% - Accent5 2 13 2 2 6 2" xfId="15787" xr:uid="{00000000-0005-0000-0000-0000873D0000}"/>
    <cellStyle name="40% - Accent5 2 13 2 2 7" xfId="15788" xr:uid="{00000000-0005-0000-0000-0000883D0000}"/>
    <cellStyle name="40% - Accent5 2 13 2 3" xfId="15789" xr:uid="{00000000-0005-0000-0000-0000893D0000}"/>
    <cellStyle name="40% - Accent5 2 13 2 3 2" xfId="15790" xr:uid="{00000000-0005-0000-0000-00008A3D0000}"/>
    <cellStyle name="40% - Accent5 2 13 2 3 2 2" xfId="15791" xr:uid="{00000000-0005-0000-0000-00008B3D0000}"/>
    <cellStyle name="40% - Accent5 2 13 2 3 3" xfId="15792" xr:uid="{00000000-0005-0000-0000-00008C3D0000}"/>
    <cellStyle name="40% - Accent5 2 13 2 3 3 2" xfId="15793" xr:uid="{00000000-0005-0000-0000-00008D3D0000}"/>
    <cellStyle name="40% - Accent5 2 13 2 3 4" xfId="15794" xr:uid="{00000000-0005-0000-0000-00008E3D0000}"/>
    <cellStyle name="40% - Accent5 2 13 2 4" xfId="15795" xr:uid="{00000000-0005-0000-0000-00008F3D0000}"/>
    <cellStyle name="40% - Accent5 2 13 2 4 2" xfId="15796" xr:uid="{00000000-0005-0000-0000-0000903D0000}"/>
    <cellStyle name="40% - Accent5 2 13 2 4 2 2" xfId="15797" xr:uid="{00000000-0005-0000-0000-0000913D0000}"/>
    <cellStyle name="40% - Accent5 2 13 2 4 3" xfId="15798" xr:uid="{00000000-0005-0000-0000-0000923D0000}"/>
    <cellStyle name="40% - Accent5 2 13 2 4 3 2" xfId="15799" xr:uid="{00000000-0005-0000-0000-0000933D0000}"/>
    <cellStyle name="40% - Accent5 2 13 2 4 4" xfId="15800" xr:uid="{00000000-0005-0000-0000-0000943D0000}"/>
    <cellStyle name="40% - Accent5 2 13 2 5" xfId="15801" xr:uid="{00000000-0005-0000-0000-0000953D0000}"/>
    <cellStyle name="40% - Accent5 2 13 2 5 2" xfId="15802" xr:uid="{00000000-0005-0000-0000-0000963D0000}"/>
    <cellStyle name="40% - Accent5 2 13 2 5 2 2" xfId="15803" xr:uid="{00000000-0005-0000-0000-0000973D0000}"/>
    <cellStyle name="40% - Accent5 2 13 2 5 3" xfId="15804" xr:uid="{00000000-0005-0000-0000-0000983D0000}"/>
    <cellStyle name="40% - Accent5 2 13 2 5 3 2" xfId="15805" xr:uid="{00000000-0005-0000-0000-0000993D0000}"/>
    <cellStyle name="40% - Accent5 2 13 2 5 4" xfId="15806" xr:uid="{00000000-0005-0000-0000-00009A3D0000}"/>
    <cellStyle name="40% - Accent5 2 13 2 6" xfId="15807" xr:uid="{00000000-0005-0000-0000-00009B3D0000}"/>
    <cellStyle name="40% - Accent5 2 13 2 6 2" xfId="15808" xr:uid="{00000000-0005-0000-0000-00009C3D0000}"/>
    <cellStyle name="40% - Accent5 2 13 2 7" xfId="15809" xr:uid="{00000000-0005-0000-0000-00009D3D0000}"/>
    <cellStyle name="40% - Accent5 2 13 2 7 2" xfId="15810" xr:uid="{00000000-0005-0000-0000-00009E3D0000}"/>
    <cellStyle name="40% - Accent5 2 13 2 8" xfId="15811" xr:uid="{00000000-0005-0000-0000-00009F3D0000}"/>
    <cellStyle name="40% - Accent5 2 13 3" xfId="15812" xr:uid="{00000000-0005-0000-0000-0000A03D0000}"/>
    <cellStyle name="40% - Accent5 2 13 3 2" xfId="15813" xr:uid="{00000000-0005-0000-0000-0000A13D0000}"/>
    <cellStyle name="40% - Accent5 2 13 3 2 2" xfId="15814" xr:uid="{00000000-0005-0000-0000-0000A23D0000}"/>
    <cellStyle name="40% - Accent5 2 13 3 2 2 2" xfId="15815" xr:uid="{00000000-0005-0000-0000-0000A33D0000}"/>
    <cellStyle name="40% - Accent5 2 13 3 2 3" xfId="15816" xr:uid="{00000000-0005-0000-0000-0000A43D0000}"/>
    <cellStyle name="40% - Accent5 2 13 3 2 3 2" xfId="15817" xr:uid="{00000000-0005-0000-0000-0000A53D0000}"/>
    <cellStyle name="40% - Accent5 2 13 3 2 4" xfId="15818" xr:uid="{00000000-0005-0000-0000-0000A63D0000}"/>
    <cellStyle name="40% - Accent5 2 13 3 3" xfId="15819" xr:uid="{00000000-0005-0000-0000-0000A73D0000}"/>
    <cellStyle name="40% - Accent5 2 13 3 3 2" xfId="15820" xr:uid="{00000000-0005-0000-0000-0000A83D0000}"/>
    <cellStyle name="40% - Accent5 2 13 3 3 2 2" xfId="15821" xr:uid="{00000000-0005-0000-0000-0000A93D0000}"/>
    <cellStyle name="40% - Accent5 2 13 3 3 3" xfId="15822" xr:uid="{00000000-0005-0000-0000-0000AA3D0000}"/>
    <cellStyle name="40% - Accent5 2 13 3 3 3 2" xfId="15823" xr:uid="{00000000-0005-0000-0000-0000AB3D0000}"/>
    <cellStyle name="40% - Accent5 2 13 3 3 4" xfId="15824" xr:uid="{00000000-0005-0000-0000-0000AC3D0000}"/>
    <cellStyle name="40% - Accent5 2 13 3 4" xfId="15825" xr:uid="{00000000-0005-0000-0000-0000AD3D0000}"/>
    <cellStyle name="40% - Accent5 2 13 3 4 2" xfId="15826" xr:uid="{00000000-0005-0000-0000-0000AE3D0000}"/>
    <cellStyle name="40% - Accent5 2 13 3 4 2 2" xfId="15827" xr:uid="{00000000-0005-0000-0000-0000AF3D0000}"/>
    <cellStyle name="40% - Accent5 2 13 3 4 3" xfId="15828" xr:uid="{00000000-0005-0000-0000-0000B03D0000}"/>
    <cellStyle name="40% - Accent5 2 13 3 4 3 2" xfId="15829" xr:uid="{00000000-0005-0000-0000-0000B13D0000}"/>
    <cellStyle name="40% - Accent5 2 13 3 4 4" xfId="15830" xr:uid="{00000000-0005-0000-0000-0000B23D0000}"/>
    <cellStyle name="40% - Accent5 2 13 3 5" xfId="15831" xr:uid="{00000000-0005-0000-0000-0000B33D0000}"/>
    <cellStyle name="40% - Accent5 2 13 3 5 2" xfId="15832" xr:uid="{00000000-0005-0000-0000-0000B43D0000}"/>
    <cellStyle name="40% - Accent5 2 13 3 6" xfId="15833" xr:uid="{00000000-0005-0000-0000-0000B53D0000}"/>
    <cellStyle name="40% - Accent5 2 13 3 6 2" xfId="15834" xr:uid="{00000000-0005-0000-0000-0000B63D0000}"/>
    <cellStyle name="40% - Accent5 2 13 3 7" xfId="15835" xr:uid="{00000000-0005-0000-0000-0000B73D0000}"/>
    <cellStyle name="40% - Accent5 2 13 4" xfId="15836" xr:uid="{00000000-0005-0000-0000-0000B83D0000}"/>
    <cellStyle name="40% - Accent5 2 13 4 2" xfId="15837" xr:uid="{00000000-0005-0000-0000-0000B93D0000}"/>
    <cellStyle name="40% - Accent5 2 13 4 2 2" xfId="15838" xr:uid="{00000000-0005-0000-0000-0000BA3D0000}"/>
    <cellStyle name="40% - Accent5 2 13 4 3" xfId="15839" xr:uid="{00000000-0005-0000-0000-0000BB3D0000}"/>
    <cellStyle name="40% - Accent5 2 13 4 3 2" xfId="15840" xr:uid="{00000000-0005-0000-0000-0000BC3D0000}"/>
    <cellStyle name="40% - Accent5 2 13 4 4" xfId="15841" xr:uid="{00000000-0005-0000-0000-0000BD3D0000}"/>
    <cellStyle name="40% - Accent5 2 13 5" xfId="15842" xr:uid="{00000000-0005-0000-0000-0000BE3D0000}"/>
    <cellStyle name="40% - Accent5 2 13 5 2" xfId="15843" xr:uid="{00000000-0005-0000-0000-0000BF3D0000}"/>
    <cellStyle name="40% - Accent5 2 13 5 2 2" xfId="15844" xr:uid="{00000000-0005-0000-0000-0000C03D0000}"/>
    <cellStyle name="40% - Accent5 2 13 5 3" xfId="15845" xr:uid="{00000000-0005-0000-0000-0000C13D0000}"/>
    <cellStyle name="40% - Accent5 2 13 5 3 2" xfId="15846" xr:uid="{00000000-0005-0000-0000-0000C23D0000}"/>
    <cellStyle name="40% - Accent5 2 13 5 4" xfId="15847" xr:uid="{00000000-0005-0000-0000-0000C33D0000}"/>
    <cellStyle name="40% - Accent5 2 13 6" xfId="15848" xr:uid="{00000000-0005-0000-0000-0000C43D0000}"/>
    <cellStyle name="40% - Accent5 2 13 6 2" xfId="15849" xr:uid="{00000000-0005-0000-0000-0000C53D0000}"/>
    <cellStyle name="40% - Accent5 2 13 6 2 2" xfId="15850" xr:uid="{00000000-0005-0000-0000-0000C63D0000}"/>
    <cellStyle name="40% - Accent5 2 13 6 3" xfId="15851" xr:uid="{00000000-0005-0000-0000-0000C73D0000}"/>
    <cellStyle name="40% - Accent5 2 13 6 3 2" xfId="15852" xr:uid="{00000000-0005-0000-0000-0000C83D0000}"/>
    <cellStyle name="40% - Accent5 2 13 6 4" xfId="15853" xr:uid="{00000000-0005-0000-0000-0000C93D0000}"/>
    <cellStyle name="40% - Accent5 2 13 7" xfId="15854" xr:uid="{00000000-0005-0000-0000-0000CA3D0000}"/>
    <cellStyle name="40% - Accent5 2 13 7 2" xfId="15855" xr:uid="{00000000-0005-0000-0000-0000CB3D0000}"/>
    <cellStyle name="40% - Accent5 2 13 8" xfId="15856" xr:uid="{00000000-0005-0000-0000-0000CC3D0000}"/>
    <cellStyle name="40% - Accent5 2 13 8 2" xfId="15857" xr:uid="{00000000-0005-0000-0000-0000CD3D0000}"/>
    <cellStyle name="40% - Accent5 2 13 9" xfId="15858" xr:uid="{00000000-0005-0000-0000-0000CE3D0000}"/>
    <cellStyle name="40% - Accent5 2 14" xfId="15859" xr:uid="{00000000-0005-0000-0000-0000CF3D0000}"/>
    <cellStyle name="40% - Accent5 2 14 2" xfId="15860" xr:uid="{00000000-0005-0000-0000-0000D03D0000}"/>
    <cellStyle name="40% - Accent5 2 14 2 2" xfId="15861" xr:uid="{00000000-0005-0000-0000-0000D13D0000}"/>
    <cellStyle name="40% - Accent5 2 14 2 2 2" xfId="15862" xr:uid="{00000000-0005-0000-0000-0000D23D0000}"/>
    <cellStyle name="40% - Accent5 2 14 2 2 2 2" xfId="15863" xr:uid="{00000000-0005-0000-0000-0000D33D0000}"/>
    <cellStyle name="40% - Accent5 2 14 2 2 3" xfId="15864" xr:uid="{00000000-0005-0000-0000-0000D43D0000}"/>
    <cellStyle name="40% - Accent5 2 14 2 2 3 2" xfId="15865" xr:uid="{00000000-0005-0000-0000-0000D53D0000}"/>
    <cellStyle name="40% - Accent5 2 14 2 2 4" xfId="15866" xr:uid="{00000000-0005-0000-0000-0000D63D0000}"/>
    <cellStyle name="40% - Accent5 2 14 2 3" xfId="15867" xr:uid="{00000000-0005-0000-0000-0000D73D0000}"/>
    <cellStyle name="40% - Accent5 2 14 2 3 2" xfId="15868" xr:uid="{00000000-0005-0000-0000-0000D83D0000}"/>
    <cellStyle name="40% - Accent5 2 14 2 3 2 2" xfId="15869" xr:uid="{00000000-0005-0000-0000-0000D93D0000}"/>
    <cellStyle name="40% - Accent5 2 14 2 3 3" xfId="15870" xr:uid="{00000000-0005-0000-0000-0000DA3D0000}"/>
    <cellStyle name="40% - Accent5 2 14 2 3 3 2" xfId="15871" xr:uid="{00000000-0005-0000-0000-0000DB3D0000}"/>
    <cellStyle name="40% - Accent5 2 14 2 3 4" xfId="15872" xr:uid="{00000000-0005-0000-0000-0000DC3D0000}"/>
    <cellStyle name="40% - Accent5 2 14 2 4" xfId="15873" xr:uid="{00000000-0005-0000-0000-0000DD3D0000}"/>
    <cellStyle name="40% - Accent5 2 14 2 4 2" xfId="15874" xr:uid="{00000000-0005-0000-0000-0000DE3D0000}"/>
    <cellStyle name="40% - Accent5 2 14 2 4 2 2" xfId="15875" xr:uid="{00000000-0005-0000-0000-0000DF3D0000}"/>
    <cellStyle name="40% - Accent5 2 14 2 4 3" xfId="15876" xr:uid="{00000000-0005-0000-0000-0000E03D0000}"/>
    <cellStyle name="40% - Accent5 2 14 2 4 3 2" xfId="15877" xr:uid="{00000000-0005-0000-0000-0000E13D0000}"/>
    <cellStyle name="40% - Accent5 2 14 2 4 4" xfId="15878" xr:uid="{00000000-0005-0000-0000-0000E23D0000}"/>
    <cellStyle name="40% - Accent5 2 14 2 5" xfId="15879" xr:uid="{00000000-0005-0000-0000-0000E33D0000}"/>
    <cellStyle name="40% - Accent5 2 14 2 5 2" xfId="15880" xr:uid="{00000000-0005-0000-0000-0000E43D0000}"/>
    <cellStyle name="40% - Accent5 2 14 2 6" xfId="15881" xr:uid="{00000000-0005-0000-0000-0000E53D0000}"/>
    <cellStyle name="40% - Accent5 2 14 2 6 2" xfId="15882" xr:uid="{00000000-0005-0000-0000-0000E63D0000}"/>
    <cellStyle name="40% - Accent5 2 14 2 7" xfId="15883" xr:uid="{00000000-0005-0000-0000-0000E73D0000}"/>
    <cellStyle name="40% - Accent5 2 14 3" xfId="15884" xr:uid="{00000000-0005-0000-0000-0000E83D0000}"/>
    <cellStyle name="40% - Accent5 2 14 3 2" xfId="15885" xr:uid="{00000000-0005-0000-0000-0000E93D0000}"/>
    <cellStyle name="40% - Accent5 2 14 3 2 2" xfId="15886" xr:uid="{00000000-0005-0000-0000-0000EA3D0000}"/>
    <cellStyle name="40% - Accent5 2 14 3 3" xfId="15887" xr:uid="{00000000-0005-0000-0000-0000EB3D0000}"/>
    <cellStyle name="40% - Accent5 2 14 3 3 2" xfId="15888" xr:uid="{00000000-0005-0000-0000-0000EC3D0000}"/>
    <cellStyle name="40% - Accent5 2 14 3 4" xfId="15889" xr:uid="{00000000-0005-0000-0000-0000ED3D0000}"/>
    <cellStyle name="40% - Accent5 2 14 4" xfId="15890" xr:uid="{00000000-0005-0000-0000-0000EE3D0000}"/>
    <cellStyle name="40% - Accent5 2 14 4 2" xfId="15891" xr:uid="{00000000-0005-0000-0000-0000EF3D0000}"/>
    <cellStyle name="40% - Accent5 2 14 4 2 2" xfId="15892" xr:uid="{00000000-0005-0000-0000-0000F03D0000}"/>
    <cellStyle name="40% - Accent5 2 14 4 3" xfId="15893" xr:uid="{00000000-0005-0000-0000-0000F13D0000}"/>
    <cellStyle name="40% - Accent5 2 14 4 3 2" xfId="15894" xr:uid="{00000000-0005-0000-0000-0000F23D0000}"/>
    <cellStyle name="40% - Accent5 2 14 4 4" xfId="15895" xr:uid="{00000000-0005-0000-0000-0000F33D0000}"/>
    <cellStyle name="40% - Accent5 2 14 5" xfId="15896" xr:uid="{00000000-0005-0000-0000-0000F43D0000}"/>
    <cellStyle name="40% - Accent5 2 14 5 2" xfId="15897" xr:uid="{00000000-0005-0000-0000-0000F53D0000}"/>
    <cellStyle name="40% - Accent5 2 14 5 2 2" xfId="15898" xr:uid="{00000000-0005-0000-0000-0000F63D0000}"/>
    <cellStyle name="40% - Accent5 2 14 5 3" xfId="15899" xr:uid="{00000000-0005-0000-0000-0000F73D0000}"/>
    <cellStyle name="40% - Accent5 2 14 5 3 2" xfId="15900" xr:uid="{00000000-0005-0000-0000-0000F83D0000}"/>
    <cellStyle name="40% - Accent5 2 14 5 4" xfId="15901" xr:uid="{00000000-0005-0000-0000-0000F93D0000}"/>
    <cellStyle name="40% - Accent5 2 14 6" xfId="15902" xr:uid="{00000000-0005-0000-0000-0000FA3D0000}"/>
    <cellStyle name="40% - Accent5 2 14 6 2" xfId="15903" xr:uid="{00000000-0005-0000-0000-0000FB3D0000}"/>
    <cellStyle name="40% - Accent5 2 14 7" xfId="15904" xr:uid="{00000000-0005-0000-0000-0000FC3D0000}"/>
    <cellStyle name="40% - Accent5 2 14 7 2" xfId="15905" xr:uid="{00000000-0005-0000-0000-0000FD3D0000}"/>
    <cellStyle name="40% - Accent5 2 14 8" xfId="15906" xr:uid="{00000000-0005-0000-0000-0000FE3D0000}"/>
    <cellStyle name="40% - Accent5 2 15" xfId="15907" xr:uid="{00000000-0005-0000-0000-0000FF3D0000}"/>
    <cellStyle name="40% - Accent5 2 15 2" xfId="15908" xr:uid="{00000000-0005-0000-0000-0000003E0000}"/>
    <cellStyle name="40% - Accent5 2 15 2 2" xfId="15909" xr:uid="{00000000-0005-0000-0000-0000013E0000}"/>
    <cellStyle name="40% - Accent5 2 15 2 2 2" xfId="15910" xr:uid="{00000000-0005-0000-0000-0000023E0000}"/>
    <cellStyle name="40% - Accent5 2 15 2 3" xfId="15911" xr:uid="{00000000-0005-0000-0000-0000033E0000}"/>
    <cellStyle name="40% - Accent5 2 15 2 3 2" xfId="15912" xr:uid="{00000000-0005-0000-0000-0000043E0000}"/>
    <cellStyle name="40% - Accent5 2 15 2 4" xfId="15913" xr:uid="{00000000-0005-0000-0000-0000053E0000}"/>
    <cellStyle name="40% - Accent5 2 15 3" xfId="15914" xr:uid="{00000000-0005-0000-0000-0000063E0000}"/>
    <cellStyle name="40% - Accent5 2 15 3 2" xfId="15915" xr:uid="{00000000-0005-0000-0000-0000073E0000}"/>
    <cellStyle name="40% - Accent5 2 15 3 2 2" xfId="15916" xr:uid="{00000000-0005-0000-0000-0000083E0000}"/>
    <cellStyle name="40% - Accent5 2 15 3 3" xfId="15917" xr:uid="{00000000-0005-0000-0000-0000093E0000}"/>
    <cellStyle name="40% - Accent5 2 15 3 3 2" xfId="15918" xr:uid="{00000000-0005-0000-0000-00000A3E0000}"/>
    <cellStyle name="40% - Accent5 2 15 3 4" xfId="15919" xr:uid="{00000000-0005-0000-0000-00000B3E0000}"/>
    <cellStyle name="40% - Accent5 2 15 4" xfId="15920" xr:uid="{00000000-0005-0000-0000-00000C3E0000}"/>
    <cellStyle name="40% - Accent5 2 15 4 2" xfId="15921" xr:uid="{00000000-0005-0000-0000-00000D3E0000}"/>
    <cellStyle name="40% - Accent5 2 15 4 2 2" xfId="15922" xr:uid="{00000000-0005-0000-0000-00000E3E0000}"/>
    <cellStyle name="40% - Accent5 2 15 4 3" xfId="15923" xr:uid="{00000000-0005-0000-0000-00000F3E0000}"/>
    <cellStyle name="40% - Accent5 2 15 4 3 2" xfId="15924" xr:uid="{00000000-0005-0000-0000-0000103E0000}"/>
    <cellStyle name="40% - Accent5 2 15 4 4" xfId="15925" xr:uid="{00000000-0005-0000-0000-0000113E0000}"/>
    <cellStyle name="40% - Accent5 2 15 5" xfId="15926" xr:uid="{00000000-0005-0000-0000-0000123E0000}"/>
    <cellStyle name="40% - Accent5 2 15 5 2" xfId="15927" xr:uid="{00000000-0005-0000-0000-0000133E0000}"/>
    <cellStyle name="40% - Accent5 2 15 6" xfId="15928" xr:uid="{00000000-0005-0000-0000-0000143E0000}"/>
    <cellStyle name="40% - Accent5 2 15 6 2" xfId="15929" xr:uid="{00000000-0005-0000-0000-0000153E0000}"/>
    <cellStyle name="40% - Accent5 2 15 7" xfId="15930" xr:uid="{00000000-0005-0000-0000-0000163E0000}"/>
    <cellStyle name="40% - Accent5 2 16" xfId="15931" xr:uid="{00000000-0005-0000-0000-0000173E0000}"/>
    <cellStyle name="40% - Accent5 2 16 2" xfId="15932" xr:uid="{00000000-0005-0000-0000-0000183E0000}"/>
    <cellStyle name="40% - Accent5 2 16 2 2" xfId="15933" xr:uid="{00000000-0005-0000-0000-0000193E0000}"/>
    <cellStyle name="40% - Accent5 2 16 3" xfId="15934" xr:uid="{00000000-0005-0000-0000-00001A3E0000}"/>
    <cellStyle name="40% - Accent5 2 16 3 2" xfId="15935" xr:uid="{00000000-0005-0000-0000-00001B3E0000}"/>
    <cellStyle name="40% - Accent5 2 16 4" xfId="15936" xr:uid="{00000000-0005-0000-0000-00001C3E0000}"/>
    <cellStyle name="40% - Accent5 2 17" xfId="15937" xr:uid="{00000000-0005-0000-0000-00001D3E0000}"/>
    <cellStyle name="40% - Accent5 2 17 2" xfId="15938" xr:uid="{00000000-0005-0000-0000-00001E3E0000}"/>
    <cellStyle name="40% - Accent5 2 17 2 2" xfId="15939" xr:uid="{00000000-0005-0000-0000-00001F3E0000}"/>
    <cellStyle name="40% - Accent5 2 17 3" xfId="15940" xr:uid="{00000000-0005-0000-0000-0000203E0000}"/>
    <cellStyle name="40% - Accent5 2 17 3 2" xfId="15941" xr:uid="{00000000-0005-0000-0000-0000213E0000}"/>
    <cellStyle name="40% - Accent5 2 17 4" xfId="15942" xr:uid="{00000000-0005-0000-0000-0000223E0000}"/>
    <cellStyle name="40% - Accent5 2 18" xfId="15943" xr:uid="{00000000-0005-0000-0000-0000233E0000}"/>
    <cellStyle name="40% - Accent5 2 18 2" xfId="15944" xr:uid="{00000000-0005-0000-0000-0000243E0000}"/>
    <cellStyle name="40% - Accent5 2 18 2 2" xfId="15945" xr:uid="{00000000-0005-0000-0000-0000253E0000}"/>
    <cellStyle name="40% - Accent5 2 18 3" xfId="15946" xr:uid="{00000000-0005-0000-0000-0000263E0000}"/>
    <cellStyle name="40% - Accent5 2 18 3 2" xfId="15947" xr:uid="{00000000-0005-0000-0000-0000273E0000}"/>
    <cellStyle name="40% - Accent5 2 18 4" xfId="15948" xr:uid="{00000000-0005-0000-0000-0000283E0000}"/>
    <cellStyle name="40% - Accent5 2 19" xfId="15949" xr:uid="{00000000-0005-0000-0000-0000293E0000}"/>
    <cellStyle name="40% - Accent5 2 19 2" xfId="15950" xr:uid="{00000000-0005-0000-0000-00002A3E0000}"/>
    <cellStyle name="40% - Accent5 2 2" xfId="15951" xr:uid="{00000000-0005-0000-0000-00002B3E0000}"/>
    <cellStyle name="40% - Accent5 2 2 10" xfId="15952" xr:uid="{00000000-0005-0000-0000-00002C3E0000}"/>
    <cellStyle name="40% - Accent5 2 2 11" xfId="15953" xr:uid="{00000000-0005-0000-0000-00002D3E0000}"/>
    <cellStyle name="40% - Accent5 2 2 2" xfId="15954" xr:uid="{00000000-0005-0000-0000-00002E3E0000}"/>
    <cellStyle name="40% - Accent5 2 2 2 2" xfId="15955" xr:uid="{00000000-0005-0000-0000-00002F3E0000}"/>
    <cellStyle name="40% - Accent5 2 2 2 2 2" xfId="15956" xr:uid="{00000000-0005-0000-0000-0000303E0000}"/>
    <cellStyle name="40% - Accent5 2 2 2 2 2 2" xfId="15957" xr:uid="{00000000-0005-0000-0000-0000313E0000}"/>
    <cellStyle name="40% - Accent5 2 2 2 2 2 2 2" xfId="15958" xr:uid="{00000000-0005-0000-0000-0000323E0000}"/>
    <cellStyle name="40% - Accent5 2 2 2 2 2 3" xfId="15959" xr:uid="{00000000-0005-0000-0000-0000333E0000}"/>
    <cellStyle name="40% - Accent5 2 2 2 2 2 3 2" xfId="15960" xr:uid="{00000000-0005-0000-0000-0000343E0000}"/>
    <cellStyle name="40% - Accent5 2 2 2 2 2 4" xfId="15961" xr:uid="{00000000-0005-0000-0000-0000353E0000}"/>
    <cellStyle name="40% - Accent5 2 2 2 2 3" xfId="15962" xr:uid="{00000000-0005-0000-0000-0000363E0000}"/>
    <cellStyle name="40% - Accent5 2 2 2 2 3 2" xfId="15963" xr:uid="{00000000-0005-0000-0000-0000373E0000}"/>
    <cellStyle name="40% - Accent5 2 2 2 2 3 2 2" xfId="15964" xr:uid="{00000000-0005-0000-0000-0000383E0000}"/>
    <cellStyle name="40% - Accent5 2 2 2 2 3 3" xfId="15965" xr:uid="{00000000-0005-0000-0000-0000393E0000}"/>
    <cellStyle name="40% - Accent5 2 2 2 2 3 3 2" xfId="15966" xr:uid="{00000000-0005-0000-0000-00003A3E0000}"/>
    <cellStyle name="40% - Accent5 2 2 2 2 3 4" xfId="15967" xr:uid="{00000000-0005-0000-0000-00003B3E0000}"/>
    <cellStyle name="40% - Accent5 2 2 2 2 4" xfId="15968" xr:uid="{00000000-0005-0000-0000-00003C3E0000}"/>
    <cellStyle name="40% - Accent5 2 2 2 2 4 2" xfId="15969" xr:uid="{00000000-0005-0000-0000-00003D3E0000}"/>
    <cellStyle name="40% - Accent5 2 2 2 2 4 2 2" xfId="15970" xr:uid="{00000000-0005-0000-0000-00003E3E0000}"/>
    <cellStyle name="40% - Accent5 2 2 2 2 4 3" xfId="15971" xr:uid="{00000000-0005-0000-0000-00003F3E0000}"/>
    <cellStyle name="40% - Accent5 2 2 2 2 4 3 2" xfId="15972" xr:uid="{00000000-0005-0000-0000-0000403E0000}"/>
    <cellStyle name="40% - Accent5 2 2 2 2 4 4" xfId="15973" xr:uid="{00000000-0005-0000-0000-0000413E0000}"/>
    <cellStyle name="40% - Accent5 2 2 2 2 5" xfId="15974" xr:uid="{00000000-0005-0000-0000-0000423E0000}"/>
    <cellStyle name="40% - Accent5 2 2 2 2 5 2" xfId="15975" xr:uid="{00000000-0005-0000-0000-0000433E0000}"/>
    <cellStyle name="40% - Accent5 2 2 2 2 6" xfId="15976" xr:uid="{00000000-0005-0000-0000-0000443E0000}"/>
    <cellStyle name="40% - Accent5 2 2 2 2 6 2" xfId="15977" xr:uid="{00000000-0005-0000-0000-0000453E0000}"/>
    <cellStyle name="40% - Accent5 2 2 2 2 7" xfId="15978" xr:uid="{00000000-0005-0000-0000-0000463E0000}"/>
    <cellStyle name="40% - Accent5 2 2 2 2 8" xfId="15979" xr:uid="{00000000-0005-0000-0000-0000473E0000}"/>
    <cellStyle name="40% - Accent5 2 2 2 3" xfId="15980" xr:uid="{00000000-0005-0000-0000-0000483E0000}"/>
    <cellStyle name="40% - Accent5 2 2 2 3 2" xfId="15981" xr:uid="{00000000-0005-0000-0000-0000493E0000}"/>
    <cellStyle name="40% - Accent5 2 2 2 3 2 2" xfId="15982" xr:uid="{00000000-0005-0000-0000-00004A3E0000}"/>
    <cellStyle name="40% - Accent5 2 2 2 3 3" xfId="15983" xr:uid="{00000000-0005-0000-0000-00004B3E0000}"/>
    <cellStyle name="40% - Accent5 2 2 2 3 3 2" xfId="15984" xr:uid="{00000000-0005-0000-0000-00004C3E0000}"/>
    <cellStyle name="40% - Accent5 2 2 2 3 4" xfId="15985" xr:uid="{00000000-0005-0000-0000-00004D3E0000}"/>
    <cellStyle name="40% - Accent5 2 2 2 4" xfId="15986" xr:uid="{00000000-0005-0000-0000-00004E3E0000}"/>
    <cellStyle name="40% - Accent5 2 2 2 4 2" xfId="15987" xr:uid="{00000000-0005-0000-0000-00004F3E0000}"/>
    <cellStyle name="40% - Accent5 2 2 2 4 2 2" xfId="15988" xr:uid="{00000000-0005-0000-0000-0000503E0000}"/>
    <cellStyle name="40% - Accent5 2 2 2 4 3" xfId="15989" xr:uid="{00000000-0005-0000-0000-0000513E0000}"/>
    <cellStyle name="40% - Accent5 2 2 2 4 3 2" xfId="15990" xr:uid="{00000000-0005-0000-0000-0000523E0000}"/>
    <cellStyle name="40% - Accent5 2 2 2 4 4" xfId="15991" xr:uid="{00000000-0005-0000-0000-0000533E0000}"/>
    <cellStyle name="40% - Accent5 2 2 2 5" xfId="15992" xr:uid="{00000000-0005-0000-0000-0000543E0000}"/>
    <cellStyle name="40% - Accent5 2 2 2 5 2" xfId="15993" xr:uid="{00000000-0005-0000-0000-0000553E0000}"/>
    <cellStyle name="40% - Accent5 2 2 2 5 2 2" xfId="15994" xr:uid="{00000000-0005-0000-0000-0000563E0000}"/>
    <cellStyle name="40% - Accent5 2 2 2 5 3" xfId="15995" xr:uid="{00000000-0005-0000-0000-0000573E0000}"/>
    <cellStyle name="40% - Accent5 2 2 2 5 3 2" xfId="15996" xr:uid="{00000000-0005-0000-0000-0000583E0000}"/>
    <cellStyle name="40% - Accent5 2 2 2 5 4" xfId="15997" xr:uid="{00000000-0005-0000-0000-0000593E0000}"/>
    <cellStyle name="40% - Accent5 2 2 2 6" xfId="15998" xr:uid="{00000000-0005-0000-0000-00005A3E0000}"/>
    <cellStyle name="40% - Accent5 2 2 2 6 2" xfId="15999" xr:uid="{00000000-0005-0000-0000-00005B3E0000}"/>
    <cellStyle name="40% - Accent5 2 2 2 7" xfId="16000" xr:uid="{00000000-0005-0000-0000-00005C3E0000}"/>
    <cellStyle name="40% - Accent5 2 2 2 7 2" xfId="16001" xr:uid="{00000000-0005-0000-0000-00005D3E0000}"/>
    <cellStyle name="40% - Accent5 2 2 2 8" xfId="16002" xr:uid="{00000000-0005-0000-0000-00005E3E0000}"/>
    <cellStyle name="40% - Accent5 2 2 2 9" xfId="16003" xr:uid="{00000000-0005-0000-0000-00005F3E0000}"/>
    <cellStyle name="40% - Accent5 2 2 3" xfId="16004" xr:uid="{00000000-0005-0000-0000-0000603E0000}"/>
    <cellStyle name="40% - Accent5 2 2 3 2" xfId="16005" xr:uid="{00000000-0005-0000-0000-0000613E0000}"/>
    <cellStyle name="40% - Accent5 2 2 3 2 2" xfId="16006" xr:uid="{00000000-0005-0000-0000-0000623E0000}"/>
    <cellStyle name="40% - Accent5 2 2 3 2 2 2" xfId="16007" xr:uid="{00000000-0005-0000-0000-0000633E0000}"/>
    <cellStyle name="40% - Accent5 2 2 3 2 3" xfId="16008" xr:uid="{00000000-0005-0000-0000-0000643E0000}"/>
    <cellStyle name="40% - Accent5 2 2 3 2 3 2" xfId="16009" xr:uid="{00000000-0005-0000-0000-0000653E0000}"/>
    <cellStyle name="40% - Accent5 2 2 3 2 4" xfId="16010" xr:uid="{00000000-0005-0000-0000-0000663E0000}"/>
    <cellStyle name="40% - Accent5 2 2 3 3" xfId="16011" xr:uid="{00000000-0005-0000-0000-0000673E0000}"/>
    <cellStyle name="40% - Accent5 2 2 3 3 2" xfId="16012" xr:uid="{00000000-0005-0000-0000-0000683E0000}"/>
    <cellStyle name="40% - Accent5 2 2 3 3 2 2" xfId="16013" xr:uid="{00000000-0005-0000-0000-0000693E0000}"/>
    <cellStyle name="40% - Accent5 2 2 3 3 3" xfId="16014" xr:uid="{00000000-0005-0000-0000-00006A3E0000}"/>
    <cellStyle name="40% - Accent5 2 2 3 3 3 2" xfId="16015" xr:uid="{00000000-0005-0000-0000-00006B3E0000}"/>
    <cellStyle name="40% - Accent5 2 2 3 3 4" xfId="16016" xr:uid="{00000000-0005-0000-0000-00006C3E0000}"/>
    <cellStyle name="40% - Accent5 2 2 3 4" xfId="16017" xr:uid="{00000000-0005-0000-0000-00006D3E0000}"/>
    <cellStyle name="40% - Accent5 2 2 3 4 2" xfId="16018" xr:uid="{00000000-0005-0000-0000-00006E3E0000}"/>
    <cellStyle name="40% - Accent5 2 2 3 4 2 2" xfId="16019" xr:uid="{00000000-0005-0000-0000-00006F3E0000}"/>
    <cellStyle name="40% - Accent5 2 2 3 4 3" xfId="16020" xr:uid="{00000000-0005-0000-0000-0000703E0000}"/>
    <cellStyle name="40% - Accent5 2 2 3 4 3 2" xfId="16021" xr:uid="{00000000-0005-0000-0000-0000713E0000}"/>
    <cellStyle name="40% - Accent5 2 2 3 4 4" xfId="16022" xr:uid="{00000000-0005-0000-0000-0000723E0000}"/>
    <cellStyle name="40% - Accent5 2 2 3 5" xfId="16023" xr:uid="{00000000-0005-0000-0000-0000733E0000}"/>
    <cellStyle name="40% - Accent5 2 2 3 5 2" xfId="16024" xr:uid="{00000000-0005-0000-0000-0000743E0000}"/>
    <cellStyle name="40% - Accent5 2 2 3 6" xfId="16025" xr:uid="{00000000-0005-0000-0000-0000753E0000}"/>
    <cellStyle name="40% - Accent5 2 2 3 6 2" xfId="16026" xr:uid="{00000000-0005-0000-0000-0000763E0000}"/>
    <cellStyle name="40% - Accent5 2 2 3 7" xfId="16027" xr:uid="{00000000-0005-0000-0000-0000773E0000}"/>
    <cellStyle name="40% - Accent5 2 2 3 8" xfId="16028" xr:uid="{00000000-0005-0000-0000-0000783E0000}"/>
    <cellStyle name="40% - Accent5 2 2 4" xfId="16029" xr:uid="{00000000-0005-0000-0000-0000793E0000}"/>
    <cellStyle name="40% - Accent5 2 2 4 2" xfId="16030" xr:uid="{00000000-0005-0000-0000-00007A3E0000}"/>
    <cellStyle name="40% - Accent5 2 2 4 2 2" xfId="16031" xr:uid="{00000000-0005-0000-0000-00007B3E0000}"/>
    <cellStyle name="40% - Accent5 2 2 4 3" xfId="16032" xr:uid="{00000000-0005-0000-0000-00007C3E0000}"/>
    <cellStyle name="40% - Accent5 2 2 4 3 2" xfId="16033" xr:uid="{00000000-0005-0000-0000-00007D3E0000}"/>
    <cellStyle name="40% - Accent5 2 2 4 4" xfId="16034" xr:uid="{00000000-0005-0000-0000-00007E3E0000}"/>
    <cellStyle name="40% - Accent5 2 2 5" xfId="16035" xr:uid="{00000000-0005-0000-0000-00007F3E0000}"/>
    <cellStyle name="40% - Accent5 2 2 5 2" xfId="16036" xr:uid="{00000000-0005-0000-0000-0000803E0000}"/>
    <cellStyle name="40% - Accent5 2 2 5 2 2" xfId="16037" xr:uid="{00000000-0005-0000-0000-0000813E0000}"/>
    <cellStyle name="40% - Accent5 2 2 5 3" xfId="16038" xr:uid="{00000000-0005-0000-0000-0000823E0000}"/>
    <cellStyle name="40% - Accent5 2 2 5 3 2" xfId="16039" xr:uid="{00000000-0005-0000-0000-0000833E0000}"/>
    <cellStyle name="40% - Accent5 2 2 5 4" xfId="16040" xr:uid="{00000000-0005-0000-0000-0000843E0000}"/>
    <cellStyle name="40% - Accent5 2 2 6" xfId="16041" xr:uid="{00000000-0005-0000-0000-0000853E0000}"/>
    <cellStyle name="40% - Accent5 2 2 6 2" xfId="16042" xr:uid="{00000000-0005-0000-0000-0000863E0000}"/>
    <cellStyle name="40% - Accent5 2 2 6 2 2" xfId="16043" xr:uid="{00000000-0005-0000-0000-0000873E0000}"/>
    <cellStyle name="40% - Accent5 2 2 6 3" xfId="16044" xr:uid="{00000000-0005-0000-0000-0000883E0000}"/>
    <cellStyle name="40% - Accent5 2 2 6 3 2" xfId="16045" xr:uid="{00000000-0005-0000-0000-0000893E0000}"/>
    <cellStyle name="40% - Accent5 2 2 6 4" xfId="16046" xr:uid="{00000000-0005-0000-0000-00008A3E0000}"/>
    <cellStyle name="40% - Accent5 2 2 7" xfId="16047" xr:uid="{00000000-0005-0000-0000-00008B3E0000}"/>
    <cellStyle name="40% - Accent5 2 2 7 2" xfId="16048" xr:uid="{00000000-0005-0000-0000-00008C3E0000}"/>
    <cellStyle name="40% - Accent5 2 2 8" xfId="16049" xr:uid="{00000000-0005-0000-0000-00008D3E0000}"/>
    <cellStyle name="40% - Accent5 2 2 8 2" xfId="16050" xr:uid="{00000000-0005-0000-0000-00008E3E0000}"/>
    <cellStyle name="40% - Accent5 2 2 9" xfId="16051" xr:uid="{00000000-0005-0000-0000-00008F3E0000}"/>
    <cellStyle name="40% - Accent5 2 20" xfId="16052" xr:uid="{00000000-0005-0000-0000-0000903E0000}"/>
    <cellStyle name="40% - Accent5 2 20 2" xfId="16053" xr:uid="{00000000-0005-0000-0000-0000913E0000}"/>
    <cellStyle name="40% - Accent5 2 21" xfId="16054" xr:uid="{00000000-0005-0000-0000-0000923E0000}"/>
    <cellStyle name="40% - Accent5 2 22" xfId="16055" xr:uid="{00000000-0005-0000-0000-0000933E0000}"/>
    <cellStyle name="40% - Accent5 2 23" xfId="16056" xr:uid="{00000000-0005-0000-0000-0000943E0000}"/>
    <cellStyle name="40% - Accent5 2 3" xfId="16057" xr:uid="{00000000-0005-0000-0000-0000953E0000}"/>
    <cellStyle name="40% - Accent5 2 3 10" xfId="16058" xr:uid="{00000000-0005-0000-0000-0000963E0000}"/>
    <cellStyle name="40% - Accent5 2 3 2" xfId="16059" xr:uid="{00000000-0005-0000-0000-0000973E0000}"/>
    <cellStyle name="40% - Accent5 2 3 2 2" xfId="16060" xr:uid="{00000000-0005-0000-0000-0000983E0000}"/>
    <cellStyle name="40% - Accent5 2 3 2 2 2" xfId="16061" xr:uid="{00000000-0005-0000-0000-0000993E0000}"/>
    <cellStyle name="40% - Accent5 2 3 2 2 2 2" xfId="16062" xr:uid="{00000000-0005-0000-0000-00009A3E0000}"/>
    <cellStyle name="40% - Accent5 2 3 2 2 2 2 2" xfId="16063" xr:uid="{00000000-0005-0000-0000-00009B3E0000}"/>
    <cellStyle name="40% - Accent5 2 3 2 2 2 3" xfId="16064" xr:uid="{00000000-0005-0000-0000-00009C3E0000}"/>
    <cellStyle name="40% - Accent5 2 3 2 2 2 3 2" xfId="16065" xr:uid="{00000000-0005-0000-0000-00009D3E0000}"/>
    <cellStyle name="40% - Accent5 2 3 2 2 2 4" xfId="16066" xr:uid="{00000000-0005-0000-0000-00009E3E0000}"/>
    <cellStyle name="40% - Accent5 2 3 2 2 3" xfId="16067" xr:uid="{00000000-0005-0000-0000-00009F3E0000}"/>
    <cellStyle name="40% - Accent5 2 3 2 2 3 2" xfId="16068" xr:uid="{00000000-0005-0000-0000-0000A03E0000}"/>
    <cellStyle name="40% - Accent5 2 3 2 2 3 2 2" xfId="16069" xr:uid="{00000000-0005-0000-0000-0000A13E0000}"/>
    <cellStyle name="40% - Accent5 2 3 2 2 3 3" xfId="16070" xr:uid="{00000000-0005-0000-0000-0000A23E0000}"/>
    <cellStyle name="40% - Accent5 2 3 2 2 3 3 2" xfId="16071" xr:uid="{00000000-0005-0000-0000-0000A33E0000}"/>
    <cellStyle name="40% - Accent5 2 3 2 2 3 4" xfId="16072" xr:uid="{00000000-0005-0000-0000-0000A43E0000}"/>
    <cellStyle name="40% - Accent5 2 3 2 2 4" xfId="16073" xr:uid="{00000000-0005-0000-0000-0000A53E0000}"/>
    <cellStyle name="40% - Accent5 2 3 2 2 4 2" xfId="16074" xr:uid="{00000000-0005-0000-0000-0000A63E0000}"/>
    <cellStyle name="40% - Accent5 2 3 2 2 4 2 2" xfId="16075" xr:uid="{00000000-0005-0000-0000-0000A73E0000}"/>
    <cellStyle name="40% - Accent5 2 3 2 2 4 3" xfId="16076" xr:uid="{00000000-0005-0000-0000-0000A83E0000}"/>
    <cellStyle name="40% - Accent5 2 3 2 2 4 3 2" xfId="16077" xr:uid="{00000000-0005-0000-0000-0000A93E0000}"/>
    <cellStyle name="40% - Accent5 2 3 2 2 4 4" xfId="16078" xr:uid="{00000000-0005-0000-0000-0000AA3E0000}"/>
    <cellStyle name="40% - Accent5 2 3 2 2 5" xfId="16079" xr:uid="{00000000-0005-0000-0000-0000AB3E0000}"/>
    <cellStyle name="40% - Accent5 2 3 2 2 5 2" xfId="16080" xr:uid="{00000000-0005-0000-0000-0000AC3E0000}"/>
    <cellStyle name="40% - Accent5 2 3 2 2 6" xfId="16081" xr:uid="{00000000-0005-0000-0000-0000AD3E0000}"/>
    <cellStyle name="40% - Accent5 2 3 2 2 6 2" xfId="16082" xr:uid="{00000000-0005-0000-0000-0000AE3E0000}"/>
    <cellStyle name="40% - Accent5 2 3 2 2 7" xfId="16083" xr:uid="{00000000-0005-0000-0000-0000AF3E0000}"/>
    <cellStyle name="40% - Accent5 2 3 2 3" xfId="16084" xr:uid="{00000000-0005-0000-0000-0000B03E0000}"/>
    <cellStyle name="40% - Accent5 2 3 2 3 2" xfId="16085" xr:uid="{00000000-0005-0000-0000-0000B13E0000}"/>
    <cellStyle name="40% - Accent5 2 3 2 3 2 2" xfId="16086" xr:uid="{00000000-0005-0000-0000-0000B23E0000}"/>
    <cellStyle name="40% - Accent5 2 3 2 3 3" xfId="16087" xr:uid="{00000000-0005-0000-0000-0000B33E0000}"/>
    <cellStyle name="40% - Accent5 2 3 2 3 3 2" xfId="16088" xr:uid="{00000000-0005-0000-0000-0000B43E0000}"/>
    <cellStyle name="40% - Accent5 2 3 2 3 4" xfId="16089" xr:uid="{00000000-0005-0000-0000-0000B53E0000}"/>
    <cellStyle name="40% - Accent5 2 3 2 4" xfId="16090" xr:uid="{00000000-0005-0000-0000-0000B63E0000}"/>
    <cellStyle name="40% - Accent5 2 3 2 4 2" xfId="16091" xr:uid="{00000000-0005-0000-0000-0000B73E0000}"/>
    <cellStyle name="40% - Accent5 2 3 2 4 2 2" xfId="16092" xr:uid="{00000000-0005-0000-0000-0000B83E0000}"/>
    <cellStyle name="40% - Accent5 2 3 2 4 3" xfId="16093" xr:uid="{00000000-0005-0000-0000-0000B93E0000}"/>
    <cellStyle name="40% - Accent5 2 3 2 4 3 2" xfId="16094" xr:uid="{00000000-0005-0000-0000-0000BA3E0000}"/>
    <cellStyle name="40% - Accent5 2 3 2 4 4" xfId="16095" xr:uid="{00000000-0005-0000-0000-0000BB3E0000}"/>
    <cellStyle name="40% - Accent5 2 3 2 5" xfId="16096" xr:uid="{00000000-0005-0000-0000-0000BC3E0000}"/>
    <cellStyle name="40% - Accent5 2 3 2 5 2" xfId="16097" xr:uid="{00000000-0005-0000-0000-0000BD3E0000}"/>
    <cellStyle name="40% - Accent5 2 3 2 5 2 2" xfId="16098" xr:uid="{00000000-0005-0000-0000-0000BE3E0000}"/>
    <cellStyle name="40% - Accent5 2 3 2 5 3" xfId="16099" xr:uid="{00000000-0005-0000-0000-0000BF3E0000}"/>
    <cellStyle name="40% - Accent5 2 3 2 5 3 2" xfId="16100" xr:uid="{00000000-0005-0000-0000-0000C03E0000}"/>
    <cellStyle name="40% - Accent5 2 3 2 5 4" xfId="16101" xr:uid="{00000000-0005-0000-0000-0000C13E0000}"/>
    <cellStyle name="40% - Accent5 2 3 2 6" xfId="16102" xr:uid="{00000000-0005-0000-0000-0000C23E0000}"/>
    <cellStyle name="40% - Accent5 2 3 2 6 2" xfId="16103" xr:uid="{00000000-0005-0000-0000-0000C33E0000}"/>
    <cellStyle name="40% - Accent5 2 3 2 7" xfId="16104" xr:uid="{00000000-0005-0000-0000-0000C43E0000}"/>
    <cellStyle name="40% - Accent5 2 3 2 7 2" xfId="16105" xr:uid="{00000000-0005-0000-0000-0000C53E0000}"/>
    <cellStyle name="40% - Accent5 2 3 2 8" xfId="16106" xr:uid="{00000000-0005-0000-0000-0000C63E0000}"/>
    <cellStyle name="40% - Accent5 2 3 2 9" xfId="16107" xr:uid="{00000000-0005-0000-0000-0000C73E0000}"/>
    <cellStyle name="40% - Accent5 2 3 3" xfId="16108" xr:uid="{00000000-0005-0000-0000-0000C83E0000}"/>
    <cellStyle name="40% - Accent5 2 3 3 2" xfId="16109" xr:uid="{00000000-0005-0000-0000-0000C93E0000}"/>
    <cellStyle name="40% - Accent5 2 3 3 2 2" xfId="16110" xr:uid="{00000000-0005-0000-0000-0000CA3E0000}"/>
    <cellStyle name="40% - Accent5 2 3 3 2 2 2" xfId="16111" xr:uid="{00000000-0005-0000-0000-0000CB3E0000}"/>
    <cellStyle name="40% - Accent5 2 3 3 2 3" xfId="16112" xr:uid="{00000000-0005-0000-0000-0000CC3E0000}"/>
    <cellStyle name="40% - Accent5 2 3 3 2 3 2" xfId="16113" xr:uid="{00000000-0005-0000-0000-0000CD3E0000}"/>
    <cellStyle name="40% - Accent5 2 3 3 2 4" xfId="16114" xr:uid="{00000000-0005-0000-0000-0000CE3E0000}"/>
    <cellStyle name="40% - Accent5 2 3 3 3" xfId="16115" xr:uid="{00000000-0005-0000-0000-0000CF3E0000}"/>
    <cellStyle name="40% - Accent5 2 3 3 3 2" xfId="16116" xr:uid="{00000000-0005-0000-0000-0000D03E0000}"/>
    <cellStyle name="40% - Accent5 2 3 3 3 2 2" xfId="16117" xr:uid="{00000000-0005-0000-0000-0000D13E0000}"/>
    <cellStyle name="40% - Accent5 2 3 3 3 3" xfId="16118" xr:uid="{00000000-0005-0000-0000-0000D23E0000}"/>
    <cellStyle name="40% - Accent5 2 3 3 3 3 2" xfId="16119" xr:uid="{00000000-0005-0000-0000-0000D33E0000}"/>
    <cellStyle name="40% - Accent5 2 3 3 3 4" xfId="16120" xr:uid="{00000000-0005-0000-0000-0000D43E0000}"/>
    <cellStyle name="40% - Accent5 2 3 3 4" xfId="16121" xr:uid="{00000000-0005-0000-0000-0000D53E0000}"/>
    <cellStyle name="40% - Accent5 2 3 3 4 2" xfId="16122" xr:uid="{00000000-0005-0000-0000-0000D63E0000}"/>
    <cellStyle name="40% - Accent5 2 3 3 4 2 2" xfId="16123" xr:uid="{00000000-0005-0000-0000-0000D73E0000}"/>
    <cellStyle name="40% - Accent5 2 3 3 4 3" xfId="16124" xr:uid="{00000000-0005-0000-0000-0000D83E0000}"/>
    <cellStyle name="40% - Accent5 2 3 3 4 3 2" xfId="16125" xr:uid="{00000000-0005-0000-0000-0000D93E0000}"/>
    <cellStyle name="40% - Accent5 2 3 3 4 4" xfId="16126" xr:uid="{00000000-0005-0000-0000-0000DA3E0000}"/>
    <cellStyle name="40% - Accent5 2 3 3 5" xfId="16127" xr:uid="{00000000-0005-0000-0000-0000DB3E0000}"/>
    <cellStyle name="40% - Accent5 2 3 3 5 2" xfId="16128" xr:uid="{00000000-0005-0000-0000-0000DC3E0000}"/>
    <cellStyle name="40% - Accent5 2 3 3 6" xfId="16129" xr:uid="{00000000-0005-0000-0000-0000DD3E0000}"/>
    <cellStyle name="40% - Accent5 2 3 3 6 2" xfId="16130" xr:uid="{00000000-0005-0000-0000-0000DE3E0000}"/>
    <cellStyle name="40% - Accent5 2 3 3 7" xfId="16131" xr:uid="{00000000-0005-0000-0000-0000DF3E0000}"/>
    <cellStyle name="40% - Accent5 2 3 4" xfId="16132" xr:uid="{00000000-0005-0000-0000-0000E03E0000}"/>
    <cellStyle name="40% - Accent5 2 3 4 2" xfId="16133" xr:uid="{00000000-0005-0000-0000-0000E13E0000}"/>
    <cellStyle name="40% - Accent5 2 3 4 2 2" xfId="16134" xr:uid="{00000000-0005-0000-0000-0000E23E0000}"/>
    <cellStyle name="40% - Accent5 2 3 4 3" xfId="16135" xr:uid="{00000000-0005-0000-0000-0000E33E0000}"/>
    <cellStyle name="40% - Accent5 2 3 4 3 2" xfId="16136" xr:uid="{00000000-0005-0000-0000-0000E43E0000}"/>
    <cellStyle name="40% - Accent5 2 3 4 4" xfId="16137" xr:uid="{00000000-0005-0000-0000-0000E53E0000}"/>
    <cellStyle name="40% - Accent5 2 3 5" xfId="16138" xr:uid="{00000000-0005-0000-0000-0000E63E0000}"/>
    <cellStyle name="40% - Accent5 2 3 5 2" xfId="16139" xr:uid="{00000000-0005-0000-0000-0000E73E0000}"/>
    <cellStyle name="40% - Accent5 2 3 5 2 2" xfId="16140" xr:uid="{00000000-0005-0000-0000-0000E83E0000}"/>
    <cellStyle name="40% - Accent5 2 3 5 3" xfId="16141" xr:uid="{00000000-0005-0000-0000-0000E93E0000}"/>
    <cellStyle name="40% - Accent5 2 3 5 3 2" xfId="16142" xr:uid="{00000000-0005-0000-0000-0000EA3E0000}"/>
    <cellStyle name="40% - Accent5 2 3 5 4" xfId="16143" xr:uid="{00000000-0005-0000-0000-0000EB3E0000}"/>
    <cellStyle name="40% - Accent5 2 3 6" xfId="16144" xr:uid="{00000000-0005-0000-0000-0000EC3E0000}"/>
    <cellStyle name="40% - Accent5 2 3 6 2" xfId="16145" xr:uid="{00000000-0005-0000-0000-0000ED3E0000}"/>
    <cellStyle name="40% - Accent5 2 3 6 2 2" xfId="16146" xr:uid="{00000000-0005-0000-0000-0000EE3E0000}"/>
    <cellStyle name="40% - Accent5 2 3 6 3" xfId="16147" xr:uid="{00000000-0005-0000-0000-0000EF3E0000}"/>
    <cellStyle name="40% - Accent5 2 3 6 3 2" xfId="16148" xr:uid="{00000000-0005-0000-0000-0000F03E0000}"/>
    <cellStyle name="40% - Accent5 2 3 6 4" xfId="16149" xr:uid="{00000000-0005-0000-0000-0000F13E0000}"/>
    <cellStyle name="40% - Accent5 2 3 7" xfId="16150" xr:uid="{00000000-0005-0000-0000-0000F23E0000}"/>
    <cellStyle name="40% - Accent5 2 3 7 2" xfId="16151" xr:uid="{00000000-0005-0000-0000-0000F33E0000}"/>
    <cellStyle name="40% - Accent5 2 3 8" xfId="16152" xr:uid="{00000000-0005-0000-0000-0000F43E0000}"/>
    <cellStyle name="40% - Accent5 2 3 8 2" xfId="16153" xr:uid="{00000000-0005-0000-0000-0000F53E0000}"/>
    <cellStyle name="40% - Accent5 2 3 9" xfId="16154" xr:uid="{00000000-0005-0000-0000-0000F63E0000}"/>
    <cellStyle name="40% - Accent5 2 4" xfId="16155" xr:uid="{00000000-0005-0000-0000-0000F73E0000}"/>
    <cellStyle name="40% - Accent5 2 4 10" xfId="16156" xr:uid="{00000000-0005-0000-0000-0000F83E0000}"/>
    <cellStyle name="40% - Accent5 2 4 2" xfId="16157" xr:uid="{00000000-0005-0000-0000-0000F93E0000}"/>
    <cellStyle name="40% - Accent5 2 4 2 2" xfId="16158" xr:uid="{00000000-0005-0000-0000-0000FA3E0000}"/>
    <cellStyle name="40% - Accent5 2 4 2 2 2" xfId="16159" xr:uid="{00000000-0005-0000-0000-0000FB3E0000}"/>
    <cellStyle name="40% - Accent5 2 4 2 2 2 2" xfId="16160" xr:uid="{00000000-0005-0000-0000-0000FC3E0000}"/>
    <cellStyle name="40% - Accent5 2 4 2 2 2 2 2" xfId="16161" xr:uid="{00000000-0005-0000-0000-0000FD3E0000}"/>
    <cellStyle name="40% - Accent5 2 4 2 2 2 3" xfId="16162" xr:uid="{00000000-0005-0000-0000-0000FE3E0000}"/>
    <cellStyle name="40% - Accent5 2 4 2 2 2 3 2" xfId="16163" xr:uid="{00000000-0005-0000-0000-0000FF3E0000}"/>
    <cellStyle name="40% - Accent5 2 4 2 2 2 4" xfId="16164" xr:uid="{00000000-0005-0000-0000-0000003F0000}"/>
    <cellStyle name="40% - Accent5 2 4 2 2 3" xfId="16165" xr:uid="{00000000-0005-0000-0000-0000013F0000}"/>
    <cellStyle name="40% - Accent5 2 4 2 2 3 2" xfId="16166" xr:uid="{00000000-0005-0000-0000-0000023F0000}"/>
    <cellStyle name="40% - Accent5 2 4 2 2 3 2 2" xfId="16167" xr:uid="{00000000-0005-0000-0000-0000033F0000}"/>
    <cellStyle name="40% - Accent5 2 4 2 2 3 3" xfId="16168" xr:uid="{00000000-0005-0000-0000-0000043F0000}"/>
    <cellStyle name="40% - Accent5 2 4 2 2 3 3 2" xfId="16169" xr:uid="{00000000-0005-0000-0000-0000053F0000}"/>
    <cellStyle name="40% - Accent5 2 4 2 2 3 4" xfId="16170" xr:uid="{00000000-0005-0000-0000-0000063F0000}"/>
    <cellStyle name="40% - Accent5 2 4 2 2 4" xfId="16171" xr:uid="{00000000-0005-0000-0000-0000073F0000}"/>
    <cellStyle name="40% - Accent5 2 4 2 2 4 2" xfId="16172" xr:uid="{00000000-0005-0000-0000-0000083F0000}"/>
    <cellStyle name="40% - Accent5 2 4 2 2 4 2 2" xfId="16173" xr:uid="{00000000-0005-0000-0000-0000093F0000}"/>
    <cellStyle name="40% - Accent5 2 4 2 2 4 3" xfId="16174" xr:uid="{00000000-0005-0000-0000-00000A3F0000}"/>
    <cellStyle name="40% - Accent5 2 4 2 2 4 3 2" xfId="16175" xr:uid="{00000000-0005-0000-0000-00000B3F0000}"/>
    <cellStyle name="40% - Accent5 2 4 2 2 4 4" xfId="16176" xr:uid="{00000000-0005-0000-0000-00000C3F0000}"/>
    <cellStyle name="40% - Accent5 2 4 2 2 5" xfId="16177" xr:uid="{00000000-0005-0000-0000-00000D3F0000}"/>
    <cellStyle name="40% - Accent5 2 4 2 2 5 2" xfId="16178" xr:uid="{00000000-0005-0000-0000-00000E3F0000}"/>
    <cellStyle name="40% - Accent5 2 4 2 2 6" xfId="16179" xr:uid="{00000000-0005-0000-0000-00000F3F0000}"/>
    <cellStyle name="40% - Accent5 2 4 2 2 6 2" xfId="16180" xr:uid="{00000000-0005-0000-0000-0000103F0000}"/>
    <cellStyle name="40% - Accent5 2 4 2 2 7" xfId="16181" xr:uid="{00000000-0005-0000-0000-0000113F0000}"/>
    <cellStyle name="40% - Accent5 2 4 2 3" xfId="16182" xr:uid="{00000000-0005-0000-0000-0000123F0000}"/>
    <cellStyle name="40% - Accent5 2 4 2 3 2" xfId="16183" xr:uid="{00000000-0005-0000-0000-0000133F0000}"/>
    <cellStyle name="40% - Accent5 2 4 2 3 2 2" xfId="16184" xr:uid="{00000000-0005-0000-0000-0000143F0000}"/>
    <cellStyle name="40% - Accent5 2 4 2 3 3" xfId="16185" xr:uid="{00000000-0005-0000-0000-0000153F0000}"/>
    <cellStyle name="40% - Accent5 2 4 2 3 3 2" xfId="16186" xr:uid="{00000000-0005-0000-0000-0000163F0000}"/>
    <cellStyle name="40% - Accent5 2 4 2 3 4" xfId="16187" xr:uid="{00000000-0005-0000-0000-0000173F0000}"/>
    <cellStyle name="40% - Accent5 2 4 2 4" xfId="16188" xr:uid="{00000000-0005-0000-0000-0000183F0000}"/>
    <cellStyle name="40% - Accent5 2 4 2 4 2" xfId="16189" xr:uid="{00000000-0005-0000-0000-0000193F0000}"/>
    <cellStyle name="40% - Accent5 2 4 2 4 2 2" xfId="16190" xr:uid="{00000000-0005-0000-0000-00001A3F0000}"/>
    <cellStyle name="40% - Accent5 2 4 2 4 3" xfId="16191" xr:uid="{00000000-0005-0000-0000-00001B3F0000}"/>
    <cellStyle name="40% - Accent5 2 4 2 4 3 2" xfId="16192" xr:uid="{00000000-0005-0000-0000-00001C3F0000}"/>
    <cellStyle name="40% - Accent5 2 4 2 4 4" xfId="16193" xr:uid="{00000000-0005-0000-0000-00001D3F0000}"/>
    <cellStyle name="40% - Accent5 2 4 2 5" xfId="16194" xr:uid="{00000000-0005-0000-0000-00001E3F0000}"/>
    <cellStyle name="40% - Accent5 2 4 2 5 2" xfId="16195" xr:uid="{00000000-0005-0000-0000-00001F3F0000}"/>
    <cellStyle name="40% - Accent5 2 4 2 5 2 2" xfId="16196" xr:uid="{00000000-0005-0000-0000-0000203F0000}"/>
    <cellStyle name="40% - Accent5 2 4 2 5 3" xfId="16197" xr:uid="{00000000-0005-0000-0000-0000213F0000}"/>
    <cellStyle name="40% - Accent5 2 4 2 5 3 2" xfId="16198" xr:uid="{00000000-0005-0000-0000-0000223F0000}"/>
    <cellStyle name="40% - Accent5 2 4 2 5 4" xfId="16199" xr:uid="{00000000-0005-0000-0000-0000233F0000}"/>
    <cellStyle name="40% - Accent5 2 4 2 6" xfId="16200" xr:uid="{00000000-0005-0000-0000-0000243F0000}"/>
    <cellStyle name="40% - Accent5 2 4 2 6 2" xfId="16201" xr:uid="{00000000-0005-0000-0000-0000253F0000}"/>
    <cellStyle name="40% - Accent5 2 4 2 7" xfId="16202" xr:uid="{00000000-0005-0000-0000-0000263F0000}"/>
    <cellStyle name="40% - Accent5 2 4 2 7 2" xfId="16203" xr:uid="{00000000-0005-0000-0000-0000273F0000}"/>
    <cellStyle name="40% - Accent5 2 4 2 8" xfId="16204" xr:uid="{00000000-0005-0000-0000-0000283F0000}"/>
    <cellStyle name="40% - Accent5 2 4 3" xfId="16205" xr:uid="{00000000-0005-0000-0000-0000293F0000}"/>
    <cellStyle name="40% - Accent5 2 4 3 2" xfId="16206" xr:uid="{00000000-0005-0000-0000-00002A3F0000}"/>
    <cellStyle name="40% - Accent5 2 4 3 2 2" xfId="16207" xr:uid="{00000000-0005-0000-0000-00002B3F0000}"/>
    <cellStyle name="40% - Accent5 2 4 3 2 2 2" xfId="16208" xr:uid="{00000000-0005-0000-0000-00002C3F0000}"/>
    <cellStyle name="40% - Accent5 2 4 3 2 3" xfId="16209" xr:uid="{00000000-0005-0000-0000-00002D3F0000}"/>
    <cellStyle name="40% - Accent5 2 4 3 2 3 2" xfId="16210" xr:uid="{00000000-0005-0000-0000-00002E3F0000}"/>
    <cellStyle name="40% - Accent5 2 4 3 2 4" xfId="16211" xr:uid="{00000000-0005-0000-0000-00002F3F0000}"/>
    <cellStyle name="40% - Accent5 2 4 3 3" xfId="16212" xr:uid="{00000000-0005-0000-0000-0000303F0000}"/>
    <cellStyle name="40% - Accent5 2 4 3 3 2" xfId="16213" xr:uid="{00000000-0005-0000-0000-0000313F0000}"/>
    <cellStyle name="40% - Accent5 2 4 3 3 2 2" xfId="16214" xr:uid="{00000000-0005-0000-0000-0000323F0000}"/>
    <cellStyle name="40% - Accent5 2 4 3 3 3" xfId="16215" xr:uid="{00000000-0005-0000-0000-0000333F0000}"/>
    <cellStyle name="40% - Accent5 2 4 3 3 3 2" xfId="16216" xr:uid="{00000000-0005-0000-0000-0000343F0000}"/>
    <cellStyle name="40% - Accent5 2 4 3 3 4" xfId="16217" xr:uid="{00000000-0005-0000-0000-0000353F0000}"/>
    <cellStyle name="40% - Accent5 2 4 3 4" xfId="16218" xr:uid="{00000000-0005-0000-0000-0000363F0000}"/>
    <cellStyle name="40% - Accent5 2 4 3 4 2" xfId="16219" xr:uid="{00000000-0005-0000-0000-0000373F0000}"/>
    <cellStyle name="40% - Accent5 2 4 3 4 2 2" xfId="16220" xr:uid="{00000000-0005-0000-0000-0000383F0000}"/>
    <cellStyle name="40% - Accent5 2 4 3 4 3" xfId="16221" xr:uid="{00000000-0005-0000-0000-0000393F0000}"/>
    <cellStyle name="40% - Accent5 2 4 3 4 3 2" xfId="16222" xr:uid="{00000000-0005-0000-0000-00003A3F0000}"/>
    <cellStyle name="40% - Accent5 2 4 3 4 4" xfId="16223" xr:uid="{00000000-0005-0000-0000-00003B3F0000}"/>
    <cellStyle name="40% - Accent5 2 4 3 5" xfId="16224" xr:uid="{00000000-0005-0000-0000-00003C3F0000}"/>
    <cellStyle name="40% - Accent5 2 4 3 5 2" xfId="16225" xr:uid="{00000000-0005-0000-0000-00003D3F0000}"/>
    <cellStyle name="40% - Accent5 2 4 3 6" xfId="16226" xr:uid="{00000000-0005-0000-0000-00003E3F0000}"/>
    <cellStyle name="40% - Accent5 2 4 3 6 2" xfId="16227" xr:uid="{00000000-0005-0000-0000-00003F3F0000}"/>
    <cellStyle name="40% - Accent5 2 4 3 7" xfId="16228" xr:uid="{00000000-0005-0000-0000-0000403F0000}"/>
    <cellStyle name="40% - Accent5 2 4 4" xfId="16229" xr:uid="{00000000-0005-0000-0000-0000413F0000}"/>
    <cellStyle name="40% - Accent5 2 4 4 2" xfId="16230" xr:uid="{00000000-0005-0000-0000-0000423F0000}"/>
    <cellStyle name="40% - Accent5 2 4 4 2 2" xfId="16231" xr:uid="{00000000-0005-0000-0000-0000433F0000}"/>
    <cellStyle name="40% - Accent5 2 4 4 3" xfId="16232" xr:uid="{00000000-0005-0000-0000-0000443F0000}"/>
    <cellStyle name="40% - Accent5 2 4 4 3 2" xfId="16233" xr:uid="{00000000-0005-0000-0000-0000453F0000}"/>
    <cellStyle name="40% - Accent5 2 4 4 4" xfId="16234" xr:uid="{00000000-0005-0000-0000-0000463F0000}"/>
    <cellStyle name="40% - Accent5 2 4 5" xfId="16235" xr:uid="{00000000-0005-0000-0000-0000473F0000}"/>
    <cellStyle name="40% - Accent5 2 4 5 2" xfId="16236" xr:uid="{00000000-0005-0000-0000-0000483F0000}"/>
    <cellStyle name="40% - Accent5 2 4 5 2 2" xfId="16237" xr:uid="{00000000-0005-0000-0000-0000493F0000}"/>
    <cellStyle name="40% - Accent5 2 4 5 3" xfId="16238" xr:uid="{00000000-0005-0000-0000-00004A3F0000}"/>
    <cellStyle name="40% - Accent5 2 4 5 3 2" xfId="16239" xr:uid="{00000000-0005-0000-0000-00004B3F0000}"/>
    <cellStyle name="40% - Accent5 2 4 5 4" xfId="16240" xr:uid="{00000000-0005-0000-0000-00004C3F0000}"/>
    <cellStyle name="40% - Accent5 2 4 6" xfId="16241" xr:uid="{00000000-0005-0000-0000-00004D3F0000}"/>
    <cellStyle name="40% - Accent5 2 4 6 2" xfId="16242" xr:uid="{00000000-0005-0000-0000-00004E3F0000}"/>
    <cellStyle name="40% - Accent5 2 4 6 2 2" xfId="16243" xr:uid="{00000000-0005-0000-0000-00004F3F0000}"/>
    <cellStyle name="40% - Accent5 2 4 6 3" xfId="16244" xr:uid="{00000000-0005-0000-0000-0000503F0000}"/>
    <cellStyle name="40% - Accent5 2 4 6 3 2" xfId="16245" xr:uid="{00000000-0005-0000-0000-0000513F0000}"/>
    <cellStyle name="40% - Accent5 2 4 6 4" xfId="16246" xr:uid="{00000000-0005-0000-0000-0000523F0000}"/>
    <cellStyle name="40% - Accent5 2 4 7" xfId="16247" xr:uid="{00000000-0005-0000-0000-0000533F0000}"/>
    <cellStyle name="40% - Accent5 2 4 7 2" xfId="16248" xr:uid="{00000000-0005-0000-0000-0000543F0000}"/>
    <cellStyle name="40% - Accent5 2 4 8" xfId="16249" xr:uid="{00000000-0005-0000-0000-0000553F0000}"/>
    <cellStyle name="40% - Accent5 2 4 8 2" xfId="16250" xr:uid="{00000000-0005-0000-0000-0000563F0000}"/>
    <cellStyle name="40% - Accent5 2 4 9" xfId="16251" xr:uid="{00000000-0005-0000-0000-0000573F0000}"/>
    <cellStyle name="40% - Accent5 2 5" xfId="16252" xr:uid="{00000000-0005-0000-0000-0000583F0000}"/>
    <cellStyle name="40% - Accent5 2 5 10" xfId="16253" xr:uid="{00000000-0005-0000-0000-0000593F0000}"/>
    <cellStyle name="40% - Accent5 2 5 2" xfId="16254" xr:uid="{00000000-0005-0000-0000-00005A3F0000}"/>
    <cellStyle name="40% - Accent5 2 5 2 2" xfId="16255" xr:uid="{00000000-0005-0000-0000-00005B3F0000}"/>
    <cellStyle name="40% - Accent5 2 5 2 2 2" xfId="16256" xr:uid="{00000000-0005-0000-0000-00005C3F0000}"/>
    <cellStyle name="40% - Accent5 2 5 2 2 2 2" xfId="16257" xr:uid="{00000000-0005-0000-0000-00005D3F0000}"/>
    <cellStyle name="40% - Accent5 2 5 2 2 2 2 2" xfId="16258" xr:uid="{00000000-0005-0000-0000-00005E3F0000}"/>
    <cellStyle name="40% - Accent5 2 5 2 2 2 3" xfId="16259" xr:uid="{00000000-0005-0000-0000-00005F3F0000}"/>
    <cellStyle name="40% - Accent5 2 5 2 2 2 3 2" xfId="16260" xr:uid="{00000000-0005-0000-0000-0000603F0000}"/>
    <cellStyle name="40% - Accent5 2 5 2 2 2 4" xfId="16261" xr:uid="{00000000-0005-0000-0000-0000613F0000}"/>
    <cellStyle name="40% - Accent5 2 5 2 2 3" xfId="16262" xr:uid="{00000000-0005-0000-0000-0000623F0000}"/>
    <cellStyle name="40% - Accent5 2 5 2 2 3 2" xfId="16263" xr:uid="{00000000-0005-0000-0000-0000633F0000}"/>
    <cellStyle name="40% - Accent5 2 5 2 2 3 2 2" xfId="16264" xr:uid="{00000000-0005-0000-0000-0000643F0000}"/>
    <cellStyle name="40% - Accent5 2 5 2 2 3 3" xfId="16265" xr:uid="{00000000-0005-0000-0000-0000653F0000}"/>
    <cellStyle name="40% - Accent5 2 5 2 2 3 3 2" xfId="16266" xr:uid="{00000000-0005-0000-0000-0000663F0000}"/>
    <cellStyle name="40% - Accent5 2 5 2 2 3 4" xfId="16267" xr:uid="{00000000-0005-0000-0000-0000673F0000}"/>
    <cellStyle name="40% - Accent5 2 5 2 2 4" xfId="16268" xr:uid="{00000000-0005-0000-0000-0000683F0000}"/>
    <cellStyle name="40% - Accent5 2 5 2 2 4 2" xfId="16269" xr:uid="{00000000-0005-0000-0000-0000693F0000}"/>
    <cellStyle name="40% - Accent5 2 5 2 2 4 2 2" xfId="16270" xr:uid="{00000000-0005-0000-0000-00006A3F0000}"/>
    <cellStyle name="40% - Accent5 2 5 2 2 4 3" xfId="16271" xr:uid="{00000000-0005-0000-0000-00006B3F0000}"/>
    <cellStyle name="40% - Accent5 2 5 2 2 4 3 2" xfId="16272" xr:uid="{00000000-0005-0000-0000-00006C3F0000}"/>
    <cellStyle name="40% - Accent5 2 5 2 2 4 4" xfId="16273" xr:uid="{00000000-0005-0000-0000-00006D3F0000}"/>
    <cellStyle name="40% - Accent5 2 5 2 2 5" xfId="16274" xr:uid="{00000000-0005-0000-0000-00006E3F0000}"/>
    <cellStyle name="40% - Accent5 2 5 2 2 5 2" xfId="16275" xr:uid="{00000000-0005-0000-0000-00006F3F0000}"/>
    <cellStyle name="40% - Accent5 2 5 2 2 6" xfId="16276" xr:uid="{00000000-0005-0000-0000-0000703F0000}"/>
    <cellStyle name="40% - Accent5 2 5 2 2 6 2" xfId="16277" xr:uid="{00000000-0005-0000-0000-0000713F0000}"/>
    <cellStyle name="40% - Accent5 2 5 2 2 7" xfId="16278" xr:uid="{00000000-0005-0000-0000-0000723F0000}"/>
    <cellStyle name="40% - Accent5 2 5 2 3" xfId="16279" xr:uid="{00000000-0005-0000-0000-0000733F0000}"/>
    <cellStyle name="40% - Accent5 2 5 2 3 2" xfId="16280" xr:uid="{00000000-0005-0000-0000-0000743F0000}"/>
    <cellStyle name="40% - Accent5 2 5 2 3 2 2" xfId="16281" xr:uid="{00000000-0005-0000-0000-0000753F0000}"/>
    <cellStyle name="40% - Accent5 2 5 2 3 3" xfId="16282" xr:uid="{00000000-0005-0000-0000-0000763F0000}"/>
    <cellStyle name="40% - Accent5 2 5 2 3 3 2" xfId="16283" xr:uid="{00000000-0005-0000-0000-0000773F0000}"/>
    <cellStyle name="40% - Accent5 2 5 2 3 4" xfId="16284" xr:uid="{00000000-0005-0000-0000-0000783F0000}"/>
    <cellStyle name="40% - Accent5 2 5 2 4" xfId="16285" xr:uid="{00000000-0005-0000-0000-0000793F0000}"/>
    <cellStyle name="40% - Accent5 2 5 2 4 2" xfId="16286" xr:uid="{00000000-0005-0000-0000-00007A3F0000}"/>
    <cellStyle name="40% - Accent5 2 5 2 4 2 2" xfId="16287" xr:uid="{00000000-0005-0000-0000-00007B3F0000}"/>
    <cellStyle name="40% - Accent5 2 5 2 4 3" xfId="16288" xr:uid="{00000000-0005-0000-0000-00007C3F0000}"/>
    <cellStyle name="40% - Accent5 2 5 2 4 3 2" xfId="16289" xr:uid="{00000000-0005-0000-0000-00007D3F0000}"/>
    <cellStyle name="40% - Accent5 2 5 2 4 4" xfId="16290" xr:uid="{00000000-0005-0000-0000-00007E3F0000}"/>
    <cellStyle name="40% - Accent5 2 5 2 5" xfId="16291" xr:uid="{00000000-0005-0000-0000-00007F3F0000}"/>
    <cellStyle name="40% - Accent5 2 5 2 5 2" xfId="16292" xr:uid="{00000000-0005-0000-0000-0000803F0000}"/>
    <cellStyle name="40% - Accent5 2 5 2 5 2 2" xfId="16293" xr:uid="{00000000-0005-0000-0000-0000813F0000}"/>
    <cellStyle name="40% - Accent5 2 5 2 5 3" xfId="16294" xr:uid="{00000000-0005-0000-0000-0000823F0000}"/>
    <cellStyle name="40% - Accent5 2 5 2 5 3 2" xfId="16295" xr:uid="{00000000-0005-0000-0000-0000833F0000}"/>
    <cellStyle name="40% - Accent5 2 5 2 5 4" xfId="16296" xr:uid="{00000000-0005-0000-0000-0000843F0000}"/>
    <cellStyle name="40% - Accent5 2 5 2 6" xfId="16297" xr:uid="{00000000-0005-0000-0000-0000853F0000}"/>
    <cellStyle name="40% - Accent5 2 5 2 6 2" xfId="16298" xr:uid="{00000000-0005-0000-0000-0000863F0000}"/>
    <cellStyle name="40% - Accent5 2 5 2 7" xfId="16299" xr:uid="{00000000-0005-0000-0000-0000873F0000}"/>
    <cellStyle name="40% - Accent5 2 5 2 7 2" xfId="16300" xr:uid="{00000000-0005-0000-0000-0000883F0000}"/>
    <cellStyle name="40% - Accent5 2 5 2 8" xfId="16301" xr:uid="{00000000-0005-0000-0000-0000893F0000}"/>
    <cellStyle name="40% - Accent5 2 5 3" xfId="16302" xr:uid="{00000000-0005-0000-0000-00008A3F0000}"/>
    <cellStyle name="40% - Accent5 2 5 3 2" xfId="16303" xr:uid="{00000000-0005-0000-0000-00008B3F0000}"/>
    <cellStyle name="40% - Accent5 2 5 3 2 2" xfId="16304" xr:uid="{00000000-0005-0000-0000-00008C3F0000}"/>
    <cellStyle name="40% - Accent5 2 5 3 2 2 2" xfId="16305" xr:uid="{00000000-0005-0000-0000-00008D3F0000}"/>
    <cellStyle name="40% - Accent5 2 5 3 2 3" xfId="16306" xr:uid="{00000000-0005-0000-0000-00008E3F0000}"/>
    <cellStyle name="40% - Accent5 2 5 3 2 3 2" xfId="16307" xr:uid="{00000000-0005-0000-0000-00008F3F0000}"/>
    <cellStyle name="40% - Accent5 2 5 3 2 4" xfId="16308" xr:uid="{00000000-0005-0000-0000-0000903F0000}"/>
    <cellStyle name="40% - Accent5 2 5 3 3" xfId="16309" xr:uid="{00000000-0005-0000-0000-0000913F0000}"/>
    <cellStyle name="40% - Accent5 2 5 3 3 2" xfId="16310" xr:uid="{00000000-0005-0000-0000-0000923F0000}"/>
    <cellStyle name="40% - Accent5 2 5 3 3 2 2" xfId="16311" xr:uid="{00000000-0005-0000-0000-0000933F0000}"/>
    <cellStyle name="40% - Accent5 2 5 3 3 3" xfId="16312" xr:uid="{00000000-0005-0000-0000-0000943F0000}"/>
    <cellStyle name="40% - Accent5 2 5 3 3 3 2" xfId="16313" xr:uid="{00000000-0005-0000-0000-0000953F0000}"/>
    <cellStyle name="40% - Accent5 2 5 3 3 4" xfId="16314" xr:uid="{00000000-0005-0000-0000-0000963F0000}"/>
    <cellStyle name="40% - Accent5 2 5 3 4" xfId="16315" xr:uid="{00000000-0005-0000-0000-0000973F0000}"/>
    <cellStyle name="40% - Accent5 2 5 3 4 2" xfId="16316" xr:uid="{00000000-0005-0000-0000-0000983F0000}"/>
    <cellStyle name="40% - Accent5 2 5 3 4 2 2" xfId="16317" xr:uid="{00000000-0005-0000-0000-0000993F0000}"/>
    <cellStyle name="40% - Accent5 2 5 3 4 3" xfId="16318" xr:uid="{00000000-0005-0000-0000-00009A3F0000}"/>
    <cellStyle name="40% - Accent5 2 5 3 4 3 2" xfId="16319" xr:uid="{00000000-0005-0000-0000-00009B3F0000}"/>
    <cellStyle name="40% - Accent5 2 5 3 4 4" xfId="16320" xr:uid="{00000000-0005-0000-0000-00009C3F0000}"/>
    <cellStyle name="40% - Accent5 2 5 3 5" xfId="16321" xr:uid="{00000000-0005-0000-0000-00009D3F0000}"/>
    <cellStyle name="40% - Accent5 2 5 3 5 2" xfId="16322" xr:uid="{00000000-0005-0000-0000-00009E3F0000}"/>
    <cellStyle name="40% - Accent5 2 5 3 6" xfId="16323" xr:uid="{00000000-0005-0000-0000-00009F3F0000}"/>
    <cellStyle name="40% - Accent5 2 5 3 6 2" xfId="16324" xr:uid="{00000000-0005-0000-0000-0000A03F0000}"/>
    <cellStyle name="40% - Accent5 2 5 3 7" xfId="16325" xr:uid="{00000000-0005-0000-0000-0000A13F0000}"/>
    <cellStyle name="40% - Accent5 2 5 4" xfId="16326" xr:uid="{00000000-0005-0000-0000-0000A23F0000}"/>
    <cellStyle name="40% - Accent5 2 5 4 2" xfId="16327" xr:uid="{00000000-0005-0000-0000-0000A33F0000}"/>
    <cellStyle name="40% - Accent5 2 5 4 2 2" xfId="16328" xr:uid="{00000000-0005-0000-0000-0000A43F0000}"/>
    <cellStyle name="40% - Accent5 2 5 4 3" xfId="16329" xr:uid="{00000000-0005-0000-0000-0000A53F0000}"/>
    <cellStyle name="40% - Accent5 2 5 4 3 2" xfId="16330" xr:uid="{00000000-0005-0000-0000-0000A63F0000}"/>
    <cellStyle name="40% - Accent5 2 5 4 4" xfId="16331" xr:uid="{00000000-0005-0000-0000-0000A73F0000}"/>
    <cellStyle name="40% - Accent5 2 5 5" xfId="16332" xr:uid="{00000000-0005-0000-0000-0000A83F0000}"/>
    <cellStyle name="40% - Accent5 2 5 5 2" xfId="16333" xr:uid="{00000000-0005-0000-0000-0000A93F0000}"/>
    <cellStyle name="40% - Accent5 2 5 5 2 2" xfId="16334" xr:uid="{00000000-0005-0000-0000-0000AA3F0000}"/>
    <cellStyle name="40% - Accent5 2 5 5 3" xfId="16335" xr:uid="{00000000-0005-0000-0000-0000AB3F0000}"/>
    <cellStyle name="40% - Accent5 2 5 5 3 2" xfId="16336" xr:uid="{00000000-0005-0000-0000-0000AC3F0000}"/>
    <cellStyle name="40% - Accent5 2 5 5 4" xfId="16337" xr:uid="{00000000-0005-0000-0000-0000AD3F0000}"/>
    <cellStyle name="40% - Accent5 2 5 6" xfId="16338" xr:uid="{00000000-0005-0000-0000-0000AE3F0000}"/>
    <cellStyle name="40% - Accent5 2 5 6 2" xfId="16339" xr:uid="{00000000-0005-0000-0000-0000AF3F0000}"/>
    <cellStyle name="40% - Accent5 2 5 6 2 2" xfId="16340" xr:uid="{00000000-0005-0000-0000-0000B03F0000}"/>
    <cellStyle name="40% - Accent5 2 5 6 3" xfId="16341" xr:uid="{00000000-0005-0000-0000-0000B13F0000}"/>
    <cellStyle name="40% - Accent5 2 5 6 3 2" xfId="16342" xr:uid="{00000000-0005-0000-0000-0000B23F0000}"/>
    <cellStyle name="40% - Accent5 2 5 6 4" xfId="16343" xr:uid="{00000000-0005-0000-0000-0000B33F0000}"/>
    <cellStyle name="40% - Accent5 2 5 7" xfId="16344" xr:uid="{00000000-0005-0000-0000-0000B43F0000}"/>
    <cellStyle name="40% - Accent5 2 5 7 2" xfId="16345" xr:uid="{00000000-0005-0000-0000-0000B53F0000}"/>
    <cellStyle name="40% - Accent5 2 5 8" xfId="16346" xr:uid="{00000000-0005-0000-0000-0000B63F0000}"/>
    <cellStyle name="40% - Accent5 2 5 8 2" xfId="16347" xr:uid="{00000000-0005-0000-0000-0000B73F0000}"/>
    <cellStyle name="40% - Accent5 2 5 9" xfId="16348" xr:uid="{00000000-0005-0000-0000-0000B83F0000}"/>
    <cellStyle name="40% - Accent5 2 6" xfId="16349" xr:uid="{00000000-0005-0000-0000-0000B93F0000}"/>
    <cellStyle name="40% - Accent5 2 6 2" xfId="16350" xr:uid="{00000000-0005-0000-0000-0000BA3F0000}"/>
    <cellStyle name="40% - Accent5 2 6 2 2" xfId="16351" xr:uid="{00000000-0005-0000-0000-0000BB3F0000}"/>
    <cellStyle name="40% - Accent5 2 6 2 2 2" xfId="16352" xr:uid="{00000000-0005-0000-0000-0000BC3F0000}"/>
    <cellStyle name="40% - Accent5 2 6 2 2 2 2" xfId="16353" xr:uid="{00000000-0005-0000-0000-0000BD3F0000}"/>
    <cellStyle name="40% - Accent5 2 6 2 2 2 2 2" xfId="16354" xr:uid="{00000000-0005-0000-0000-0000BE3F0000}"/>
    <cellStyle name="40% - Accent5 2 6 2 2 2 3" xfId="16355" xr:uid="{00000000-0005-0000-0000-0000BF3F0000}"/>
    <cellStyle name="40% - Accent5 2 6 2 2 2 3 2" xfId="16356" xr:uid="{00000000-0005-0000-0000-0000C03F0000}"/>
    <cellStyle name="40% - Accent5 2 6 2 2 2 4" xfId="16357" xr:uid="{00000000-0005-0000-0000-0000C13F0000}"/>
    <cellStyle name="40% - Accent5 2 6 2 2 3" xfId="16358" xr:uid="{00000000-0005-0000-0000-0000C23F0000}"/>
    <cellStyle name="40% - Accent5 2 6 2 2 3 2" xfId="16359" xr:uid="{00000000-0005-0000-0000-0000C33F0000}"/>
    <cellStyle name="40% - Accent5 2 6 2 2 3 2 2" xfId="16360" xr:uid="{00000000-0005-0000-0000-0000C43F0000}"/>
    <cellStyle name="40% - Accent5 2 6 2 2 3 3" xfId="16361" xr:uid="{00000000-0005-0000-0000-0000C53F0000}"/>
    <cellStyle name="40% - Accent5 2 6 2 2 3 3 2" xfId="16362" xr:uid="{00000000-0005-0000-0000-0000C63F0000}"/>
    <cellStyle name="40% - Accent5 2 6 2 2 3 4" xfId="16363" xr:uid="{00000000-0005-0000-0000-0000C73F0000}"/>
    <cellStyle name="40% - Accent5 2 6 2 2 4" xfId="16364" xr:uid="{00000000-0005-0000-0000-0000C83F0000}"/>
    <cellStyle name="40% - Accent5 2 6 2 2 4 2" xfId="16365" xr:uid="{00000000-0005-0000-0000-0000C93F0000}"/>
    <cellStyle name="40% - Accent5 2 6 2 2 4 2 2" xfId="16366" xr:uid="{00000000-0005-0000-0000-0000CA3F0000}"/>
    <cellStyle name="40% - Accent5 2 6 2 2 4 3" xfId="16367" xr:uid="{00000000-0005-0000-0000-0000CB3F0000}"/>
    <cellStyle name="40% - Accent5 2 6 2 2 4 3 2" xfId="16368" xr:uid="{00000000-0005-0000-0000-0000CC3F0000}"/>
    <cellStyle name="40% - Accent5 2 6 2 2 4 4" xfId="16369" xr:uid="{00000000-0005-0000-0000-0000CD3F0000}"/>
    <cellStyle name="40% - Accent5 2 6 2 2 5" xfId="16370" xr:uid="{00000000-0005-0000-0000-0000CE3F0000}"/>
    <cellStyle name="40% - Accent5 2 6 2 2 5 2" xfId="16371" xr:uid="{00000000-0005-0000-0000-0000CF3F0000}"/>
    <cellStyle name="40% - Accent5 2 6 2 2 6" xfId="16372" xr:uid="{00000000-0005-0000-0000-0000D03F0000}"/>
    <cellStyle name="40% - Accent5 2 6 2 2 6 2" xfId="16373" xr:uid="{00000000-0005-0000-0000-0000D13F0000}"/>
    <cellStyle name="40% - Accent5 2 6 2 2 7" xfId="16374" xr:uid="{00000000-0005-0000-0000-0000D23F0000}"/>
    <cellStyle name="40% - Accent5 2 6 2 3" xfId="16375" xr:uid="{00000000-0005-0000-0000-0000D33F0000}"/>
    <cellStyle name="40% - Accent5 2 6 2 3 2" xfId="16376" xr:uid="{00000000-0005-0000-0000-0000D43F0000}"/>
    <cellStyle name="40% - Accent5 2 6 2 3 2 2" xfId="16377" xr:uid="{00000000-0005-0000-0000-0000D53F0000}"/>
    <cellStyle name="40% - Accent5 2 6 2 3 3" xfId="16378" xr:uid="{00000000-0005-0000-0000-0000D63F0000}"/>
    <cellStyle name="40% - Accent5 2 6 2 3 3 2" xfId="16379" xr:uid="{00000000-0005-0000-0000-0000D73F0000}"/>
    <cellStyle name="40% - Accent5 2 6 2 3 4" xfId="16380" xr:uid="{00000000-0005-0000-0000-0000D83F0000}"/>
    <cellStyle name="40% - Accent5 2 6 2 4" xfId="16381" xr:uid="{00000000-0005-0000-0000-0000D93F0000}"/>
    <cellStyle name="40% - Accent5 2 6 2 4 2" xfId="16382" xr:uid="{00000000-0005-0000-0000-0000DA3F0000}"/>
    <cellStyle name="40% - Accent5 2 6 2 4 2 2" xfId="16383" xr:uid="{00000000-0005-0000-0000-0000DB3F0000}"/>
    <cellStyle name="40% - Accent5 2 6 2 4 3" xfId="16384" xr:uid="{00000000-0005-0000-0000-0000DC3F0000}"/>
    <cellStyle name="40% - Accent5 2 6 2 4 3 2" xfId="16385" xr:uid="{00000000-0005-0000-0000-0000DD3F0000}"/>
    <cellStyle name="40% - Accent5 2 6 2 4 4" xfId="16386" xr:uid="{00000000-0005-0000-0000-0000DE3F0000}"/>
    <cellStyle name="40% - Accent5 2 6 2 5" xfId="16387" xr:uid="{00000000-0005-0000-0000-0000DF3F0000}"/>
    <cellStyle name="40% - Accent5 2 6 2 5 2" xfId="16388" xr:uid="{00000000-0005-0000-0000-0000E03F0000}"/>
    <cellStyle name="40% - Accent5 2 6 2 5 2 2" xfId="16389" xr:uid="{00000000-0005-0000-0000-0000E13F0000}"/>
    <cellStyle name="40% - Accent5 2 6 2 5 3" xfId="16390" xr:uid="{00000000-0005-0000-0000-0000E23F0000}"/>
    <cellStyle name="40% - Accent5 2 6 2 5 3 2" xfId="16391" xr:uid="{00000000-0005-0000-0000-0000E33F0000}"/>
    <cellStyle name="40% - Accent5 2 6 2 5 4" xfId="16392" xr:uid="{00000000-0005-0000-0000-0000E43F0000}"/>
    <cellStyle name="40% - Accent5 2 6 2 6" xfId="16393" xr:uid="{00000000-0005-0000-0000-0000E53F0000}"/>
    <cellStyle name="40% - Accent5 2 6 2 6 2" xfId="16394" xr:uid="{00000000-0005-0000-0000-0000E63F0000}"/>
    <cellStyle name="40% - Accent5 2 6 2 7" xfId="16395" xr:uid="{00000000-0005-0000-0000-0000E73F0000}"/>
    <cellStyle name="40% - Accent5 2 6 2 7 2" xfId="16396" xr:uid="{00000000-0005-0000-0000-0000E83F0000}"/>
    <cellStyle name="40% - Accent5 2 6 2 8" xfId="16397" xr:uid="{00000000-0005-0000-0000-0000E93F0000}"/>
    <cellStyle name="40% - Accent5 2 6 3" xfId="16398" xr:uid="{00000000-0005-0000-0000-0000EA3F0000}"/>
    <cellStyle name="40% - Accent5 2 6 3 2" xfId="16399" xr:uid="{00000000-0005-0000-0000-0000EB3F0000}"/>
    <cellStyle name="40% - Accent5 2 6 3 2 2" xfId="16400" xr:uid="{00000000-0005-0000-0000-0000EC3F0000}"/>
    <cellStyle name="40% - Accent5 2 6 3 2 2 2" xfId="16401" xr:uid="{00000000-0005-0000-0000-0000ED3F0000}"/>
    <cellStyle name="40% - Accent5 2 6 3 2 3" xfId="16402" xr:uid="{00000000-0005-0000-0000-0000EE3F0000}"/>
    <cellStyle name="40% - Accent5 2 6 3 2 3 2" xfId="16403" xr:uid="{00000000-0005-0000-0000-0000EF3F0000}"/>
    <cellStyle name="40% - Accent5 2 6 3 2 4" xfId="16404" xr:uid="{00000000-0005-0000-0000-0000F03F0000}"/>
    <cellStyle name="40% - Accent5 2 6 3 3" xfId="16405" xr:uid="{00000000-0005-0000-0000-0000F13F0000}"/>
    <cellStyle name="40% - Accent5 2 6 3 3 2" xfId="16406" xr:uid="{00000000-0005-0000-0000-0000F23F0000}"/>
    <cellStyle name="40% - Accent5 2 6 3 3 2 2" xfId="16407" xr:uid="{00000000-0005-0000-0000-0000F33F0000}"/>
    <cellStyle name="40% - Accent5 2 6 3 3 3" xfId="16408" xr:uid="{00000000-0005-0000-0000-0000F43F0000}"/>
    <cellStyle name="40% - Accent5 2 6 3 3 3 2" xfId="16409" xr:uid="{00000000-0005-0000-0000-0000F53F0000}"/>
    <cellStyle name="40% - Accent5 2 6 3 3 4" xfId="16410" xr:uid="{00000000-0005-0000-0000-0000F63F0000}"/>
    <cellStyle name="40% - Accent5 2 6 3 4" xfId="16411" xr:uid="{00000000-0005-0000-0000-0000F73F0000}"/>
    <cellStyle name="40% - Accent5 2 6 3 4 2" xfId="16412" xr:uid="{00000000-0005-0000-0000-0000F83F0000}"/>
    <cellStyle name="40% - Accent5 2 6 3 4 2 2" xfId="16413" xr:uid="{00000000-0005-0000-0000-0000F93F0000}"/>
    <cellStyle name="40% - Accent5 2 6 3 4 3" xfId="16414" xr:uid="{00000000-0005-0000-0000-0000FA3F0000}"/>
    <cellStyle name="40% - Accent5 2 6 3 4 3 2" xfId="16415" xr:uid="{00000000-0005-0000-0000-0000FB3F0000}"/>
    <cellStyle name="40% - Accent5 2 6 3 4 4" xfId="16416" xr:uid="{00000000-0005-0000-0000-0000FC3F0000}"/>
    <cellStyle name="40% - Accent5 2 6 3 5" xfId="16417" xr:uid="{00000000-0005-0000-0000-0000FD3F0000}"/>
    <cellStyle name="40% - Accent5 2 6 3 5 2" xfId="16418" xr:uid="{00000000-0005-0000-0000-0000FE3F0000}"/>
    <cellStyle name="40% - Accent5 2 6 3 6" xfId="16419" xr:uid="{00000000-0005-0000-0000-0000FF3F0000}"/>
    <cellStyle name="40% - Accent5 2 6 3 6 2" xfId="16420" xr:uid="{00000000-0005-0000-0000-000000400000}"/>
    <cellStyle name="40% - Accent5 2 6 3 7" xfId="16421" xr:uid="{00000000-0005-0000-0000-000001400000}"/>
    <cellStyle name="40% - Accent5 2 6 4" xfId="16422" xr:uid="{00000000-0005-0000-0000-000002400000}"/>
    <cellStyle name="40% - Accent5 2 6 4 2" xfId="16423" xr:uid="{00000000-0005-0000-0000-000003400000}"/>
    <cellStyle name="40% - Accent5 2 6 4 2 2" xfId="16424" xr:uid="{00000000-0005-0000-0000-000004400000}"/>
    <cellStyle name="40% - Accent5 2 6 4 3" xfId="16425" xr:uid="{00000000-0005-0000-0000-000005400000}"/>
    <cellStyle name="40% - Accent5 2 6 4 3 2" xfId="16426" xr:uid="{00000000-0005-0000-0000-000006400000}"/>
    <cellStyle name="40% - Accent5 2 6 4 4" xfId="16427" xr:uid="{00000000-0005-0000-0000-000007400000}"/>
    <cellStyle name="40% - Accent5 2 6 5" xfId="16428" xr:uid="{00000000-0005-0000-0000-000008400000}"/>
    <cellStyle name="40% - Accent5 2 6 5 2" xfId="16429" xr:uid="{00000000-0005-0000-0000-000009400000}"/>
    <cellStyle name="40% - Accent5 2 6 5 2 2" xfId="16430" xr:uid="{00000000-0005-0000-0000-00000A400000}"/>
    <cellStyle name="40% - Accent5 2 6 5 3" xfId="16431" xr:uid="{00000000-0005-0000-0000-00000B400000}"/>
    <cellStyle name="40% - Accent5 2 6 5 3 2" xfId="16432" xr:uid="{00000000-0005-0000-0000-00000C400000}"/>
    <cellStyle name="40% - Accent5 2 6 5 4" xfId="16433" xr:uid="{00000000-0005-0000-0000-00000D400000}"/>
    <cellStyle name="40% - Accent5 2 6 6" xfId="16434" xr:uid="{00000000-0005-0000-0000-00000E400000}"/>
    <cellStyle name="40% - Accent5 2 6 6 2" xfId="16435" xr:uid="{00000000-0005-0000-0000-00000F400000}"/>
    <cellStyle name="40% - Accent5 2 6 6 2 2" xfId="16436" xr:uid="{00000000-0005-0000-0000-000010400000}"/>
    <cellStyle name="40% - Accent5 2 6 6 3" xfId="16437" xr:uid="{00000000-0005-0000-0000-000011400000}"/>
    <cellStyle name="40% - Accent5 2 6 6 3 2" xfId="16438" xr:uid="{00000000-0005-0000-0000-000012400000}"/>
    <cellStyle name="40% - Accent5 2 6 6 4" xfId="16439" xr:uid="{00000000-0005-0000-0000-000013400000}"/>
    <cellStyle name="40% - Accent5 2 6 7" xfId="16440" xr:uid="{00000000-0005-0000-0000-000014400000}"/>
    <cellStyle name="40% - Accent5 2 6 7 2" xfId="16441" xr:uid="{00000000-0005-0000-0000-000015400000}"/>
    <cellStyle name="40% - Accent5 2 6 8" xfId="16442" xr:uid="{00000000-0005-0000-0000-000016400000}"/>
    <cellStyle name="40% - Accent5 2 6 8 2" xfId="16443" xr:uid="{00000000-0005-0000-0000-000017400000}"/>
    <cellStyle name="40% - Accent5 2 6 9" xfId="16444" xr:uid="{00000000-0005-0000-0000-000018400000}"/>
    <cellStyle name="40% - Accent5 2 7" xfId="16445" xr:uid="{00000000-0005-0000-0000-000019400000}"/>
    <cellStyle name="40% - Accent5 2 7 2" xfId="16446" xr:uid="{00000000-0005-0000-0000-00001A400000}"/>
    <cellStyle name="40% - Accent5 2 7 2 2" xfId="16447" xr:uid="{00000000-0005-0000-0000-00001B400000}"/>
    <cellStyle name="40% - Accent5 2 7 2 2 2" xfId="16448" xr:uid="{00000000-0005-0000-0000-00001C400000}"/>
    <cellStyle name="40% - Accent5 2 7 2 2 2 2" xfId="16449" xr:uid="{00000000-0005-0000-0000-00001D400000}"/>
    <cellStyle name="40% - Accent5 2 7 2 2 2 2 2" xfId="16450" xr:uid="{00000000-0005-0000-0000-00001E400000}"/>
    <cellStyle name="40% - Accent5 2 7 2 2 2 3" xfId="16451" xr:uid="{00000000-0005-0000-0000-00001F400000}"/>
    <cellStyle name="40% - Accent5 2 7 2 2 2 3 2" xfId="16452" xr:uid="{00000000-0005-0000-0000-000020400000}"/>
    <cellStyle name="40% - Accent5 2 7 2 2 2 4" xfId="16453" xr:uid="{00000000-0005-0000-0000-000021400000}"/>
    <cellStyle name="40% - Accent5 2 7 2 2 3" xfId="16454" xr:uid="{00000000-0005-0000-0000-000022400000}"/>
    <cellStyle name="40% - Accent5 2 7 2 2 3 2" xfId="16455" xr:uid="{00000000-0005-0000-0000-000023400000}"/>
    <cellStyle name="40% - Accent5 2 7 2 2 3 2 2" xfId="16456" xr:uid="{00000000-0005-0000-0000-000024400000}"/>
    <cellStyle name="40% - Accent5 2 7 2 2 3 3" xfId="16457" xr:uid="{00000000-0005-0000-0000-000025400000}"/>
    <cellStyle name="40% - Accent5 2 7 2 2 3 3 2" xfId="16458" xr:uid="{00000000-0005-0000-0000-000026400000}"/>
    <cellStyle name="40% - Accent5 2 7 2 2 3 4" xfId="16459" xr:uid="{00000000-0005-0000-0000-000027400000}"/>
    <cellStyle name="40% - Accent5 2 7 2 2 4" xfId="16460" xr:uid="{00000000-0005-0000-0000-000028400000}"/>
    <cellStyle name="40% - Accent5 2 7 2 2 4 2" xfId="16461" xr:uid="{00000000-0005-0000-0000-000029400000}"/>
    <cellStyle name="40% - Accent5 2 7 2 2 4 2 2" xfId="16462" xr:uid="{00000000-0005-0000-0000-00002A400000}"/>
    <cellStyle name="40% - Accent5 2 7 2 2 4 3" xfId="16463" xr:uid="{00000000-0005-0000-0000-00002B400000}"/>
    <cellStyle name="40% - Accent5 2 7 2 2 4 3 2" xfId="16464" xr:uid="{00000000-0005-0000-0000-00002C400000}"/>
    <cellStyle name="40% - Accent5 2 7 2 2 4 4" xfId="16465" xr:uid="{00000000-0005-0000-0000-00002D400000}"/>
    <cellStyle name="40% - Accent5 2 7 2 2 5" xfId="16466" xr:uid="{00000000-0005-0000-0000-00002E400000}"/>
    <cellStyle name="40% - Accent5 2 7 2 2 5 2" xfId="16467" xr:uid="{00000000-0005-0000-0000-00002F400000}"/>
    <cellStyle name="40% - Accent5 2 7 2 2 6" xfId="16468" xr:uid="{00000000-0005-0000-0000-000030400000}"/>
    <cellStyle name="40% - Accent5 2 7 2 2 6 2" xfId="16469" xr:uid="{00000000-0005-0000-0000-000031400000}"/>
    <cellStyle name="40% - Accent5 2 7 2 2 7" xfId="16470" xr:uid="{00000000-0005-0000-0000-000032400000}"/>
    <cellStyle name="40% - Accent5 2 7 2 3" xfId="16471" xr:uid="{00000000-0005-0000-0000-000033400000}"/>
    <cellStyle name="40% - Accent5 2 7 2 3 2" xfId="16472" xr:uid="{00000000-0005-0000-0000-000034400000}"/>
    <cellStyle name="40% - Accent5 2 7 2 3 2 2" xfId="16473" xr:uid="{00000000-0005-0000-0000-000035400000}"/>
    <cellStyle name="40% - Accent5 2 7 2 3 3" xfId="16474" xr:uid="{00000000-0005-0000-0000-000036400000}"/>
    <cellStyle name="40% - Accent5 2 7 2 3 3 2" xfId="16475" xr:uid="{00000000-0005-0000-0000-000037400000}"/>
    <cellStyle name="40% - Accent5 2 7 2 3 4" xfId="16476" xr:uid="{00000000-0005-0000-0000-000038400000}"/>
    <cellStyle name="40% - Accent5 2 7 2 4" xfId="16477" xr:uid="{00000000-0005-0000-0000-000039400000}"/>
    <cellStyle name="40% - Accent5 2 7 2 4 2" xfId="16478" xr:uid="{00000000-0005-0000-0000-00003A400000}"/>
    <cellStyle name="40% - Accent5 2 7 2 4 2 2" xfId="16479" xr:uid="{00000000-0005-0000-0000-00003B400000}"/>
    <cellStyle name="40% - Accent5 2 7 2 4 3" xfId="16480" xr:uid="{00000000-0005-0000-0000-00003C400000}"/>
    <cellStyle name="40% - Accent5 2 7 2 4 3 2" xfId="16481" xr:uid="{00000000-0005-0000-0000-00003D400000}"/>
    <cellStyle name="40% - Accent5 2 7 2 4 4" xfId="16482" xr:uid="{00000000-0005-0000-0000-00003E400000}"/>
    <cellStyle name="40% - Accent5 2 7 2 5" xfId="16483" xr:uid="{00000000-0005-0000-0000-00003F400000}"/>
    <cellStyle name="40% - Accent5 2 7 2 5 2" xfId="16484" xr:uid="{00000000-0005-0000-0000-000040400000}"/>
    <cellStyle name="40% - Accent5 2 7 2 5 2 2" xfId="16485" xr:uid="{00000000-0005-0000-0000-000041400000}"/>
    <cellStyle name="40% - Accent5 2 7 2 5 3" xfId="16486" xr:uid="{00000000-0005-0000-0000-000042400000}"/>
    <cellStyle name="40% - Accent5 2 7 2 5 3 2" xfId="16487" xr:uid="{00000000-0005-0000-0000-000043400000}"/>
    <cellStyle name="40% - Accent5 2 7 2 5 4" xfId="16488" xr:uid="{00000000-0005-0000-0000-000044400000}"/>
    <cellStyle name="40% - Accent5 2 7 2 6" xfId="16489" xr:uid="{00000000-0005-0000-0000-000045400000}"/>
    <cellStyle name="40% - Accent5 2 7 2 6 2" xfId="16490" xr:uid="{00000000-0005-0000-0000-000046400000}"/>
    <cellStyle name="40% - Accent5 2 7 2 7" xfId="16491" xr:uid="{00000000-0005-0000-0000-000047400000}"/>
    <cellStyle name="40% - Accent5 2 7 2 7 2" xfId="16492" xr:uid="{00000000-0005-0000-0000-000048400000}"/>
    <cellStyle name="40% - Accent5 2 7 2 8" xfId="16493" xr:uid="{00000000-0005-0000-0000-000049400000}"/>
    <cellStyle name="40% - Accent5 2 7 3" xfId="16494" xr:uid="{00000000-0005-0000-0000-00004A400000}"/>
    <cellStyle name="40% - Accent5 2 7 3 2" xfId="16495" xr:uid="{00000000-0005-0000-0000-00004B400000}"/>
    <cellStyle name="40% - Accent5 2 7 3 2 2" xfId="16496" xr:uid="{00000000-0005-0000-0000-00004C400000}"/>
    <cellStyle name="40% - Accent5 2 7 3 2 2 2" xfId="16497" xr:uid="{00000000-0005-0000-0000-00004D400000}"/>
    <cellStyle name="40% - Accent5 2 7 3 2 3" xfId="16498" xr:uid="{00000000-0005-0000-0000-00004E400000}"/>
    <cellStyle name="40% - Accent5 2 7 3 2 3 2" xfId="16499" xr:uid="{00000000-0005-0000-0000-00004F400000}"/>
    <cellStyle name="40% - Accent5 2 7 3 2 4" xfId="16500" xr:uid="{00000000-0005-0000-0000-000050400000}"/>
    <cellStyle name="40% - Accent5 2 7 3 3" xfId="16501" xr:uid="{00000000-0005-0000-0000-000051400000}"/>
    <cellStyle name="40% - Accent5 2 7 3 3 2" xfId="16502" xr:uid="{00000000-0005-0000-0000-000052400000}"/>
    <cellStyle name="40% - Accent5 2 7 3 3 2 2" xfId="16503" xr:uid="{00000000-0005-0000-0000-000053400000}"/>
    <cellStyle name="40% - Accent5 2 7 3 3 3" xfId="16504" xr:uid="{00000000-0005-0000-0000-000054400000}"/>
    <cellStyle name="40% - Accent5 2 7 3 3 3 2" xfId="16505" xr:uid="{00000000-0005-0000-0000-000055400000}"/>
    <cellStyle name="40% - Accent5 2 7 3 3 4" xfId="16506" xr:uid="{00000000-0005-0000-0000-000056400000}"/>
    <cellStyle name="40% - Accent5 2 7 3 4" xfId="16507" xr:uid="{00000000-0005-0000-0000-000057400000}"/>
    <cellStyle name="40% - Accent5 2 7 3 4 2" xfId="16508" xr:uid="{00000000-0005-0000-0000-000058400000}"/>
    <cellStyle name="40% - Accent5 2 7 3 4 2 2" xfId="16509" xr:uid="{00000000-0005-0000-0000-000059400000}"/>
    <cellStyle name="40% - Accent5 2 7 3 4 3" xfId="16510" xr:uid="{00000000-0005-0000-0000-00005A400000}"/>
    <cellStyle name="40% - Accent5 2 7 3 4 3 2" xfId="16511" xr:uid="{00000000-0005-0000-0000-00005B400000}"/>
    <cellStyle name="40% - Accent5 2 7 3 4 4" xfId="16512" xr:uid="{00000000-0005-0000-0000-00005C400000}"/>
    <cellStyle name="40% - Accent5 2 7 3 5" xfId="16513" xr:uid="{00000000-0005-0000-0000-00005D400000}"/>
    <cellStyle name="40% - Accent5 2 7 3 5 2" xfId="16514" xr:uid="{00000000-0005-0000-0000-00005E400000}"/>
    <cellStyle name="40% - Accent5 2 7 3 6" xfId="16515" xr:uid="{00000000-0005-0000-0000-00005F400000}"/>
    <cellStyle name="40% - Accent5 2 7 3 6 2" xfId="16516" xr:uid="{00000000-0005-0000-0000-000060400000}"/>
    <cellStyle name="40% - Accent5 2 7 3 7" xfId="16517" xr:uid="{00000000-0005-0000-0000-000061400000}"/>
    <cellStyle name="40% - Accent5 2 7 4" xfId="16518" xr:uid="{00000000-0005-0000-0000-000062400000}"/>
    <cellStyle name="40% - Accent5 2 7 4 2" xfId="16519" xr:uid="{00000000-0005-0000-0000-000063400000}"/>
    <cellStyle name="40% - Accent5 2 7 4 2 2" xfId="16520" xr:uid="{00000000-0005-0000-0000-000064400000}"/>
    <cellStyle name="40% - Accent5 2 7 4 3" xfId="16521" xr:uid="{00000000-0005-0000-0000-000065400000}"/>
    <cellStyle name="40% - Accent5 2 7 4 3 2" xfId="16522" xr:uid="{00000000-0005-0000-0000-000066400000}"/>
    <cellStyle name="40% - Accent5 2 7 4 4" xfId="16523" xr:uid="{00000000-0005-0000-0000-000067400000}"/>
    <cellStyle name="40% - Accent5 2 7 5" xfId="16524" xr:uid="{00000000-0005-0000-0000-000068400000}"/>
    <cellStyle name="40% - Accent5 2 7 5 2" xfId="16525" xr:uid="{00000000-0005-0000-0000-000069400000}"/>
    <cellStyle name="40% - Accent5 2 7 5 2 2" xfId="16526" xr:uid="{00000000-0005-0000-0000-00006A400000}"/>
    <cellStyle name="40% - Accent5 2 7 5 3" xfId="16527" xr:uid="{00000000-0005-0000-0000-00006B400000}"/>
    <cellStyle name="40% - Accent5 2 7 5 3 2" xfId="16528" xr:uid="{00000000-0005-0000-0000-00006C400000}"/>
    <cellStyle name="40% - Accent5 2 7 5 4" xfId="16529" xr:uid="{00000000-0005-0000-0000-00006D400000}"/>
    <cellStyle name="40% - Accent5 2 7 6" xfId="16530" xr:uid="{00000000-0005-0000-0000-00006E400000}"/>
    <cellStyle name="40% - Accent5 2 7 6 2" xfId="16531" xr:uid="{00000000-0005-0000-0000-00006F400000}"/>
    <cellStyle name="40% - Accent5 2 7 6 2 2" xfId="16532" xr:uid="{00000000-0005-0000-0000-000070400000}"/>
    <cellStyle name="40% - Accent5 2 7 6 3" xfId="16533" xr:uid="{00000000-0005-0000-0000-000071400000}"/>
    <cellStyle name="40% - Accent5 2 7 6 3 2" xfId="16534" xr:uid="{00000000-0005-0000-0000-000072400000}"/>
    <cellStyle name="40% - Accent5 2 7 6 4" xfId="16535" xr:uid="{00000000-0005-0000-0000-000073400000}"/>
    <cellStyle name="40% - Accent5 2 7 7" xfId="16536" xr:uid="{00000000-0005-0000-0000-000074400000}"/>
    <cellStyle name="40% - Accent5 2 7 7 2" xfId="16537" xr:uid="{00000000-0005-0000-0000-000075400000}"/>
    <cellStyle name="40% - Accent5 2 7 8" xfId="16538" xr:uid="{00000000-0005-0000-0000-000076400000}"/>
    <cellStyle name="40% - Accent5 2 7 8 2" xfId="16539" xr:uid="{00000000-0005-0000-0000-000077400000}"/>
    <cellStyle name="40% - Accent5 2 7 9" xfId="16540" xr:uid="{00000000-0005-0000-0000-000078400000}"/>
    <cellStyle name="40% - Accent5 2 8" xfId="16541" xr:uid="{00000000-0005-0000-0000-000079400000}"/>
    <cellStyle name="40% - Accent5 2 8 2" xfId="16542" xr:uid="{00000000-0005-0000-0000-00007A400000}"/>
    <cellStyle name="40% - Accent5 2 8 2 2" xfId="16543" xr:uid="{00000000-0005-0000-0000-00007B400000}"/>
    <cellStyle name="40% - Accent5 2 8 2 2 2" xfId="16544" xr:uid="{00000000-0005-0000-0000-00007C400000}"/>
    <cellStyle name="40% - Accent5 2 8 2 2 2 2" xfId="16545" xr:uid="{00000000-0005-0000-0000-00007D400000}"/>
    <cellStyle name="40% - Accent5 2 8 2 2 2 2 2" xfId="16546" xr:uid="{00000000-0005-0000-0000-00007E400000}"/>
    <cellStyle name="40% - Accent5 2 8 2 2 2 3" xfId="16547" xr:uid="{00000000-0005-0000-0000-00007F400000}"/>
    <cellStyle name="40% - Accent5 2 8 2 2 2 3 2" xfId="16548" xr:uid="{00000000-0005-0000-0000-000080400000}"/>
    <cellStyle name="40% - Accent5 2 8 2 2 2 4" xfId="16549" xr:uid="{00000000-0005-0000-0000-000081400000}"/>
    <cellStyle name="40% - Accent5 2 8 2 2 3" xfId="16550" xr:uid="{00000000-0005-0000-0000-000082400000}"/>
    <cellStyle name="40% - Accent5 2 8 2 2 3 2" xfId="16551" xr:uid="{00000000-0005-0000-0000-000083400000}"/>
    <cellStyle name="40% - Accent5 2 8 2 2 3 2 2" xfId="16552" xr:uid="{00000000-0005-0000-0000-000084400000}"/>
    <cellStyle name="40% - Accent5 2 8 2 2 3 3" xfId="16553" xr:uid="{00000000-0005-0000-0000-000085400000}"/>
    <cellStyle name="40% - Accent5 2 8 2 2 3 3 2" xfId="16554" xr:uid="{00000000-0005-0000-0000-000086400000}"/>
    <cellStyle name="40% - Accent5 2 8 2 2 3 4" xfId="16555" xr:uid="{00000000-0005-0000-0000-000087400000}"/>
    <cellStyle name="40% - Accent5 2 8 2 2 4" xfId="16556" xr:uid="{00000000-0005-0000-0000-000088400000}"/>
    <cellStyle name="40% - Accent5 2 8 2 2 4 2" xfId="16557" xr:uid="{00000000-0005-0000-0000-000089400000}"/>
    <cellStyle name="40% - Accent5 2 8 2 2 4 2 2" xfId="16558" xr:uid="{00000000-0005-0000-0000-00008A400000}"/>
    <cellStyle name="40% - Accent5 2 8 2 2 4 3" xfId="16559" xr:uid="{00000000-0005-0000-0000-00008B400000}"/>
    <cellStyle name="40% - Accent5 2 8 2 2 4 3 2" xfId="16560" xr:uid="{00000000-0005-0000-0000-00008C400000}"/>
    <cellStyle name="40% - Accent5 2 8 2 2 4 4" xfId="16561" xr:uid="{00000000-0005-0000-0000-00008D400000}"/>
    <cellStyle name="40% - Accent5 2 8 2 2 5" xfId="16562" xr:uid="{00000000-0005-0000-0000-00008E400000}"/>
    <cellStyle name="40% - Accent5 2 8 2 2 5 2" xfId="16563" xr:uid="{00000000-0005-0000-0000-00008F400000}"/>
    <cellStyle name="40% - Accent5 2 8 2 2 6" xfId="16564" xr:uid="{00000000-0005-0000-0000-000090400000}"/>
    <cellStyle name="40% - Accent5 2 8 2 2 6 2" xfId="16565" xr:uid="{00000000-0005-0000-0000-000091400000}"/>
    <cellStyle name="40% - Accent5 2 8 2 2 7" xfId="16566" xr:uid="{00000000-0005-0000-0000-000092400000}"/>
    <cellStyle name="40% - Accent5 2 8 2 3" xfId="16567" xr:uid="{00000000-0005-0000-0000-000093400000}"/>
    <cellStyle name="40% - Accent5 2 8 2 3 2" xfId="16568" xr:uid="{00000000-0005-0000-0000-000094400000}"/>
    <cellStyle name="40% - Accent5 2 8 2 3 2 2" xfId="16569" xr:uid="{00000000-0005-0000-0000-000095400000}"/>
    <cellStyle name="40% - Accent5 2 8 2 3 3" xfId="16570" xr:uid="{00000000-0005-0000-0000-000096400000}"/>
    <cellStyle name="40% - Accent5 2 8 2 3 3 2" xfId="16571" xr:uid="{00000000-0005-0000-0000-000097400000}"/>
    <cellStyle name="40% - Accent5 2 8 2 3 4" xfId="16572" xr:uid="{00000000-0005-0000-0000-000098400000}"/>
    <cellStyle name="40% - Accent5 2 8 2 4" xfId="16573" xr:uid="{00000000-0005-0000-0000-000099400000}"/>
    <cellStyle name="40% - Accent5 2 8 2 4 2" xfId="16574" xr:uid="{00000000-0005-0000-0000-00009A400000}"/>
    <cellStyle name="40% - Accent5 2 8 2 4 2 2" xfId="16575" xr:uid="{00000000-0005-0000-0000-00009B400000}"/>
    <cellStyle name="40% - Accent5 2 8 2 4 3" xfId="16576" xr:uid="{00000000-0005-0000-0000-00009C400000}"/>
    <cellStyle name="40% - Accent5 2 8 2 4 3 2" xfId="16577" xr:uid="{00000000-0005-0000-0000-00009D400000}"/>
    <cellStyle name="40% - Accent5 2 8 2 4 4" xfId="16578" xr:uid="{00000000-0005-0000-0000-00009E400000}"/>
    <cellStyle name="40% - Accent5 2 8 2 5" xfId="16579" xr:uid="{00000000-0005-0000-0000-00009F400000}"/>
    <cellStyle name="40% - Accent5 2 8 2 5 2" xfId="16580" xr:uid="{00000000-0005-0000-0000-0000A0400000}"/>
    <cellStyle name="40% - Accent5 2 8 2 5 2 2" xfId="16581" xr:uid="{00000000-0005-0000-0000-0000A1400000}"/>
    <cellStyle name="40% - Accent5 2 8 2 5 3" xfId="16582" xr:uid="{00000000-0005-0000-0000-0000A2400000}"/>
    <cellStyle name="40% - Accent5 2 8 2 5 3 2" xfId="16583" xr:uid="{00000000-0005-0000-0000-0000A3400000}"/>
    <cellStyle name="40% - Accent5 2 8 2 5 4" xfId="16584" xr:uid="{00000000-0005-0000-0000-0000A4400000}"/>
    <cellStyle name="40% - Accent5 2 8 2 6" xfId="16585" xr:uid="{00000000-0005-0000-0000-0000A5400000}"/>
    <cellStyle name="40% - Accent5 2 8 2 6 2" xfId="16586" xr:uid="{00000000-0005-0000-0000-0000A6400000}"/>
    <cellStyle name="40% - Accent5 2 8 2 7" xfId="16587" xr:uid="{00000000-0005-0000-0000-0000A7400000}"/>
    <cellStyle name="40% - Accent5 2 8 2 7 2" xfId="16588" xr:uid="{00000000-0005-0000-0000-0000A8400000}"/>
    <cellStyle name="40% - Accent5 2 8 2 8" xfId="16589" xr:uid="{00000000-0005-0000-0000-0000A9400000}"/>
    <cellStyle name="40% - Accent5 2 8 3" xfId="16590" xr:uid="{00000000-0005-0000-0000-0000AA400000}"/>
    <cellStyle name="40% - Accent5 2 8 3 2" xfId="16591" xr:uid="{00000000-0005-0000-0000-0000AB400000}"/>
    <cellStyle name="40% - Accent5 2 8 3 2 2" xfId="16592" xr:uid="{00000000-0005-0000-0000-0000AC400000}"/>
    <cellStyle name="40% - Accent5 2 8 3 2 2 2" xfId="16593" xr:uid="{00000000-0005-0000-0000-0000AD400000}"/>
    <cellStyle name="40% - Accent5 2 8 3 2 3" xfId="16594" xr:uid="{00000000-0005-0000-0000-0000AE400000}"/>
    <cellStyle name="40% - Accent5 2 8 3 2 3 2" xfId="16595" xr:uid="{00000000-0005-0000-0000-0000AF400000}"/>
    <cellStyle name="40% - Accent5 2 8 3 2 4" xfId="16596" xr:uid="{00000000-0005-0000-0000-0000B0400000}"/>
    <cellStyle name="40% - Accent5 2 8 3 3" xfId="16597" xr:uid="{00000000-0005-0000-0000-0000B1400000}"/>
    <cellStyle name="40% - Accent5 2 8 3 3 2" xfId="16598" xr:uid="{00000000-0005-0000-0000-0000B2400000}"/>
    <cellStyle name="40% - Accent5 2 8 3 3 2 2" xfId="16599" xr:uid="{00000000-0005-0000-0000-0000B3400000}"/>
    <cellStyle name="40% - Accent5 2 8 3 3 3" xfId="16600" xr:uid="{00000000-0005-0000-0000-0000B4400000}"/>
    <cellStyle name="40% - Accent5 2 8 3 3 3 2" xfId="16601" xr:uid="{00000000-0005-0000-0000-0000B5400000}"/>
    <cellStyle name="40% - Accent5 2 8 3 3 4" xfId="16602" xr:uid="{00000000-0005-0000-0000-0000B6400000}"/>
    <cellStyle name="40% - Accent5 2 8 3 4" xfId="16603" xr:uid="{00000000-0005-0000-0000-0000B7400000}"/>
    <cellStyle name="40% - Accent5 2 8 3 4 2" xfId="16604" xr:uid="{00000000-0005-0000-0000-0000B8400000}"/>
    <cellStyle name="40% - Accent5 2 8 3 4 2 2" xfId="16605" xr:uid="{00000000-0005-0000-0000-0000B9400000}"/>
    <cellStyle name="40% - Accent5 2 8 3 4 3" xfId="16606" xr:uid="{00000000-0005-0000-0000-0000BA400000}"/>
    <cellStyle name="40% - Accent5 2 8 3 4 3 2" xfId="16607" xr:uid="{00000000-0005-0000-0000-0000BB400000}"/>
    <cellStyle name="40% - Accent5 2 8 3 4 4" xfId="16608" xr:uid="{00000000-0005-0000-0000-0000BC400000}"/>
    <cellStyle name="40% - Accent5 2 8 3 5" xfId="16609" xr:uid="{00000000-0005-0000-0000-0000BD400000}"/>
    <cellStyle name="40% - Accent5 2 8 3 5 2" xfId="16610" xr:uid="{00000000-0005-0000-0000-0000BE400000}"/>
    <cellStyle name="40% - Accent5 2 8 3 6" xfId="16611" xr:uid="{00000000-0005-0000-0000-0000BF400000}"/>
    <cellStyle name="40% - Accent5 2 8 3 6 2" xfId="16612" xr:uid="{00000000-0005-0000-0000-0000C0400000}"/>
    <cellStyle name="40% - Accent5 2 8 3 7" xfId="16613" xr:uid="{00000000-0005-0000-0000-0000C1400000}"/>
    <cellStyle name="40% - Accent5 2 8 4" xfId="16614" xr:uid="{00000000-0005-0000-0000-0000C2400000}"/>
    <cellStyle name="40% - Accent5 2 8 4 2" xfId="16615" xr:uid="{00000000-0005-0000-0000-0000C3400000}"/>
    <cellStyle name="40% - Accent5 2 8 4 2 2" xfId="16616" xr:uid="{00000000-0005-0000-0000-0000C4400000}"/>
    <cellStyle name="40% - Accent5 2 8 4 3" xfId="16617" xr:uid="{00000000-0005-0000-0000-0000C5400000}"/>
    <cellStyle name="40% - Accent5 2 8 4 3 2" xfId="16618" xr:uid="{00000000-0005-0000-0000-0000C6400000}"/>
    <cellStyle name="40% - Accent5 2 8 4 4" xfId="16619" xr:uid="{00000000-0005-0000-0000-0000C7400000}"/>
    <cellStyle name="40% - Accent5 2 8 5" xfId="16620" xr:uid="{00000000-0005-0000-0000-0000C8400000}"/>
    <cellStyle name="40% - Accent5 2 8 5 2" xfId="16621" xr:uid="{00000000-0005-0000-0000-0000C9400000}"/>
    <cellStyle name="40% - Accent5 2 8 5 2 2" xfId="16622" xr:uid="{00000000-0005-0000-0000-0000CA400000}"/>
    <cellStyle name="40% - Accent5 2 8 5 3" xfId="16623" xr:uid="{00000000-0005-0000-0000-0000CB400000}"/>
    <cellStyle name="40% - Accent5 2 8 5 3 2" xfId="16624" xr:uid="{00000000-0005-0000-0000-0000CC400000}"/>
    <cellStyle name="40% - Accent5 2 8 5 4" xfId="16625" xr:uid="{00000000-0005-0000-0000-0000CD400000}"/>
    <cellStyle name="40% - Accent5 2 8 6" xfId="16626" xr:uid="{00000000-0005-0000-0000-0000CE400000}"/>
    <cellStyle name="40% - Accent5 2 8 6 2" xfId="16627" xr:uid="{00000000-0005-0000-0000-0000CF400000}"/>
    <cellStyle name="40% - Accent5 2 8 6 2 2" xfId="16628" xr:uid="{00000000-0005-0000-0000-0000D0400000}"/>
    <cellStyle name="40% - Accent5 2 8 6 3" xfId="16629" xr:uid="{00000000-0005-0000-0000-0000D1400000}"/>
    <cellStyle name="40% - Accent5 2 8 6 3 2" xfId="16630" xr:uid="{00000000-0005-0000-0000-0000D2400000}"/>
    <cellStyle name="40% - Accent5 2 8 6 4" xfId="16631" xr:uid="{00000000-0005-0000-0000-0000D3400000}"/>
    <cellStyle name="40% - Accent5 2 8 7" xfId="16632" xr:uid="{00000000-0005-0000-0000-0000D4400000}"/>
    <cellStyle name="40% - Accent5 2 8 7 2" xfId="16633" xr:uid="{00000000-0005-0000-0000-0000D5400000}"/>
    <cellStyle name="40% - Accent5 2 8 8" xfId="16634" xr:uid="{00000000-0005-0000-0000-0000D6400000}"/>
    <cellStyle name="40% - Accent5 2 8 8 2" xfId="16635" xr:uid="{00000000-0005-0000-0000-0000D7400000}"/>
    <cellStyle name="40% - Accent5 2 8 9" xfId="16636" xr:uid="{00000000-0005-0000-0000-0000D8400000}"/>
    <cellStyle name="40% - Accent5 2 9" xfId="16637" xr:uid="{00000000-0005-0000-0000-0000D9400000}"/>
    <cellStyle name="40% - Accent5 2 9 2" xfId="16638" xr:uid="{00000000-0005-0000-0000-0000DA400000}"/>
    <cellStyle name="40% - Accent5 2 9 2 2" xfId="16639" xr:uid="{00000000-0005-0000-0000-0000DB400000}"/>
    <cellStyle name="40% - Accent5 2 9 2 2 2" xfId="16640" xr:uid="{00000000-0005-0000-0000-0000DC400000}"/>
    <cellStyle name="40% - Accent5 2 9 2 2 2 2" xfId="16641" xr:uid="{00000000-0005-0000-0000-0000DD400000}"/>
    <cellStyle name="40% - Accent5 2 9 2 2 2 2 2" xfId="16642" xr:uid="{00000000-0005-0000-0000-0000DE400000}"/>
    <cellStyle name="40% - Accent5 2 9 2 2 2 3" xfId="16643" xr:uid="{00000000-0005-0000-0000-0000DF400000}"/>
    <cellStyle name="40% - Accent5 2 9 2 2 2 3 2" xfId="16644" xr:uid="{00000000-0005-0000-0000-0000E0400000}"/>
    <cellStyle name="40% - Accent5 2 9 2 2 2 4" xfId="16645" xr:uid="{00000000-0005-0000-0000-0000E1400000}"/>
    <cellStyle name="40% - Accent5 2 9 2 2 3" xfId="16646" xr:uid="{00000000-0005-0000-0000-0000E2400000}"/>
    <cellStyle name="40% - Accent5 2 9 2 2 3 2" xfId="16647" xr:uid="{00000000-0005-0000-0000-0000E3400000}"/>
    <cellStyle name="40% - Accent5 2 9 2 2 3 2 2" xfId="16648" xr:uid="{00000000-0005-0000-0000-0000E4400000}"/>
    <cellStyle name="40% - Accent5 2 9 2 2 3 3" xfId="16649" xr:uid="{00000000-0005-0000-0000-0000E5400000}"/>
    <cellStyle name="40% - Accent5 2 9 2 2 3 3 2" xfId="16650" xr:uid="{00000000-0005-0000-0000-0000E6400000}"/>
    <cellStyle name="40% - Accent5 2 9 2 2 3 4" xfId="16651" xr:uid="{00000000-0005-0000-0000-0000E7400000}"/>
    <cellStyle name="40% - Accent5 2 9 2 2 4" xfId="16652" xr:uid="{00000000-0005-0000-0000-0000E8400000}"/>
    <cellStyle name="40% - Accent5 2 9 2 2 4 2" xfId="16653" xr:uid="{00000000-0005-0000-0000-0000E9400000}"/>
    <cellStyle name="40% - Accent5 2 9 2 2 4 2 2" xfId="16654" xr:uid="{00000000-0005-0000-0000-0000EA400000}"/>
    <cellStyle name="40% - Accent5 2 9 2 2 4 3" xfId="16655" xr:uid="{00000000-0005-0000-0000-0000EB400000}"/>
    <cellStyle name="40% - Accent5 2 9 2 2 4 3 2" xfId="16656" xr:uid="{00000000-0005-0000-0000-0000EC400000}"/>
    <cellStyle name="40% - Accent5 2 9 2 2 4 4" xfId="16657" xr:uid="{00000000-0005-0000-0000-0000ED400000}"/>
    <cellStyle name="40% - Accent5 2 9 2 2 5" xfId="16658" xr:uid="{00000000-0005-0000-0000-0000EE400000}"/>
    <cellStyle name="40% - Accent5 2 9 2 2 5 2" xfId="16659" xr:uid="{00000000-0005-0000-0000-0000EF400000}"/>
    <cellStyle name="40% - Accent5 2 9 2 2 6" xfId="16660" xr:uid="{00000000-0005-0000-0000-0000F0400000}"/>
    <cellStyle name="40% - Accent5 2 9 2 2 6 2" xfId="16661" xr:uid="{00000000-0005-0000-0000-0000F1400000}"/>
    <cellStyle name="40% - Accent5 2 9 2 2 7" xfId="16662" xr:uid="{00000000-0005-0000-0000-0000F2400000}"/>
    <cellStyle name="40% - Accent5 2 9 2 3" xfId="16663" xr:uid="{00000000-0005-0000-0000-0000F3400000}"/>
    <cellStyle name="40% - Accent5 2 9 2 3 2" xfId="16664" xr:uid="{00000000-0005-0000-0000-0000F4400000}"/>
    <cellStyle name="40% - Accent5 2 9 2 3 2 2" xfId="16665" xr:uid="{00000000-0005-0000-0000-0000F5400000}"/>
    <cellStyle name="40% - Accent5 2 9 2 3 3" xfId="16666" xr:uid="{00000000-0005-0000-0000-0000F6400000}"/>
    <cellStyle name="40% - Accent5 2 9 2 3 3 2" xfId="16667" xr:uid="{00000000-0005-0000-0000-0000F7400000}"/>
    <cellStyle name="40% - Accent5 2 9 2 3 4" xfId="16668" xr:uid="{00000000-0005-0000-0000-0000F8400000}"/>
    <cellStyle name="40% - Accent5 2 9 2 4" xfId="16669" xr:uid="{00000000-0005-0000-0000-0000F9400000}"/>
    <cellStyle name="40% - Accent5 2 9 2 4 2" xfId="16670" xr:uid="{00000000-0005-0000-0000-0000FA400000}"/>
    <cellStyle name="40% - Accent5 2 9 2 4 2 2" xfId="16671" xr:uid="{00000000-0005-0000-0000-0000FB400000}"/>
    <cellStyle name="40% - Accent5 2 9 2 4 3" xfId="16672" xr:uid="{00000000-0005-0000-0000-0000FC400000}"/>
    <cellStyle name="40% - Accent5 2 9 2 4 3 2" xfId="16673" xr:uid="{00000000-0005-0000-0000-0000FD400000}"/>
    <cellStyle name="40% - Accent5 2 9 2 4 4" xfId="16674" xr:uid="{00000000-0005-0000-0000-0000FE400000}"/>
    <cellStyle name="40% - Accent5 2 9 2 5" xfId="16675" xr:uid="{00000000-0005-0000-0000-0000FF400000}"/>
    <cellStyle name="40% - Accent5 2 9 2 5 2" xfId="16676" xr:uid="{00000000-0005-0000-0000-000000410000}"/>
    <cellStyle name="40% - Accent5 2 9 2 5 2 2" xfId="16677" xr:uid="{00000000-0005-0000-0000-000001410000}"/>
    <cellStyle name="40% - Accent5 2 9 2 5 3" xfId="16678" xr:uid="{00000000-0005-0000-0000-000002410000}"/>
    <cellStyle name="40% - Accent5 2 9 2 5 3 2" xfId="16679" xr:uid="{00000000-0005-0000-0000-000003410000}"/>
    <cellStyle name="40% - Accent5 2 9 2 5 4" xfId="16680" xr:uid="{00000000-0005-0000-0000-000004410000}"/>
    <cellStyle name="40% - Accent5 2 9 2 6" xfId="16681" xr:uid="{00000000-0005-0000-0000-000005410000}"/>
    <cellStyle name="40% - Accent5 2 9 2 6 2" xfId="16682" xr:uid="{00000000-0005-0000-0000-000006410000}"/>
    <cellStyle name="40% - Accent5 2 9 2 7" xfId="16683" xr:uid="{00000000-0005-0000-0000-000007410000}"/>
    <cellStyle name="40% - Accent5 2 9 2 7 2" xfId="16684" xr:uid="{00000000-0005-0000-0000-000008410000}"/>
    <cellStyle name="40% - Accent5 2 9 2 8" xfId="16685" xr:uid="{00000000-0005-0000-0000-000009410000}"/>
    <cellStyle name="40% - Accent5 2 9 3" xfId="16686" xr:uid="{00000000-0005-0000-0000-00000A410000}"/>
    <cellStyle name="40% - Accent5 2 9 3 2" xfId="16687" xr:uid="{00000000-0005-0000-0000-00000B410000}"/>
    <cellStyle name="40% - Accent5 2 9 3 2 2" xfId="16688" xr:uid="{00000000-0005-0000-0000-00000C410000}"/>
    <cellStyle name="40% - Accent5 2 9 3 2 2 2" xfId="16689" xr:uid="{00000000-0005-0000-0000-00000D410000}"/>
    <cellStyle name="40% - Accent5 2 9 3 2 3" xfId="16690" xr:uid="{00000000-0005-0000-0000-00000E410000}"/>
    <cellStyle name="40% - Accent5 2 9 3 2 3 2" xfId="16691" xr:uid="{00000000-0005-0000-0000-00000F410000}"/>
    <cellStyle name="40% - Accent5 2 9 3 2 4" xfId="16692" xr:uid="{00000000-0005-0000-0000-000010410000}"/>
    <cellStyle name="40% - Accent5 2 9 3 3" xfId="16693" xr:uid="{00000000-0005-0000-0000-000011410000}"/>
    <cellStyle name="40% - Accent5 2 9 3 3 2" xfId="16694" xr:uid="{00000000-0005-0000-0000-000012410000}"/>
    <cellStyle name="40% - Accent5 2 9 3 3 2 2" xfId="16695" xr:uid="{00000000-0005-0000-0000-000013410000}"/>
    <cellStyle name="40% - Accent5 2 9 3 3 3" xfId="16696" xr:uid="{00000000-0005-0000-0000-000014410000}"/>
    <cellStyle name="40% - Accent5 2 9 3 3 3 2" xfId="16697" xr:uid="{00000000-0005-0000-0000-000015410000}"/>
    <cellStyle name="40% - Accent5 2 9 3 3 4" xfId="16698" xr:uid="{00000000-0005-0000-0000-000016410000}"/>
    <cellStyle name="40% - Accent5 2 9 3 4" xfId="16699" xr:uid="{00000000-0005-0000-0000-000017410000}"/>
    <cellStyle name="40% - Accent5 2 9 3 4 2" xfId="16700" xr:uid="{00000000-0005-0000-0000-000018410000}"/>
    <cellStyle name="40% - Accent5 2 9 3 4 2 2" xfId="16701" xr:uid="{00000000-0005-0000-0000-000019410000}"/>
    <cellStyle name="40% - Accent5 2 9 3 4 3" xfId="16702" xr:uid="{00000000-0005-0000-0000-00001A410000}"/>
    <cellStyle name="40% - Accent5 2 9 3 4 3 2" xfId="16703" xr:uid="{00000000-0005-0000-0000-00001B410000}"/>
    <cellStyle name="40% - Accent5 2 9 3 4 4" xfId="16704" xr:uid="{00000000-0005-0000-0000-00001C410000}"/>
    <cellStyle name="40% - Accent5 2 9 3 5" xfId="16705" xr:uid="{00000000-0005-0000-0000-00001D410000}"/>
    <cellStyle name="40% - Accent5 2 9 3 5 2" xfId="16706" xr:uid="{00000000-0005-0000-0000-00001E410000}"/>
    <cellStyle name="40% - Accent5 2 9 3 6" xfId="16707" xr:uid="{00000000-0005-0000-0000-00001F410000}"/>
    <cellStyle name="40% - Accent5 2 9 3 6 2" xfId="16708" xr:uid="{00000000-0005-0000-0000-000020410000}"/>
    <cellStyle name="40% - Accent5 2 9 3 7" xfId="16709" xr:uid="{00000000-0005-0000-0000-000021410000}"/>
    <cellStyle name="40% - Accent5 2 9 4" xfId="16710" xr:uid="{00000000-0005-0000-0000-000022410000}"/>
    <cellStyle name="40% - Accent5 2 9 4 2" xfId="16711" xr:uid="{00000000-0005-0000-0000-000023410000}"/>
    <cellStyle name="40% - Accent5 2 9 4 2 2" xfId="16712" xr:uid="{00000000-0005-0000-0000-000024410000}"/>
    <cellStyle name="40% - Accent5 2 9 4 3" xfId="16713" xr:uid="{00000000-0005-0000-0000-000025410000}"/>
    <cellStyle name="40% - Accent5 2 9 4 3 2" xfId="16714" xr:uid="{00000000-0005-0000-0000-000026410000}"/>
    <cellStyle name="40% - Accent5 2 9 4 4" xfId="16715" xr:uid="{00000000-0005-0000-0000-000027410000}"/>
    <cellStyle name="40% - Accent5 2 9 5" xfId="16716" xr:uid="{00000000-0005-0000-0000-000028410000}"/>
    <cellStyle name="40% - Accent5 2 9 5 2" xfId="16717" xr:uid="{00000000-0005-0000-0000-000029410000}"/>
    <cellStyle name="40% - Accent5 2 9 5 2 2" xfId="16718" xr:uid="{00000000-0005-0000-0000-00002A410000}"/>
    <cellStyle name="40% - Accent5 2 9 5 3" xfId="16719" xr:uid="{00000000-0005-0000-0000-00002B410000}"/>
    <cellStyle name="40% - Accent5 2 9 5 3 2" xfId="16720" xr:uid="{00000000-0005-0000-0000-00002C410000}"/>
    <cellStyle name="40% - Accent5 2 9 5 4" xfId="16721" xr:uid="{00000000-0005-0000-0000-00002D410000}"/>
    <cellStyle name="40% - Accent5 2 9 6" xfId="16722" xr:uid="{00000000-0005-0000-0000-00002E410000}"/>
    <cellStyle name="40% - Accent5 2 9 6 2" xfId="16723" xr:uid="{00000000-0005-0000-0000-00002F410000}"/>
    <cellStyle name="40% - Accent5 2 9 6 2 2" xfId="16724" xr:uid="{00000000-0005-0000-0000-000030410000}"/>
    <cellStyle name="40% - Accent5 2 9 6 3" xfId="16725" xr:uid="{00000000-0005-0000-0000-000031410000}"/>
    <cellStyle name="40% - Accent5 2 9 6 3 2" xfId="16726" xr:uid="{00000000-0005-0000-0000-000032410000}"/>
    <cellStyle name="40% - Accent5 2 9 6 4" xfId="16727" xr:uid="{00000000-0005-0000-0000-000033410000}"/>
    <cellStyle name="40% - Accent5 2 9 7" xfId="16728" xr:uid="{00000000-0005-0000-0000-000034410000}"/>
    <cellStyle name="40% - Accent5 2 9 7 2" xfId="16729" xr:uid="{00000000-0005-0000-0000-000035410000}"/>
    <cellStyle name="40% - Accent5 2 9 8" xfId="16730" xr:uid="{00000000-0005-0000-0000-000036410000}"/>
    <cellStyle name="40% - Accent5 2 9 8 2" xfId="16731" xr:uid="{00000000-0005-0000-0000-000037410000}"/>
    <cellStyle name="40% - Accent5 2 9 9" xfId="16732" xr:uid="{00000000-0005-0000-0000-000038410000}"/>
    <cellStyle name="40% - Accent5 20" xfId="16733" xr:uid="{00000000-0005-0000-0000-000039410000}"/>
    <cellStyle name="40% - Accent5 20 2" xfId="16734" xr:uid="{00000000-0005-0000-0000-00003A410000}"/>
    <cellStyle name="40% - Accent5 20 3" xfId="16735" xr:uid="{00000000-0005-0000-0000-00003B410000}"/>
    <cellStyle name="40% - Accent5 20 4" xfId="16736" xr:uid="{00000000-0005-0000-0000-00003C410000}"/>
    <cellStyle name="40% - Accent5 20 5" xfId="16737" xr:uid="{00000000-0005-0000-0000-00003D410000}"/>
    <cellStyle name="40% - Accent5 20 6" xfId="16738" xr:uid="{00000000-0005-0000-0000-00003E410000}"/>
    <cellStyle name="40% - Accent5 20 7" xfId="16739" xr:uid="{00000000-0005-0000-0000-00003F410000}"/>
    <cellStyle name="40% - Accent5 21" xfId="16740" xr:uid="{00000000-0005-0000-0000-000040410000}"/>
    <cellStyle name="40% - Accent5 21 2" xfId="16741" xr:uid="{00000000-0005-0000-0000-000041410000}"/>
    <cellStyle name="40% - Accent5 21 3" xfId="16742" xr:uid="{00000000-0005-0000-0000-000042410000}"/>
    <cellStyle name="40% - Accent5 21 4" xfId="16743" xr:uid="{00000000-0005-0000-0000-000043410000}"/>
    <cellStyle name="40% - Accent5 21 5" xfId="16744" xr:uid="{00000000-0005-0000-0000-000044410000}"/>
    <cellStyle name="40% - Accent5 21 6" xfId="16745" xr:uid="{00000000-0005-0000-0000-000045410000}"/>
    <cellStyle name="40% - Accent5 21 7" xfId="16746" xr:uid="{00000000-0005-0000-0000-000046410000}"/>
    <cellStyle name="40% - Accent5 22" xfId="16747" xr:uid="{00000000-0005-0000-0000-000047410000}"/>
    <cellStyle name="40% - Accent5 22 2" xfId="16748" xr:uid="{00000000-0005-0000-0000-000048410000}"/>
    <cellStyle name="40% - Accent5 22 3" xfId="16749" xr:uid="{00000000-0005-0000-0000-000049410000}"/>
    <cellStyle name="40% - Accent5 22 4" xfId="16750" xr:uid="{00000000-0005-0000-0000-00004A410000}"/>
    <cellStyle name="40% - Accent5 22 5" xfId="16751" xr:uid="{00000000-0005-0000-0000-00004B410000}"/>
    <cellStyle name="40% - Accent5 22 6" xfId="16752" xr:uid="{00000000-0005-0000-0000-00004C410000}"/>
    <cellStyle name="40% - Accent5 22 7" xfId="16753" xr:uid="{00000000-0005-0000-0000-00004D410000}"/>
    <cellStyle name="40% - Accent5 23" xfId="16754" xr:uid="{00000000-0005-0000-0000-00004E410000}"/>
    <cellStyle name="40% - Accent5 23 2" xfId="16755" xr:uid="{00000000-0005-0000-0000-00004F410000}"/>
    <cellStyle name="40% - Accent5 24" xfId="16756" xr:uid="{00000000-0005-0000-0000-000050410000}"/>
    <cellStyle name="40% - Accent5 24 2" xfId="16757" xr:uid="{00000000-0005-0000-0000-000051410000}"/>
    <cellStyle name="40% - Accent5 25" xfId="16758" xr:uid="{00000000-0005-0000-0000-000052410000}"/>
    <cellStyle name="40% - Accent5 25 2" xfId="16759" xr:uid="{00000000-0005-0000-0000-000053410000}"/>
    <cellStyle name="40% - Accent5 26" xfId="16760" xr:uid="{00000000-0005-0000-0000-000054410000}"/>
    <cellStyle name="40% - Accent5 26 2" xfId="16761" xr:uid="{00000000-0005-0000-0000-000055410000}"/>
    <cellStyle name="40% - Accent5 27" xfId="16762" xr:uid="{00000000-0005-0000-0000-000056410000}"/>
    <cellStyle name="40% - Accent5 27 2" xfId="16763" xr:uid="{00000000-0005-0000-0000-000057410000}"/>
    <cellStyle name="40% - Accent5 28" xfId="16764" xr:uid="{00000000-0005-0000-0000-000058410000}"/>
    <cellStyle name="40% - Accent5 28 2" xfId="16765" xr:uid="{00000000-0005-0000-0000-000059410000}"/>
    <cellStyle name="40% - Accent5 29" xfId="16766" xr:uid="{00000000-0005-0000-0000-00005A410000}"/>
    <cellStyle name="40% - Accent5 29 2" xfId="16767" xr:uid="{00000000-0005-0000-0000-00005B410000}"/>
    <cellStyle name="40% - Accent5 3" xfId="16768" xr:uid="{00000000-0005-0000-0000-00005C410000}"/>
    <cellStyle name="40% - Accent5 3 10" xfId="16769" xr:uid="{00000000-0005-0000-0000-00005D410000}"/>
    <cellStyle name="40% - Accent5 3 11" xfId="16770" xr:uid="{00000000-0005-0000-0000-00005E410000}"/>
    <cellStyle name="40% - Accent5 3 2" xfId="16771" xr:uid="{00000000-0005-0000-0000-00005F410000}"/>
    <cellStyle name="40% - Accent5 3 2 2" xfId="16772" xr:uid="{00000000-0005-0000-0000-000060410000}"/>
    <cellStyle name="40% - Accent5 3 2 2 2" xfId="16773" xr:uid="{00000000-0005-0000-0000-000061410000}"/>
    <cellStyle name="40% - Accent5 3 2 2 2 2" xfId="16774" xr:uid="{00000000-0005-0000-0000-000062410000}"/>
    <cellStyle name="40% - Accent5 3 2 2 2 3" xfId="16775" xr:uid="{00000000-0005-0000-0000-000063410000}"/>
    <cellStyle name="40% - Accent5 3 2 2 3" xfId="16776" xr:uid="{00000000-0005-0000-0000-000064410000}"/>
    <cellStyle name="40% - Accent5 3 2 2 4" xfId="16777" xr:uid="{00000000-0005-0000-0000-000065410000}"/>
    <cellStyle name="40% - Accent5 3 2 3" xfId="16778" xr:uid="{00000000-0005-0000-0000-000066410000}"/>
    <cellStyle name="40% - Accent5 3 2 3 2" xfId="16779" xr:uid="{00000000-0005-0000-0000-000067410000}"/>
    <cellStyle name="40% - Accent5 3 2 3 3" xfId="16780" xr:uid="{00000000-0005-0000-0000-000068410000}"/>
    <cellStyle name="40% - Accent5 3 2 4" xfId="16781" xr:uid="{00000000-0005-0000-0000-000069410000}"/>
    <cellStyle name="40% - Accent5 3 2 5" xfId="16782" xr:uid="{00000000-0005-0000-0000-00006A410000}"/>
    <cellStyle name="40% - Accent5 3 3" xfId="16783" xr:uid="{00000000-0005-0000-0000-00006B410000}"/>
    <cellStyle name="40% - Accent5 3 3 2" xfId="16784" xr:uid="{00000000-0005-0000-0000-00006C410000}"/>
    <cellStyle name="40% - Accent5 3 3 2 2" xfId="16785" xr:uid="{00000000-0005-0000-0000-00006D410000}"/>
    <cellStyle name="40% - Accent5 3 3 2 3" xfId="16786" xr:uid="{00000000-0005-0000-0000-00006E410000}"/>
    <cellStyle name="40% - Accent5 3 3 3" xfId="16787" xr:uid="{00000000-0005-0000-0000-00006F410000}"/>
    <cellStyle name="40% - Accent5 3 3 4" xfId="16788" xr:uid="{00000000-0005-0000-0000-000070410000}"/>
    <cellStyle name="40% - Accent5 3 4" xfId="16789" xr:uid="{00000000-0005-0000-0000-000071410000}"/>
    <cellStyle name="40% - Accent5 3 4 2" xfId="16790" xr:uid="{00000000-0005-0000-0000-000072410000}"/>
    <cellStyle name="40% - Accent5 3 4 3" xfId="16791" xr:uid="{00000000-0005-0000-0000-000073410000}"/>
    <cellStyle name="40% - Accent5 3 5" xfId="16792" xr:uid="{00000000-0005-0000-0000-000074410000}"/>
    <cellStyle name="40% - Accent5 3 5 2" xfId="16793" xr:uid="{00000000-0005-0000-0000-000075410000}"/>
    <cellStyle name="40% - Accent5 3 5 3" xfId="16794" xr:uid="{00000000-0005-0000-0000-000076410000}"/>
    <cellStyle name="40% - Accent5 3 6" xfId="16795" xr:uid="{00000000-0005-0000-0000-000077410000}"/>
    <cellStyle name="40% - Accent5 3 7" xfId="16796" xr:uid="{00000000-0005-0000-0000-000078410000}"/>
    <cellStyle name="40% - Accent5 3 8" xfId="16797" xr:uid="{00000000-0005-0000-0000-000079410000}"/>
    <cellStyle name="40% - Accent5 3 9" xfId="16798" xr:uid="{00000000-0005-0000-0000-00007A410000}"/>
    <cellStyle name="40% - Accent5 30" xfId="16799" xr:uid="{00000000-0005-0000-0000-00007B410000}"/>
    <cellStyle name="40% - Accent5 30 2" xfId="16800" xr:uid="{00000000-0005-0000-0000-00007C410000}"/>
    <cellStyle name="40% - Accent5 31" xfId="16801" xr:uid="{00000000-0005-0000-0000-00007D410000}"/>
    <cellStyle name="40% - Accent5 31 2" xfId="16802" xr:uid="{00000000-0005-0000-0000-00007E410000}"/>
    <cellStyle name="40% - Accent5 32" xfId="16803" xr:uid="{00000000-0005-0000-0000-00007F410000}"/>
    <cellStyle name="40% - Accent5 32 2" xfId="16804" xr:uid="{00000000-0005-0000-0000-000080410000}"/>
    <cellStyle name="40% - Accent5 33" xfId="16805" xr:uid="{00000000-0005-0000-0000-000081410000}"/>
    <cellStyle name="40% - Accent5 33 2" xfId="16806" xr:uid="{00000000-0005-0000-0000-000082410000}"/>
    <cellStyle name="40% - Accent5 34" xfId="16807" xr:uid="{00000000-0005-0000-0000-000083410000}"/>
    <cellStyle name="40% - Accent5 34 2" xfId="16808" xr:uid="{00000000-0005-0000-0000-000084410000}"/>
    <cellStyle name="40% - Accent5 35" xfId="16809" xr:uid="{00000000-0005-0000-0000-000085410000}"/>
    <cellStyle name="40% - Accent5 35 2" xfId="16810" xr:uid="{00000000-0005-0000-0000-000086410000}"/>
    <cellStyle name="40% - Accent5 36" xfId="16811" xr:uid="{00000000-0005-0000-0000-000087410000}"/>
    <cellStyle name="40% - Accent5 36 2" xfId="16812" xr:uid="{00000000-0005-0000-0000-000088410000}"/>
    <cellStyle name="40% - Accent5 37" xfId="16813" xr:uid="{00000000-0005-0000-0000-000089410000}"/>
    <cellStyle name="40% - Accent5 37 2" xfId="16814" xr:uid="{00000000-0005-0000-0000-00008A410000}"/>
    <cellStyle name="40% - Accent5 38" xfId="16815" xr:uid="{00000000-0005-0000-0000-00008B410000}"/>
    <cellStyle name="40% - Accent5 38 2" xfId="16816" xr:uid="{00000000-0005-0000-0000-00008C410000}"/>
    <cellStyle name="40% - Accent5 39" xfId="16817" xr:uid="{00000000-0005-0000-0000-00008D410000}"/>
    <cellStyle name="40% - Accent5 39 2" xfId="16818" xr:uid="{00000000-0005-0000-0000-00008E410000}"/>
    <cellStyle name="40% - Accent5 4" xfId="16819" xr:uid="{00000000-0005-0000-0000-00008F410000}"/>
    <cellStyle name="40% - Accent5 4 2" xfId="16820" xr:uid="{00000000-0005-0000-0000-000090410000}"/>
    <cellStyle name="40% - Accent5 4 2 2" xfId="16821" xr:uid="{00000000-0005-0000-0000-000091410000}"/>
    <cellStyle name="40% - Accent5 4 2 2 2" xfId="16822" xr:uid="{00000000-0005-0000-0000-000092410000}"/>
    <cellStyle name="40% - Accent5 4 2 2 2 2" xfId="16823" xr:uid="{00000000-0005-0000-0000-000093410000}"/>
    <cellStyle name="40% - Accent5 4 2 2 3" xfId="16824" xr:uid="{00000000-0005-0000-0000-000094410000}"/>
    <cellStyle name="40% - Accent5 4 2 3" xfId="16825" xr:uid="{00000000-0005-0000-0000-000095410000}"/>
    <cellStyle name="40% - Accent5 4 2 3 2" xfId="16826" xr:uid="{00000000-0005-0000-0000-000096410000}"/>
    <cellStyle name="40% - Accent5 4 2 4" xfId="16827" xr:uid="{00000000-0005-0000-0000-000097410000}"/>
    <cellStyle name="40% - Accent5 4 2 5" xfId="16828" xr:uid="{00000000-0005-0000-0000-000098410000}"/>
    <cellStyle name="40% - Accent5 4 3" xfId="16829" xr:uid="{00000000-0005-0000-0000-000099410000}"/>
    <cellStyle name="40% - Accent5 4 3 2" xfId="16830" xr:uid="{00000000-0005-0000-0000-00009A410000}"/>
    <cellStyle name="40% - Accent5 4 3 2 2" xfId="16831" xr:uid="{00000000-0005-0000-0000-00009B410000}"/>
    <cellStyle name="40% - Accent5 4 3 3" xfId="16832" xr:uid="{00000000-0005-0000-0000-00009C410000}"/>
    <cellStyle name="40% - Accent5 4 4" xfId="16833" xr:uid="{00000000-0005-0000-0000-00009D410000}"/>
    <cellStyle name="40% - Accent5 4 5" xfId="16834" xr:uid="{00000000-0005-0000-0000-00009E410000}"/>
    <cellStyle name="40% - Accent5 4 6" xfId="16835" xr:uid="{00000000-0005-0000-0000-00009F410000}"/>
    <cellStyle name="40% - Accent5 4 7" xfId="16836" xr:uid="{00000000-0005-0000-0000-0000A0410000}"/>
    <cellStyle name="40% - Accent5 4 8" xfId="16837" xr:uid="{00000000-0005-0000-0000-0000A1410000}"/>
    <cellStyle name="40% - Accent5 40" xfId="16838" xr:uid="{00000000-0005-0000-0000-0000A2410000}"/>
    <cellStyle name="40% - Accent5 40 2" xfId="16839" xr:uid="{00000000-0005-0000-0000-0000A3410000}"/>
    <cellStyle name="40% - Accent5 41" xfId="16840" xr:uid="{00000000-0005-0000-0000-0000A4410000}"/>
    <cellStyle name="40% - Accent5 42" xfId="16841" xr:uid="{00000000-0005-0000-0000-0000A5410000}"/>
    <cellStyle name="40% - Accent5 43" xfId="16842" xr:uid="{00000000-0005-0000-0000-0000A6410000}"/>
    <cellStyle name="40% - Accent5 44" xfId="16843" xr:uid="{00000000-0005-0000-0000-0000A7410000}"/>
    <cellStyle name="40% - Accent5 45" xfId="16844" xr:uid="{00000000-0005-0000-0000-0000A8410000}"/>
    <cellStyle name="40% - Accent5 45 2" xfId="16845" xr:uid="{00000000-0005-0000-0000-0000A9410000}"/>
    <cellStyle name="40% - Accent5 46" xfId="16846" xr:uid="{00000000-0005-0000-0000-0000AA410000}"/>
    <cellStyle name="40% - Accent5 46 2" xfId="16847" xr:uid="{00000000-0005-0000-0000-0000AB410000}"/>
    <cellStyle name="40% - Accent5 47" xfId="16848" xr:uid="{00000000-0005-0000-0000-0000AC410000}"/>
    <cellStyle name="40% - Accent5 47 2" xfId="16849" xr:uid="{00000000-0005-0000-0000-0000AD410000}"/>
    <cellStyle name="40% - Accent5 48" xfId="16850" xr:uid="{00000000-0005-0000-0000-0000AE410000}"/>
    <cellStyle name="40% - Accent5 48 2" xfId="16851" xr:uid="{00000000-0005-0000-0000-0000AF410000}"/>
    <cellStyle name="40% - Accent5 49" xfId="16852" xr:uid="{00000000-0005-0000-0000-0000B0410000}"/>
    <cellStyle name="40% - Accent5 49 2" xfId="16853" xr:uid="{00000000-0005-0000-0000-0000B1410000}"/>
    <cellStyle name="40% - Accent5 5" xfId="16854" xr:uid="{00000000-0005-0000-0000-0000B2410000}"/>
    <cellStyle name="40% - Accent5 5 2" xfId="16855" xr:uid="{00000000-0005-0000-0000-0000B3410000}"/>
    <cellStyle name="40% - Accent5 5 2 2" xfId="16856" xr:uid="{00000000-0005-0000-0000-0000B4410000}"/>
    <cellStyle name="40% - Accent5 5 2 2 2" xfId="16857" xr:uid="{00000000-0005-0000-0000-0000B5410000}"/>
    <cellStyle name="40% - Accent5 5 2 3" xfId="16858" xr:uid="{00000000-0005-0000-0000-0000B6410000}"/>
    <cellStyle name="40% - Accent5 5 3" xfId="16859" xr:uid="{00000000-0005-0000-0000-0000B7410000}"/>
    <cellStyle name="40% - Accent5 5 3 2" xfId="16860" xr:uid="{00000000-0005-0000-0000-0000B8410000}"/>
    <cellStyle name="40% - Accent5 5 4" xfId="16861" xr:uid="{00000000-0005-0000-0000-0000B9410000}"/>
    <cellStyle name="40% - Accent5 5 5" xfId="16862" xr:uid="{00000000-0005-0000-0000-0000BA410000}"/>
    <cellStyle name="40% - Accent5 5 6" xfId="16863" xr:uid="{00000000-0005-0000-0000-0000BB410000}"/>
    <cellStyle name="40% - Accent5 5 7" xfId="16864" xr:uid="{00000000-0005-0000-0000-0000BC410000}"/>
    <cellStyle name="40% - Accent5 5 8" xfId="16865" xr:uid="{00000000-0005-0000-0000-0000BD410000}"/>
    <cellStyle name="40% - Accent5 50" xfId="16866" xr:uid="{00000000-0005-0000-0000-0000BE410000}"/>
    <cellStyle name="40% - Accent5 50 2" xfId="16867" xr:uid="{00000000-0005-0000-0000-0000BF410000}"/>
    <cellStyle name="40% - Accent5 51" xfId="16868" xr:uid="{00000000-0005-0000-0000-0000C0410000}"/>
    <cellStyle name="40% - Accent5 51 2" xfId="16869" xr:uid="{00000000-0005-0000-0000-0000C1410000}"/>
    <cellStyle name="40% - Accent5 52" xfId="16870" xr:uid="{00000000-0005-0000-0000-0000C2410000}"/>
    <cellStyle name="40% - Accent5 52 2" xfId="16871" xr:uid="{00000000-0005-0000-0000-0000C3410000}"/>
    <cellStyle name="40% - Accent5 53" xfId="16872" xr:uid="{00000000-0005-0000-0000-0000C4410000}"/>
    <cellStyle name="40% - Accent5 54" xfId="16873" xr:uid="{00000000-0005-0000-0000-0000C5410000}"/>
    <cellStyle name="40% - Accent5 6" xfId="16874" xr:uid="{00000000-0005-0000-0000-0000C6410000}"/>
    <cellStyle name="40% - Accent5 6 2" xfId="16875" xr:uid="{00000000-0005-0000-0000-0000C7410000}"/>
    <cellStyle name="40% - Accent5 6 2 2" xfId="16876" xr:uid="{00000000-0005-0000-0000-0000C8410000}"/>
    <cellStyle name="40% - Accent5 6 2 2 2" xfId="16877" xr:uid="{00000000-0005-0000-0000-0000C9410000}"/>
    <cellStyle name="40% - Accent5 6 2 3" xfId="16878" xr:uid="{00000000-0005-0000-0000-0000CA410000}"/>
    <cellStyle name="40% - Accent5 6 3" xfId="16879" xr:uid="{00000000-0005-0000-0000-0000CB410000}"/>
    <cellStyle name="40% - Accent5 6 3 2" xfId="16880" xr:uid="{00000000-0005-0000-0000-0000CC410000}"/>
    <cellStyle name="40% - Accent5 6 4" xfId="16881" xr:uid="{00000000-0005-0000-0000-0000CD410000}"/>
    <cellStyle name="40% - Accent5 6 5" xfId="16882" xr:uid="{00000000-0005-0000-0000-0000CE410000}"/>
    <cellStyle name="40% - Accent5 6 6" xfId="16883" xr:uid="{00000000-0005-0000-0000-0000CF410000}"/>
    <cellStyle name="40% - Accent5 6 7" xfId="16884" xr:uid="{00000000-0005-0000-0000-0000D0410000}"/>
    <cellStyle name="40% - Accent5 7" xfId="16885" xr:uid="{00000000-0005-0000-0000-0000D1410000}"/>
    <cellStyle name="40% - Accent5 7 2" xfId="16886" xr:uid="{00000000-0005-0000-0000-0000D2410000}"/>
    <cellStyle name="40% - Accent5 7 2 2" xfId="16887" xr:uid="{00000000-0005-0000-0000-0000D3410000}"/>
    <cellStyle name="40% - Accent5 7 2 2 2" xfId="16888" xr:uid="{00000000-0005-0000-0000-0000D4410000}"/>
    <cellStyle name="40% - Accent5 7 2 3" xfId="16889" xr:uid="{00000000-0005-0000-0000-0000D5410000}"/>
    <cellStyle name="40% - Accent5 7 3" xfId="16890" xr:uid="{00000000-0005-0000-0000-0000D6410000}"/>
    <cellStyle name="40% - Accent5 7 3 2" xfId="16891" xr:uid="{00000000-0005-0000-0000-0000D7410000}"/>
    <cellStyle name="40% - Accent5 7 4" xfId="16892" xr:uid="{00000000-0005-0000-0000-0000D8410000}"/>
    <cellStyle name="40% - Accent5 7 5" xfId="16893" xr:uid="{00000000-0005-0000-0000-0000D9410000}"/>
    <cellStyle name="40% - Accent5 7 6" xfId="16894" xr:uid="{00000000-0005-0000-0000-0000DA410000}"/>
    <cellStyle name="40% - Accent5 7 7" xfId="16895" xr:uid="{00000000-0005-0000-0000-0000DB410000}"/>
    <cellStyle name="40% - Accent5 8" xfId="16896" xr:uid="{00000000-0005-0000-0000-0000DC410000}"/>
    <cellStyle name="40% - Accent5 8 2" xfId="16897" xr:uid="{00000000-0005-0000-0000-0000DD410000}"/>
    <cellStyle name="40% - Accent5 8 2 2" xfId="16898" xr:uid="{00000000-0005-0000-0000-0000DE410000}"/>
    <cellStyle name="40% - Accent5 8 2 2 2" xfId="16899" xr:uid="{00000000-0005-0000-0000-0000DF410000}"/>
    <cellStyle name="40% - Accent5 8 2 3" xfId="16900" xr:uid="{00000000-0005-0000-0000-0000E0410000}"/>
    <cellStyle name="40% - Accent5 8 3" xfId="16901" xr:uid="{00000000-0005-0000-0000-0000E1410000}"/>
    <cellStyle name="40% - Accent5 8 3 2" xfId="16902" xr:uid="{00000000-0005-0000-0000-0000E2410000}"/>
    <cellStyle name="40% - Accent5 8 4" xfId="16903" xr:uid="{00000000-0005-0000-0000-0000E3410000}"/>
    <cellStyle name="40% - Accent5 8 5" xfId="16904" xr:uid="{00000000-0005-0000-0000-0000E4410000}"/>
    <cellStyle name="40% - Accent5 8 6" xfId="16905" xr:uid="{00000000-0005-0000-0000-0000E5410000}"/>
    <cellStyle name="40% - Accent5 8 7" xfId="16906" xr:uid="{00000000-0005-0000-0000-0000E6410000}"/>
    <cellStyle name="40% - Accent5 9" xfId="16907" xr:uid="{00000000-0005-0000-0000-0000E7410000}"/>
    <cellStyle name="40% - Accent5 9 2" xfId="16908" xr:uid="{00000000-0005-0000-0000-0000E8410000}"/>
    <cellStyle name="40% - Accent5 9 2 2" xfId="16909" xr:uid="{00000000-0005-0000-0000-0000E9410000}"/>
    <cellStyle name="40% - Accent5 9 2 2 2" xfId="16910" xr:uid="{00000000-0005-0000-0000-0000EA410000}"/>
    <cellStyle name="40% - Accent5 9 2 3" xfId="16911" xr:uid="{00000000-0005-0000-0000-0000EB410000}"/>
    <cellStyle name="40% - Accent5 9 3" xfId="16912" xr:uid="{00000000-0005-0000-0000-0000EC410000}"/>
    <cellStyle name="40% - Accent5 9 3 2" xfId="16913" xr:uid="{00000000-0005-0000-0000-0000ED410000}"/>
    <cellStyle name="40% - Accent5 9 4" xfId="16914" xr:uid="{00000000-0005-0000-0000-0000EE410000}"/>
    <cellStyle name="40% - Accent5 9 5" xfId="16915" xr:uid="{00000000-0005-0000-0000-0000EF410000}"/>
    <cellStyle name="40% - Accent5 9 6" xfId="16916" xr:uid="{00000000-0005-0000-0000-0000F0410000}"/>
    <cellStyle name="40% - Accent5 9 7" xfId="16917" xr:uid="{00000000-0005-0000-0000-0000F1410000}"/>
    <cellStyle name="40% - Accent6 10" xfId="16918" xr:uid="{00000000-0005-0000-0000-0000F2410000}"/>
    <cellStyle name="40% - Accent6 10 2" xfId="16919" xr:uid="{00000000-0005-0000-0000-0000F3410000}"/>
    <cellStyle name="40% - Accent6 10 2 2" xfId="16920" xr:uid="{00000000-0005-0000-0000-0000F4410000}"/>
    <cellStyle name="40% - Accent6 10 2 2 2" xfId="16921" xr:uid="{00000000-0005-0000-0000-0000F5410000}"/>
    <cellStyle name="40% - Accent6 10 2 3" xfId="16922" xr:uid="{00000000-0005-0000-0000-0000F6410000}"/>
    <cellStyle name="40% - Accent6 10 3" xfId="16923" xr:uid="{00000000-0005-0000-0000-0000F7410000}"/>
    <cellStyle name="40% - Accent6 10 3 2" xfId="16924" xr:uid="{00000000-0005-0000-0000-0000F8410000}"/>
    <cellStyle name="40% - Accent6 10 4" xfId="16925" xr:uid="{00000000-0005-0000-0000-0000F9410000}"/>
    <cellStyle name="40% - Accent6 10 5" xfId="16926" xr:uid="{00000000-0005-0000-0000-0000FA410000}"/>
    <cellStyle name="40% - Accent6 10 6" xfId="16927" xr:uid="{00000000-0005-0000-0000-0000FB410000}"/>
    <cellStyle name="40% - Accent6 10 7" xfId="16928" xr:uid="{00000000-0005-0000-0000-0000FC410000}"/>
    <cellStyle name="40% - Accent6 11" xfId="16929" xr:uid="{00000000-0005-0000-0000-0000FD410000}"/>
    <cellStyle name="40% - Accent6 11 2" xfId="16930" xr:uid="{00000000-0005-0000-0000-0000FE410000}"/>
    <cellStyle name="40% - Accent6 11 2 2" xfId="16931" xr:uid="{00000000-0005-0000-0000-0000FF410000}"/>
    <cellStyle name="40% - Accent6 11 2 2 2" xfId="16932" xr:uid="{00000000-0005-0000-0000-000000420000}"/>
    <cellStyle name="40% - Accent6 11 2 3" xfId="16933" xr:uid="{00000000-0005-0000-0000-000001420000}"/>
    <cellStyle name="40% - Accent6 11 3" xfId="16934" xr:uid="{00000000-0005-0000-0000-000002420000}"/>
    <cellStyle name="40% - Accent6 11 3 2" xfId="16935" xr:uid="{00000000-0005-0000-0000-000003420000}"/>
    <cellStyle name="40% - Accent6 11 4" xfId="16936" xr:uid="{00000000-0005-0000-0000-000004420000}"/>
    <cellStyle name="40% - Accent6 11 5" xfId="16937" xr:uid="{00000000-0005-0000-0000-000005420000}"/>
    <cellStyle name="40% - Accent6 11 6" xfId="16938" xr:uid="{00000000-0005-0000-0000-000006420000}"/>
    <cellStyle name="40% - Accent6 11 7" xfId="16939" xr:uid="{00000000-0005-0000-0000-000007420000}"/>
    <cellStyle name="40% - Accent6 12" xfId="16940" xr:uid="{00000000-0005-0000-0000-000008420000}"/>
    <cellStyle name="40% - Accent6 12 2" xfId="16941" xr:uid="{00000000-0005-0000-0000-000009420000}"/>
    <cellStyle name="40% - Accent6 12 2 2" xfId="16942" xr:uid="{00000000-0005-0000-0000-00000A420000}"/>
    <cellStyle name="40% - Accent6 12 2 2 2" xfId="16943" xr:uid="{00000000-0005-0000-0000-00000B420000}"/>
    <cellStyle name="40% - Accent6 12 2 3" xfId="16944" xr:uid="{00000000-0005-0000-0000-00000C420000}"/>
    <cellStyle name="40% - Accent6 12 3" xfId="16945" xr:uid="{00000000-0005-0000-0000-00000D420000}"/>
    <cellStyle name="40% - Accent6 12 3 2" xfId="16946" xr:uid="{00000000-0005-0000-0000-00000E420000}"/>
    <cellStyle name="40% - Accent6 12 4" xfId="16947" xr:uid="{00000000-0005-0000-0000-00000F420000}"/>
    <cellStyle name="40% - Accent6 12 5" xfId="16948" xr:uid="{00000000-0005-0000-0000-000010420000}"/>
    <cellStyle name="40% - Accent6 12 6" xfId="16949" xr:uid="{00000000-0005-0000-0000-000011420000}"/>
    <cellStyle name="40% - Accent6 12 7" xfId="16950" xr:uid="{00000000-0005-0000-0000-000012420000}"/>
    <cellStyle name="40% - Accent6 13" xfId="16951" xr:uid="{00000000-0005-0000-0000-000013420000}"/>
    <cellStyle name="40% - Accent6 13 2" xfId="16952" xr:uid="{00000000-0005-0000-0000-000014420000}"/>
    <cellStyle name="40% - Accent6 13 2 2" xfId="16953" xr:uid="{00000000-0005-0000-0000-000015420000}"/>
    <cellStyle name="40% - Accent6 13 2 2 2" xfId="16954" xr:uid="{00000000-0005-0000-0000-000016420000}"/>
    <cellStyle name="40% - Accent6 13 3" xfId="16955" xr:uid="{00000000-0005-0000-0000-000017420000}"/>
    <cellStyle name="40% - Accent6 13 4" xfId="16956" xr:uid="{00000000-0005-0000-0000-000018420000}"/>
    <cellStyle name="40% - Accent6 13 5" xfId="16957" xr:uid="{00000000-0005-0000-0000-000019420000}"/>
    <cellStyle name="40% - Accent6 13 6" xfId="16958" xr:uid="{00000000-0005-0000-0000-00001A420000}"/>
    <cellStyle name="40% - Accent6 13 7" xfId="16959" xr:uid="{00000000-0005-0000-0000-00001B420000}"/>
    <cellStyle name="40% - Accent6 14" xfId="16960" xr:uid="{00000000-0005-0000-0000-00001C420000}"/>
    <cellStyle name="40% - Accent6 14 2" xfId="16961" xr:uid="{00000000-0005-0000-0000-00001D420000}"/>
    <cellStyle name="40% - Accent6 14 3" xfId="16962" xr:uid="{00000000-0005-0000-0000-00001E420000}"/>
    <cellStyle name="40% - Accent6 14 4" xfId="16963" xr:uid="{00000000-0005-0000-0000-00001F420000}"/>
    <cellStyle name="40% - Accent6 14 5" xfId="16964" xr:uid="{00000000-0005-0000-0000-000020420000}"/>
    <cellStyle name="40% - Accent6 14 6" xfId="16965" xr:uid="{00000000-0005-0000-0000-000021420000}"/>
    <cellStyle name="40% - Accent6 14 7" xfId="16966" xr:uid="{00000000-0005-0000-0000-000022420000}"/>
    <cellStyle name="40% - Accent6 15" xfId="16967" xr:uid="{00000000-0005-0000-0000-000023420000}"/>
    <cellStyle name="40% - Accent6 15 2" xfId="16968" xr:uid="{00000000-0005-0000-0000-000024420000}"/>
    <cellStyle name="40% - Accent6 15 3" xfId="16969" xr:uid="{00000000-0005-0000-0000-000025420000}"/>
    <cellStyle name="40% - Accent6 15 4" xfId="16970" xr:uid="{00000000-0005-0000-0000-000026420000}"/>
    <cellStyle name="40% - Accent6 15 5" xfId="16971" xr:uid="{00000000-0005-0000-0000-000027420000}"/>
    <cellStyle name="40% - Accent6 15 6" xfId="16972" xr:uid="{00000000-0005-0000-0000-000028420000}"/>
    <cellStyle name="40% - Accent6 15 7" xfId="16973" xr:uid="{00000000-0005-0000-0000-000029420000}"/>
    <cellStyle name="40% - Accent6 16" xfId="16974" xr:uid="{00000000-0005-0000-0000-00002A420000}"/>
    <cellStyle name="40% - Accent6 16 2" xfId="16975" xr:uid="{00000000-0005-0000-0000-00002B420000}"/>
    <cellStyle name="40% - Accent6 16 3" xfId="16976" xr:uid="{00000000-0005-0000-0000-00002C420000}"/>
    <cellStyle name="40% - Accent6 16 4" xfId="16977" xr:uid="{00000000-0005-0000-0000-00002D420000}"/>
    <cellStyle name="40% - Accent6 16 5" xfId="16978" xr:uid="{00000000-0005-0000-0000-00002E420000}"/>
    <cellStyle name="40% - Accent6 16 6" xfId="16979" xr:uid="{00000000-0005-0000-0000-00002F420000}"/>
    <cellStyle name="40% - Accent6 16 7" xfId="16980" xr:uid="{00000000-0005-0000-0000-000030420000}"/>
    <cellStyle name="40% - Accent6 17" xfId="16981" xr:uid="{00000000-0005-0000-0000-000031420000}"/>
    <cellStyle name="40% - Accent6 17 2" xfId="16982" xr:uid="{00000000-0005-0000-0000-000032420000}"/>
    <cellStyle name="40% - Accent6 17 3" xfId="16983" xr:uid="{00000000-0005-0000-0000-000033420000}"/>
    <cellStyle name="40% - Accent6 17 4" xfId="16984" xr:uid="{00000000-0005-0000-0000-000034420000}"/>
    <cellStyle name="40% - Accent6 17 5" xfId="16985" xr:uid="{00000000-0005-0000-0000-000035420000}"/>
    <cellStyle name="40% - Accent6 17 6" xfId="16986" xr:uid="{00000000-0005-0000-0000-000036420000}"/>
    <cellStyle name="40% - Accent6 17 7" xfId="16987" xr:uid="{00000000-0005-0000-0000-000037420000}"/>
    <cellStyle name="40% - Accent6 18" xfId="16988" xr:uid="{00000000-0005-0000-0000-000038420000}"/>
    <cellStyle name="40% - Accent6 18 2" xfId="16989" xr:uid="{00000000-0005-0000-0000-000039420000}"/>
    <cellStyle name="40% - Accent6 18 3" xfId="16990" xr:uid="{00000000-0005-0000-0000-00003A420000}"/>
    <cellStyle name="40% - Accent6 18 4" xfId="16991" xr:uid="{00000000-0005-0000-0000-00003B420000}"/>
    <cellStyle name="40% - Accent6 18 5" xfId="16992" xr:uid="{00000000-0005-0000-0000-00003C420000}"/>
    <cellStyle name="40% - Accent6 18 6" xfId="16993" xr:uid="{00000000-0005-0000-0000-00003D420000}"/>
    <cellStyle name="40% - Accent6 18 7" xfId="16994" xr:uid="{00000000-0005-0000-0000-00003E420000}"/>
    <cellStyle name="40% - Accent6 19" xfId="16995" xr:uid="{00000000-0005-0000-0000-00003F420000}"/>
    <cellStyle name="40% - Accent6 19 2" xfId="16996" xr:uid="{00000000-0005-0000-0000-000040420000}"/>
    <cellStyle name="40% - Accent6 19 3" xfId="16997" xr:uid="{00000000-0005-0000-0000-000041420000}"/>
    <cellStyle name="40% - Accent6 19 4" xfId="16998" xr:uid="{00000000-0005-0000-0000-000042420000}"/>
    <cellStyle name="40% - Accent6 19 5" xfId="16999" xr:uid="{00000000-0005-0000-0000-000043420000}"/>
    <cellStyle name="40% - Accent6 19 6" xfId="17000" xr:uid="{00000000-0005-0000-0000-000044420000}"/>
    <cellStyle name="40% - Accent6 19 7" xfId="17001" xr:uid="{00000000-0005-0000-0000-000045420000}"/>
    <cellStyle name="40% - Accent6 2" xfId="17002" xr:uid="{00000000-0005-0000-0000-000046420000}"/>
    <cellStyle name="40% - Accent6 2 10" xfId="17003" xr:uid="{00000000-0005-0000-0000-000047420000}"/>
    <cellStyle name="40% - Accent6 2 10 2" xfId="17004" xr:uid="{00000000-0005-0000-0000-000048420000}"/>
    <cellStyle name="40% - Accent6 2 10 2 2" xfId="17005" xr:uid="{00000000-0005-0000-0000-000049420000}"/>
    <cellStyle name="40% - Accent6 2 10 2 2 2" xfId="17006" xr:uid="{00000000-0005-0000-0000-00004A420000}"/>
    <cellStyle name="40% - Accent6 2 10 2 2 2 2" xfId="17007" xr:uid="{00000000-0005-0000-0000-00004B420000}"/>
    <cellStyle name="40% - Accent6 2 10 2 2 2 2 2" xfId="17008" xr:uid="{00000000-0005-0000-0000-00004C420000}"/>
    <cellStyle name="40% - Accent6 2 10 2 2 2 3" xfId="17009" xr:uid="{00000000-0005-0000-0000-00004D420000}"/>
    <cellStyle name="40% - Accent6 2 10 2 2 2 3 2" xfId="17010" xr:uid="{00000000-0005-0000-0000-00004E420000}"/>
    <cellStyle name="40% - Accent6 2 10 2 2 2 4" xfId="17011" xr:uid="{00000000-0005-0000-0000-00004F420000}"/>
    <cellStyle name="40% - Accent6 2 10 2 2 3" xfId="17012" xr:uid="{00000000-0005-0000-0000-000050420000}"/>
    <cellStyle name="40% - Accent6 2 10 2 2 3 2" xfId="17013" xr:uid="{00000000-0005-0000-0000-000051420000}"/>
    <cellStyle name="40% - Accent6 2 10 2 2 3 2 2" xfId="17014" xr:uid="{00000000-0005-0000-0000-000052420000}"/>
    <cellStyle name="40% - Accent6 2 10 2 2 3 3" xfId="17015" xr:uid="{00000000-0005-0000-0000-000053420000}"/>
    <cellStyle name="40% - Accent6 2 10 2 2 3 3 2" xfId="17016" xr:uid="{00000000-0005-0000-0000-000054420000}"/>
    <cellStyle name="40% - Accent6 2 10 2 2 3 4" xfId="17017" xr:uid="{00000000-0005-0000-0000-000055420000}"/>
    <cellStyle name="40% - Accent6 2 10 2 2 4" xfId="17018" xr:uid="{00000000-0005-0000-0000-000056420000}"/>
    <cellStyle name="40% - Accent6 2 10 2 2 4 2" xfId="17019" xr:uid="{00000000-0005-0000-0000-000057420000}"/>
    <cellStyle name="40% - Accent6 2 10 2 2 4 2 2" xfId="17020" xr:uid="{00000000-0005-0000-0000-000058420000}"/>
    <cellStyle name="40% - Accent6 2 10 2 2 4 3" xfId="17021" xr:uid="{00000000-0005-0000-0000-000059420000}"/>
    <cellStyle name="40% - Accent6 2 10 2 2 4 3 2" xfId="17022" xr:uid="{00000000-0005-0000-0000-00005A420000}"/>
    <cellStyle name="40% - Accent6 2 10 2 2 4 4" xfId="17023" xr:uid="{00000000-0005-0000-0000-00005B420000}"/>
    <cellStyle name="40% - Accent6 2 10 2 2 5" xfId="17024" xr:uid="{00000000-0005-0000-0000-00005C420000}"/>
    <cellStyle name="40% - Accent6 2 10 2 2 5 2" xfId="17025" xr:uid="{00000000-0005-0000-0000-00005D420000}"/>
    <cellStyle name="40% - Accent6 2 10 2 2 6" xfId="17026" xr:uid="{00000000-0005-0000-0000-00005E420000}"/>
    <cellStyle name="40% - Accent6 2 10 2 2 6 2" xfId="17027" xr:uid="{00000000-0005-0000-0000-00005F420000}"/>
    <cellStyle name="40% - Accent6 2 10 2 2 7" xfId="17028" xr:uid="{00000000-0005-0000-0000-000060420000}"/>
    <cellStyle name="40% - Accent6 2 10 2 3" xfId="17029" xr:uid="{00000000-0005-0000-0000-000061420000}"/>
    <cellStyle name="40% - Accent6 2 10 2 3 2" xfId="17030" xr:uid="{00000000-0005-0000-0000-000062420000}"/>
    <cellStyle name="40% - Accent6 2 10 2 3 2 2" xfId="17031" xr:uid="{00000000-0005-0000-0000-000063420000}"/>
    <cellStyle name="40% - Accent6 2 10 2 3 3" xfId="17032" xr:uid="{00000000-0005-0000-0000-000064420000}"/>
    <cellStyle name="40% - Accent6 2 10 2 3 3 2" xfId="17033" xr:uid="{00000000-0005-0000-0000-000065420000}"/>
    <cellStyle name="40% - Accent6 2 10 2 3 4" xfId="17034" xr:uid="{00000000-0005-0000-0000-000066420000}"/>
    <cellStyle name="40% - Accent6 2 10 2 4" xfId="17035" xr:uid="{00000000-0005-0000-0000-000067420000}"/>
    <cellStyle name="40% - Accent6 2 10 2 4 2" xfId="17036" xr:uid="{00000000-0005-0000-0000-000068420000}"/>
    <cellStyle name="40% - Accent6 2 10 2 4 2 2" xfId="17037" xr:uid="{00000000-0005-0000-0000-000069420000}"/>
    <cellStyle name="40% - Accent6 2 10 2 4 3" xfId="17038" xr:uid="{00000000-0005-0000-0000-00006A420000}"/>
    <cellStyle name="40% - Accent6 2 10 2 4 3 2" xfId="17039" xr:uid="{00000000-0005-0000-0000-00006B420000}"/>
    <cellStyle name="40% - Accent6 2 10 2 4 4" xfId="17040" xr:uid="{00000000-0005-0000-0000-00006C420000}"/>
    <cellStyle name="40% - Accent6 2 10 2 5" xfId="17041" xr:uid="{00000000-0005-0000-0000-00006D420000}"/>
    <cellStyle name="40% - Accent6 2 10 2 5 2" xfId="17042" xr:uid="{00000000-0005-0000-0000-00006E420000}"/>
    <cellStyle name="40% - Accent6 2 10 2 5 2 2" xfId="17043" xr:uid="{00000000-0005-0000-0000-00006F420000}"/>
    <cellStyle name="40% - Accent6 2 10 2 5 3" xfId="17044" xr:uid="{00000000-0005-0000-0000-000070420000}"/>
    <cellStyle name="40% - Accent6 2 10 2 5 3 2" xfId="17045" xr:uid="{00000000-0005-0000-0000-000071420000}"/>
    <cellStyle name="40% - Accent6 2 10 2 5 4" xfId="17046" xr:uid="{00000000-0005-0000-0000-000072420000}"/>
    <cellStyle name="40% - Accent6 2 10 2 6" xfId="17047" xr:uid="{00000000-0005-0000-0000-000073420000}"/>
    <cellStyle name="40% - Accent6 2 10 2 6 2" xfId="17048" xr:uid="{00000000-0005-0000-0000-000074420000}"/>
    <cellStyle name="40% - Accent6 2 10 2 7" xfId="17049" xr:uid="{00000000-0005-0000-0000-000075420000}"/>
    <cellStyle name="40% - Accent6 2 10 2 7 2" xfId="17050" xr:uid="{00000000-0005-0000-0000-000076420000}"/>
    <cellStyle name="40% - Accent6 2 10 2 8" xfId="17051" xr:uid="{00000000-0005-0000-0000-000077420000}"/>
    <cellStyle name="40% - Accent6 2 10 3" xfId="17052" xr:uid="{00000000-0005-0000-0000-000078420000}"/>
    <cellStyle name="40% - Accent6 2 10 3 2" xfId="17053" xr:uid="{00000000-0005-0000-0000-000079420000}"/>
    <cellStyle name="40% - Accent6 2 10 3 2 2" xfId="17054" xr:uid="{00000000-0005-0000-0000-00007A420000}"/>
    <cellStyle name="40% - Accent6 2 10 3 2 2 2" xfId="17055" xr:uid="{00000000-0005-0000-0000-00007B420000}"/>
    <cellStyle name="40% - Accent6 2 10 3 2 3" xfId="17056" xr:uid="{00000000-0005-0000-0000-00007C420000}"/>
    <cellStyle name="40% - Accent6 2 10 3 2 3 2" xfId="17057" xr:uid="{00000000-0005-0000-0000-00007D420000}"/>
    <cellStyle name="40% - Accent6 2 10 3 2 4" xfId="17058" xr:uid="{00000000-0005-0000-0000-00007E420000}"/>
    <cellStyle name="40% - Accent6 2 10 3 3" xfId="17059" xr:uid="{00000000-0005-0000-0000-00007F420000}"/>
    <cellStyle name="40% - Accent6 2 10 3 3 2" xfId="17060" xr:uid="{00000000-0005-0000-0000-000080420000}"/>
    <cellStyle name="40% - Accent6 2 10 3 3 2 2" xfId="17061" xr:uid="{00000000-0005-0000-0000-000081420000}"/>
    <cellStyle name="40% - Accent6 2 10 3 3 3" xfId="17062" xr:uid="{00000000-0005-0000-0000-000082420000}"/>
    <cellStyle name="40% - Accent6 2 10 3 3 3 2" xfId="17063" xr:uid="{00000000-0005-0000-0000-000083420000}"/>
    <cellStyle name="40% - Accent6 2 10 3 3 4" xfId="17064" xr:uid="{00000000-0005-0000-0000-000084420000}"/>
    <cellStyle name="40% - Accent6 2 10 3 4" xfId="17065" xr:uid="{00000000-0005-0000-0000-000085420000}"/>
    <cellStyle name="40% - Accent6 2 10 3 4 2" xfId="17066" xr:uid="{00000000-0005-0000-0000-000086420000}"/>
    <cellStyle name="40% - Accent6 2 10 3 4 2 2" xfId="17067" xr:uid="{00000000-0005-0000-0000-000087420000}"/>
    <cellStyle name="40% - Accent6 2 10 3 4 3" xfId="17068" xr:uid="{00000000-0005-0000-0000-000088420000}"/>
    <cellStyle name="40% - Accent6 2 10 3 4 3 2" xfId="17069" xr:uid="{00000000-0005-0000-0000-000089420000}"/>
    <cellStyle name="40% - Accent6 2 10 3 4 4" xfId="17070" xr:uid="{00000000-0005-0000-0000-00008A420000}"/>
    <cellStyle name="40% - Accent6 2 10 3 5" xfId="17071" xr:uid="{00000000-0005-0000-0000-00008B420000}"/>
    <cellStyle name="40% - Accent6 2 10 3 5 2" xfId="17072" xr:uid="{00000000-0005-0000-0000-00008C420000}"/>
    <cellStyle name="40% - Accent6 2 10 3 6" xfId="17073" xr:uid="{00000000-0005-0000-0000-00008D420000}"/>
    <cellStyle name="40% - Accent6 2 10 3 6 2" xfId="17074" xr:uid="{00000000-0005-0000-0000-00008E420000}"/>
    <cellStyle name="40% - Accent6 2 10 3 7" xfId="17075" xr:uid="{00000000-0005-0000-0000-00008F420000}"/>
    <cellStyle name="40% - Accent6 2 10 4" xfId="17076" xr:uid="{00000000-0005-0000-0000-000090420000}"/>
    <cellStyle name="40% - Accent6 2 10 4 2" xfId="17077" xr:uid="{00000000-0005-0000-0000-000091420000}"/>
    <cellStyle name="40% - Accent6 2 10 4 2 2" xfId="17078" xr:uid="{00000000-0005-0000-0000-000092420000}"/>
    <cellStyle name="40% - Accent6 2 10 4 3" xfId="17079" xr:uid="{00000000-0005-0000-0000-000093420000}"/>
    <cellStyle name="40% - Accent6 2 10 4 3 2" xfId="17080" xr:uid="{00000000-0005-0000-0000-000094420000}"/>
    <cellStyle name="40% - Accent6 2 10 4 4" xfId="17081" xr:uid="{00000000-0005-0000-0000-000095420000}"/>
    <cellStyle name="40% - Accent6 2 10 5" xfId="17082" xr:uid="{00000000-0005-0000-0000-000096420000}"/>
    <cellStyle name="40% - Accent6 2 10 5 2" xfId="17083" xr:uid="{00000000-0005-0000-0000-000097420000}"/>
    <cellStyle name="40% - Accent6 2 10 5 2 2" xfId="17084" xr:uid="{00000000-0005-0000-0000-000098420000}"/>
    <cellStyle name="40% - Accent6 2 10 5 3" xfId="17085" xr:uid="{00000000-0005-0000-0000-000099420000}"/>
    <cellStyle name="40% - Accent6 2 10 5 3 2" xfId="17086" xr:uid="{00000000-0005-0000-0000-00009A420000}"/>
    <cellStyle name="40% - Accent6 2 10 5 4" xfId="17087" xr:uid="{00000000-0005-0000-0000-00009B420000}"/>
    <cellStyle name="40% - Accent6 2 10 6" xfId="17088" xr:uid="{00000000-0005-0000-0000-00009C420000}"/>
    <cellStyle name="40% - Accent6 2 10 6 2" xfId="17089" xr:uid="{00000000-0005-0000-0000-00009D420000}"/>
    <cellStyle name="40% - Accent6 2 10 6 2 2" xfId="17090" xr:uid="{00000000-0005-0000-0000-00009E420000}"/>
    <cellStyle name="40% - Accent6 2 10 6 3" xfId="17091" xr:uid="{00000000-0005-0000-0000-00009F420000}"/>
    <cellStyle name="40% - Accent6 2 10 6 3 2" xfId="17092" xr:uid="{00000000-0005-0000-0000-0000A0420000}"/>
    <cellStyle name="40% - Accent6 2 10 6 4" xfId="17093" xr:uid="{00000000-0005-0000-0000-0000A1420000}"/>
    <cellStyle name="40% - Accent6 2 10 7" xfId="17094" xr:uid="{00000000-0005-0000-0000-0000A2420000}"/>
    <cellStyle name="40% - Accent6 2 10 7 2" xfId="17095" xr:uid="{00000000-0005-0000-0000-0000A3420000}"/>
    <cellStyle name="40% - Accent6 2 10 8" xfId="17096" xr:uid="{00000000-0005-0000-0000-0000A4420000}"/>
    <cellStyle name="40% - Accent6 2 10 8 2" xfId="17097" xr:uid="{00000000-0005-0000-0000-0000A5420000}"/>
    <cellStyle name="40% - Accent6 2 10 9" xfId="17098" xr:uid="{00000000-0005-0000-0000-0000A6420000}"/>
    <cellStyle name="40% - Accent6 2 11" xfId="17099" xr:uid="{00000000-0005-0000-0000-0000A7420000}"/>
    <cellStyle name="40% - Accent6 2 11 2" xfId="17100" xr:uid="{00000000-0005-0000-0000-0000A8420000}"/>
    <cellStyle name="40% - Accent6 2 11 2 2" xfId="17101" xr:uid="{00000000-0005-0000-0000-0000A9420000}"/>
    <cellStyle name="40% - Accent6 2 11 2 2 2" xfId="17102" xr:uid="{00000000-0005-0000-0000-0000AA420000}"/>
    <cellStyle name="40% - Accent6 2 11 2 2 2 2" xfId="17103" xr:uid="{00000000-0005-0000-0000-0000AB420000}"/>
    <cellStyle name="40% - Accent6 2 11 2 2 2 2 2" xfId="17104" xr:uid="{00000000-0005-0000-0000-0000AC420000}"/>
    <cellStyle name="40% - Accent6 2 11 2 2 2 3" xfId="17105" xr:uid="{00000000-0005-0000-0000-0000AD420000}"/>
    <cellStyle name="40% - Accent6 2 11 2 2 2 3 2" xfId="17106" xr:uid="{00000000-0005-0000-0000-0000AE420000}"/>
    <cellStyle name="40% - Accent6 2 11 2 2 2 4" xfId="17107" xr:uid="{00000000-0005-0000-0000-0000AF420000}"/>
    <cellStyle name="40% - Accent6 2 11 2 2 3" xfId="17108" xr:uid="{00000000-0005-0000-0000-0000B0420000}"/>
    <cellStyle name="40% - Accent6 2 11 2 2 3 2" xfId="17109" xr:uid="{00000000-0005-0000-0000-0000B1420000}"/>
    <cellStyle name="40% - Accent6 2 11 2 2 3 2 2" xfId="17110" xr:uid="{00000000-0005-0000-0000-0000B2420000}"/>
    <cellStyle name="40% - Accent6 2 11 2 2 3 3" xfId="17111" xr:uid="{00000000-0005-0000-0000-0000B3420000}"/>
    <cellStyle name="40% - Accent6 2 11 2 2 3 3 2" xfId="17112" xr:uid="{00000000-0005-0000-0000-0000B4420000}"/>
    <cellStyle name="40% - Accent6 2 11 2 2 3 4" xfId="17113" xr:uid="{00000000-0005-0000-0000-0000B5420000}"/>
    <cellStyle name="40% - Accent6 2 11 2 2 4" xfId="17114" xr:uid="{00000000-0005-0000-0000-0000B6420000}"/>
    <cellStyle name="40% - Accent6 2 11 2 2 4 2" xfId="17115" xr:uid="{00000000-0005-0000-0000-0000B7420000}"/>
    <cellStyle name="40% - Accent6 2 11 2 2 4 2 2" xfId="17116" xr:uid="{00000000-0005-0000-0000-0000B8420000}"/>
    <cellStyle name="40% - Accent6 2 11 2 2 4 3" xfId="17117" xr:uid="{00000000-0005-0000-0000-0000B9420000}"/>
    <cellStyle name="40% - Accent6 2 11 2 2 4 3 2" xfId="17118" xr:uid="{00000000-0005-0000-0000-0000BA420000}"/>
    <cellStyle name="40% - Accent6 2 11 2 2 4 4" xfId="17119" xr:uid="{00000000-0005-0000-0000-0000BB420000}"/>
    <cellStyle name="40% - Accent6 2 11 2 2 5" xfId="17120" xr:uid="{00000000-0005-0000-0000-0000BC420000}"/>
    <cellStyle name="40% - Accent6 2 11 2 2 5 2" xfId="17121" xr:uid="{00000000-0005-0000-0000-0000BD420000}"/>
    <cellStyle name="40% - Accent6 2 11 2 2 6" xfId="17122" xr:uid="{00000000-0005-0000-0000-0000BE420000}"/>
    <cellStyle name="40% - Accent6 2 11 2 2 6 2" xfId="17123" xr:uid="{00000000-0005-0000-0000-0000BF420000}"/>
    <cellStyle name="40% - Accent6 2 11 2 2 7" xfId="17124" xr:uid="{00000000-0005-0000-0000-0000C0420000}"/>
    <cellStyle name="40% - Accent6 2 11 2 3" xfId="17125" xr:uid="{00000000-0005-0000-0000-0000C1420000}"/>
    <cellStyle name="40% - Accent6 2 11 2 3 2" xfId="17126" xr:uid="{00000000-0005-0000-0000-0000C2420000}"/>
    <cellStyle name="40% - Accent6 2 11 2 3 2 2" xfId="17127" xr:uid="{00000000-0005-0000-0000-0000C3420000}"/>
    <cellStyle name="40% - Accent6 2 11 2 3 3" xfId="17128" xr:uid="{00000000-0005-0000-0000-0000C4420000}"/>
    <cellStyle name="40% - Accent6 2 11 2 3 3 2" xfId="17129" xr:uid="{00000000-0005-0000-0000-0000C5420000}"/>
    <cellStyle name="40% - Accent6 2 11 2 3 4" xfId="17130" xr:uid="{00000000-0005-0000-0000-0000C6420000}"/>
    <cellStyle name="40% - Accent6 2 11 2 4" xfId="17131" xr:uid="{00000000-0005-0000-0000-0000C7420000}"/>
    <cellStyle name="40% - Accent6 2 11 2 4 2" xfId="17132" xr:uid="{00000000-0005-0000-0000-0000C8420000}"/>
    <cellStyle name="40% - Accent6 2 11 2 4 2 2" xfId="17133" xr:uid="{00000000-0005-0000-0000-0000C9420000}"/>
    <cellStyle name="40% - Accent6 2 11 2 4 3" xfId="17134" xr:uid="{00000000-0005-0000-0000-0000CA420000}"/>
    <cellStyle name="40% - Accent6 2 11 2 4 3 2" xfId="17135" xr:uid="{00000000-0005-0000-0000-0000CB420000}"/>
    <cellStyle name="40% - Accent6 2 11 2 4 4" xfId="17136" xr:uid="{00000000-0005-0000-0000-0000CC420000}"/>
    <cellStyle name="40% - Accent6 2 11 2 5" xfId="17137" xr:uid="{00000000-0005-0000-0000-0000CD420000}"/>
    <cellStyle name="40% - Accent6 2 11 2 5 2" xfId="17138" xr:uid="{00000000-0005-0000-0000-0000CE420000}"/>
    <cellStyle name="40% - Accent6 2 11 2 5 2 2" xfId="17139" xr:uid="{00000000-0005-0000-0000-0000CF420000}"/>
    <cellStyle name="40% - Accent6 2 11 2 5 3" xfId="17140" xr:uid="{00000000-0005-0000-0000-0000D0420000}"/>
    <cellStyle name="40% - Accent6 2 11 2 5 3 2" xfId="17141" xr:uid="{00000000-0005-0000-0000-0000D1420000}"/>
    <cellStyle name="40% - Accent6 2 11 2 5 4" xfId="17142" xr:uid="{00000000-0005-0000-0000-0000D2420000}"/>
    <cellStyle name="40% - Accent6 2 11 2 6" xfId="17143" xr:uid="{00000000-0005-0000-0000-0000D3420000}"/>
    <cellStyle name="40% - Accent6 2 11 2 6 2" xfId="17144" xr:uid="{00000000-0005-0000-0000-0000D4420000}"/>
    <cellStyle name="40% - Accent6 2 11 2 7" xfId="17145" xr:uid="{00000000-0005-0000-0000-0000D5420000}"/>
    <cellStyle name="40% - Accent6 2 11 2 7 2" xfId="17146" xr:uid="{00000000-0005-0000-0000-0000D6420000}"/>
    <cellStyle name="40% - Accent6 2 11 2 8" xfId="17147" xr:uid="{00000000-0005-0000-0000-0000D7420000}"/>
    <cellStyle name="40% - Accent6 2 11 3" xfId="17148" xr:uid="{00000000-0005-0000-0000-0000D8420000}"/>
    <cellStyle name="40% - Accent6 2 11 3 2" xfId="17149" xr:uid="{00000000-0005-0000-0000-0000D9420000}"/>
    <cellStyle name="40% - Accent6 2 11 3 2 2" xfId="17150" xr:uid="{00000000-0005-0000-0000-0000DA420000}"/>
    <cellStyle name="40% - Accent6 2 11 3 2 2 2" xfId="17151" xr:uid="{00000000-0005-0000-0000-0000DB420000}"/>
    <cellStyle name="40% - Accent6 2 11 3 2 3" xfId="17152" xr:uid="{00000000-0005-0000-0000-0000DC420000}"/>
    <cellStyle name="40% - Accent6 2 11 3 2 3 2" xfId="17153" xr:uid="{00000000-0005-0000-0000-0000DD420000}"/>
    <cellStyle name="40% - Accent6 2 11 3 2 4" xfId="17154" xr:uid="{00000000-0005-0000-0000-0000DE420000}"/>
    <cellStyle name="40% - Accent6 2 11 3 3" xfId="17155" xr:uid="{00000000-0005-0000-0000-0000DF420000}"/>
    <cellStyle name="40% - Accent6 2 11 3 3 2" xfId="17156" xr:uid="{00000000-0005-0000-0000-0000E0420000}"/>
    <cellStyle name="40% - Accent6 2 11 3 3 2 2" xfId="17157" xr:uid="{00000000-0005-0000-0000-0000E1420000}"/>
    <cellStyle name="40% - Accent6 2 11 3 3 3" xfId="17158" xr:uid="{00000000-0005-0000-0000-0000E2420000}"/>
    <cellStyle name="40% - Accent6 2 11 3 3 3 2" xfId="17159" xr:uid="{00000000-0005-0000-0000-0000E3420000}"/>
    <cellStyle name="40% - Accent6 2 11 3 3 4" xfId="17160" xr:uid="{00000000-0005-0000-0000-0000E4420000}"/>
    <cellStyle name="40% - Accent6 2 11 3 4" xfId="17161" xr:uid="{00000000-0005-0000-0000-0000E5420000}"/>
    <cellStyle name="40% - Accent6 2 11 3 4 2" xfId="17162" xr:uid="{00000000-0005-0000-0000-0000E6420000}"/>
    <cellStyle name="40% - Accent6 2 11 3 4 2 2" xfId="17163" xr:uid="{00000000-0005-0000-0000-0000E7420000}"/>
    <cellStyle name="40% - Accent6 2 11 3 4 3" xfId="17164" xr:uid="{00000000-0005-0000-0000-0000E8420000}"/>
    <cellStyle name="40% - Accent6 2 11 3 4 3 2" xfId="17165" xr:uid="{00000000-0005-0000-0000-0000E9420000}"/>
    <cellStyle name="40% - Accent6 2 11 3 4 4" xfId="17166" xr:uid="{00000000-0005-0000-0000-0000EA420000}"/>
    <cellStyle name="40% - Accent6 2 11 3 5" xfId="17167" xr:uid="{00000000-0005-0000-0000-0000EB420000}"/>
    <cellStyle name="40% - Accent6 2 11 3 5 2" xfId="17168" xr:uid="{00000000-0005-0000-0000-0000EC420000}"/>
    <cellStyle name="40% - Accent6 2 11 3 6" xfId="17169" xr:uid="{00000000-0005-0000-0000-0000ED420000}"/>
    <cellStyle name="40% - Accent6 2 11 3 6 2" xfId="17170" xr:uid="{00000000-0005-0000-0000-0000EE420000}"/>
    <cellStyle name="40% - Accent6 2 11 3 7" xfId="17171" xr:uid="{00000000-0005-0000-0000-0000EF420000}"/>
    <cellStyle name="40% - Accent6 2 11 4" xfId="17172" xr:uid="{00000000-0005-0000-0000-0000F0420000}"/>
    <cellStyle name="40% - Accent6 2 11 4 2" xfId="17173" xr:uid="{00000000-0005-0000-0000-0000F1420000}"/>
    <cellStyle name="40% - Accent6 2 11 4 2 2" xfId="17174" xr:uid="{00000000-0005-0000-0000-0000F2420000}"/>
    <cellStyle name="40% - Accent6 2 11 4 3" xfId="17175" xr:uid="{00000000-0005-0000-0000-0000F3420000}"/>
    <cellStyle name="40% - Accent6 2 11 4 3 2" xfId="17176" xr:uid="{00000000-0005-0000-0000-0000F4420000}"/>
    <cellStyle name="40% - Accent6 2 11 4 4" xfId="17177" xr:uid="{00000000-0005-0000-0000-0000F5420000}"/>
    <cellStyle name="40% - Accent6 2 11 5" xfId="17178" xr:uid="{00000000-0005-0000-0000-0000F6420000}"/>
    <cellStyle name="40% - Accent6 2 11 5 2" xfId="17179" xr:uid="{00000000-0005-0000-0000-0000F7420000}"/>
    <cellStyle name="40% - Accent6 2 11 5 2 2" xfId="17180" xr:uid="{00000000-0005-0000-0000-0000F8420000}"/>
    <cellStyle name="40% - Accent6 2 11 5 3" xfId="17181" xr:uid="{00000000-0005-0000-0000-0000F9420000}"/>
    <cellStyle name="40% - Accent6 2 11 5 3 2" xfId="17182" xr:uid="{00000000-0005-0000-0000-0000FA420000}"/>
    <cellStyle name="40% - Accent6 2 11 5 4" xfId="17183" xr:uid="{00000000-0005-0000-0000-0000FB420000}"/>
    <cellStyle name="40% - Accent6 2 11 6" xfId="17184" xr:uid="{00000000-0005-0000-0000-0000FC420000}"/>
    <cellStyle name="40% - Accent6 2 11 6 2" xfId="17185" xr:uid="{00000000-0005-0000-0000-0000FD420000}"/>
    <cellStyle name="40% - Accent6 2 11 6 2 2" xfId="17186" xr:uid="{00000000-0005-0000-0000-0000FE420000}"/>
    <cellStyle name="40% - Accent6 2 11 6 3" xfId="17187" xr:uid="{00000000-0005-0000-0000-0000FF420000}"/>
    <cellStyle name="40% - Accent6 2 11 6 3 2" xfId="17188" xr:uid="{00000000-0005-0000-0000-000000430000}"/>
    <cellStyle name="40% - Accent6 2 11 6 4" xfId="17189" xr:uid="{00000000-0005-0000-0000-000001430000}"/>
    <cellStyle name="40% - Accent6 2 11 7" xfId="17190" xr:uid="{00000000-0005-0000-0000-000002430000}"/>
    <cellStyle name="40% - Accent6 2 11 7 2" xfId="17191" xr:uid="{00000000-0005-0000-0000-000003430000}"/>
    <cellStyle name="40% - Accent6 2 11 8" xfId="17192" xr:uid="{00000000-0005-0000-0000-000004430000}"/>
    <cellStyle name="40% - Accent6 2 11 8 2" xfId="17193" xr:uid="{00000000-0005-0000-0000-000005430000}"/>
    <cellStyle name="40% - Accent6 2 11 9" xfId="17194" xr:uid="{00000000-0005-0000-0000-000006430000}"/>
    <cellStyle name="40% - Accent6 2 12" xfId="17195" xr:uid="{00000000-0005-0000-0000-000007430000}"/>
    <cellStyle name="40% - Accent6 2 12 2" xfId="17196" xr:uid="{00000000-0005-0000-0000-000008430000}"/>
    <cellStyle name="40% - Accent6 2 12 2 2" xfId="17197" xr:uid="{00000000-0005-0000-0000-000009430000}"/>
    <cellStyle name="40% - Accent6 2 12 2 2 2" xfId="17198" xr:uid="{00000000-0005-0000-0000-00000A430000}"/>
    <cellStyle name="40% - Accent6 2 12 2 2 2 2" xfId="17199" xr:uid="{00000000-0005-0000-0000-00000B430000}"/>
    <cellStyle name="40% - Accent6 2 12 2 2 2 2 2" xfId="17200" xr:uid="{00000000-0005-0000-0000-00000C430000}"/>
    <cellStyle name="40% - Accent6 2 12 2 2 2 3" xfId="17201" xr:uid="{00000000-0005-0000-0000-00000D430000}"/>
    <cellStyle name="40% - Accent6 2 12 2 2 2 3 2" xfId="17202" xr:uid="{00000000-0005-0000-0000-00000E430000}"/>
    <cellStyle name="40% - Accent6 2 12 2 2 2 4" xfId="17203" xr:uid="{00000000-0005-0000-0000-00000F430000}"/>
    <cellStyle name="40% - Accent6 2 12 2 2 3" xfId="17204" xr:uid="{00000000-0005-0000-0000-000010430000}"/>
    <cellStyle name="40% - Accent6 2 12 2 2 3 2" xfId="17205" xr:uid="{00000000-0005-0000-0000-000011430000}"/>
    <cellStyle name="40% - Accent6 2 12 2 2 3 2 2" xfId="17206" xr:uid="{00000000-0005-0000-0000-000012430000}"/>
    <cellStyle name="40% - Accent6 2 12 2 2 3 3" xfId="17207" xr:uid="{00000000-0005-0000-0000-000013430000}"/>
    <cellStyle name="40% - Accent6 2 12 2 2 3 3 2" xfId="17208" xr:uid="{00000000-0005-0000-0000-000014430000}"/>
    <cellStyle name="40% - Accent6 2 12 2 2 3 4" xfId="17209" xr:uid="{00000000-0005-0000-0000-000015430000}"/>
    <cellStyle name="40% - Accent6 2 12 2 2 4" xfId="17210" xr:uid="{00000000-0005-0000-0000-000016430000}"/>
    <cellStyle name="40% - Accent6 2 12 2 2 4 2" xfId="17211" xr:uid="{00000000-0005-0000-0000-000017430000}"/>
    <cellStyle name="40% - Accent6 2 12 2 2 4 2 2" xfId="17212" xr:uid="{00000000-0005-0000-0000-000018430000}"/>
    <cellStyle name="40% - Accent6 2 12 2 2 4 3" xfId="17213" xr:uid="{00000000-0005-0000-0000-000019430000}"/>
    <cellStyle name="40% - Accent6 2 12 2 2 4 3 2" xfId="17214" xr:uid="{00000000-0005-0000-0000-00001A430000}"/>
    <cellStyle name="40% - Accent6 2 12 2 2 4 4" xfId="17215" xr:uid="{00000000-0005-0000-0000-00001B430000}"/>
    <cellStyle name="40% - Accent6 2 12 2 2 5" xfId="17216" xr:uid="{00000000-0005-0000-0000-00001C430000}"/>
    <cellStyle name="40% - Accent6 2 12 2 2 5 2" xfId="17217" xr:uid="{00000000-0005-0000-0000-00001D430000}"/>
    <cellStyle name="40% - Accent6 2 12 2 2 6" xfId="17218" xr:uid="{00000000-0005-0000-0000-00001E430000}"/>
    <cellStyle name="40% - Accent6 2 12 2 2 6 2" xfId="17219" xr:uid="{00000000-0005-0000-0000-00001F430000}"/>
    <cellStyle name="40% - Accent6 2 12 2 2 7" xfId="17220" xr:uid="{00000000-0005-0000-0000-000020430000}"/>
    <cellStyle name="40% - Accent6 2 12 2 3" xfId="17221" xr:uid="{00000000-0005-0000-0000-000021430000}"/>
    <cellStyle name="40% - Accent6 2 12 2 3 2" xfId="17222" xr:uid="{00000000-0005-0000-0000-000022430000}"/>
    <cellStyle name="40% - Accent6 2 12 2 3 2 2" xfId="17223" xr:uid="{00000000-0005-0000-0000-000023430000}"/>
    <cellStyle name="40% - Accent6 2 12 2 3 3" xfId="17224" xr:uid="{00000000-0005-0000-0000-000024430000}"/>
    <cellStyle name="40% - Accent6 2 12 2 3 3 2" xfId="17225" xr:uid="{00000000-0005-0000-0000-000025430000}"/>
    <cellStyle name="40% - Accent6 2 12 2 3 4" xfId="17226" xr:uid="{00000000-0005-0000-0000-000026430000}"/>
    <cellStyle name="40% - Accent6 2 12 2 4" xfId="17227" xr:uid="{00000000-0005-0000-0000-000027430000}"/>
    <cellStyle name="40% - Accent6 2 12 2 4 2" xfId="17228" xr:uid="{00000000-0005-0000-0000-000028430000}"/>
    <cellStyle name="40% - Accent6 2 12 2 4 2 2" xfId="17229" xr:uid="{00000000-0005-0000-0000-000029430000}"/>
    <cellStyle name="40% - Accent6 2 12 2 4 3" xfId="17230" xr:uid="{00000000-0005-0000-0000-00002A430000}"/>
    <cellStyle name="40% - Accent6 2 12 2 4 3 2" xfId="17231" xr:uid="{00000000-0005-0000-0000-00002B430000}"/>
    <cellStyle name="40% - Accent6 2 12 2 4 4" xfId="17232" xr:uid="{00000000-0005-0000-0000-00002C430000}"/>
    <cellStyle name="40% - Accent6 2 12 2 5" xfId="17233" xr:uid="{00000000-0005-0000-0000-00002D430000}"/>
    <cellStyle name="40% - Accent6 2 12 2 5 2" xfId="17234" xr:uid="{00000000-0005-0000-0000-00002E430000}"/>
    <cellStyle name="40% - Accent6 2 12 2 5 2 2" xfId="17235" xr:uid="{00000000-0005-0000-0000-00002F430000}"/>
    <cellStyle name="40% - Accent6 2 12 2 5 3" xfId="17236" xr:uid="{00000000-0005-0000-0000-000030430000}"/>
    <cellStyle name="40% - Accent6 2 12 2 5 3 2" xfId="17237" xr:uid="{00000000-0005-0000-0000-000031430000}"/>
    <cellStyle name="40% - Accent6 2 12 2 5 4" xfId="17238" xr:uid="{00000000-0005-0000-0000-000032430000}"/>
    <cellStyle name="40% - Accent6 2 12 2 6" xfId="17239" xr:uid="{00000000-0005-0000-0000-000033430000}"/>
    <cellStyle name="40% - Accent6 2 12 2 6 2" xfId="17240" xr:uid="{00000000-0005-0000-0000-000034430000}"/>
    <cellStyle name="40% - Accent6 2 12 2 7" xfId="17241" xr:uid="{00000000-0005-0000-0000-000035430000}"/>
    <cellStyle name="40% - Accent6 2 12 2 7 2" xfId="17242" xr:uid="{00000000-0005-0000-0000-000036430000}"/>
    <cellStyle name="40% - Accent6 2 12 2 8" xfId="17243" xr:uid="{00000000-0005-0000-0000-000037430000}"/>
    <cellStyle name="40% - Accent6 2 12 3" xfId="17244" xr:uid="{00000000-0005-0000-0000-000038430000}"/>
    <cellStyle name="40% - Accent6 2 12 3 2" xfId="17245" xr:uid="{00000000-0005-0000-0000-000039430000}"/>
    <cellStyle name="40% - Accent6 2 12 3 2 2" xfId="17246" xr:uid="{00000000-0005-0000-0000-00003A430000}"/>
    <cellStyle name="40% - Accent6 2 12 3 2 2 2" xfId="17247" xr:uid="{00000000-0005-0000-0000-00003B430000}"/>
    <cellStyle name="40% - Accent6 2 12 3 2 3" xfId="17248" xr:uid="{00000000-0005-0000-0000-00003C430000}"/>
    <cellStyle name="40% - Accent6 2 12 3 2 3 2" xfId="17249" xr:uid="{00000000-0005-0000-0000-00003D430000}"/>
    <cellStyle name="40% - Accent6 2 12 3 2 4" xfId="17250" xr:uid="{00000000-0005-0000-0000-00003E430000}"/>
    <cellStyle name="40% - Accent6 2 12 3 3" xfId="17251" xr:uid="{00000000-0005-0000-0000-00003F430000}"/>
    <cellStyle name="40% - Accent6 2 12 3 3 2" xfId="17252" xr:uid="{00000000-0005-0000-0000-000040430000}"/>
    <cellStyle name="40% - Accent6 2 12 3 3 2 2" xfId="17253" xr:uid="{00000000-0005-0000-0000-000041430000}"/>
    <cellStyle name="40% - Accent6 2 12 3 3 3" xfId="17254" xr:uid="{00000000-0005-0000-0000-000042430000}"/>
    <cellStyle name="40% - Accent6 2 12 3 3 3 2" xfId="17255" xr:uid="{00000000-0005-0000-0000-000043430000}"/>
    <cellStyle name="40% - Accent6 2 12 3 3 4" xfId="17256" xr:uid="{00000000-0005-0000-0000-000044430000}"/>
    <cellStyle name="40% - Accent6 2 12 3 4" xfId="17257" xr:uid="{00000000-0005-0000-0000-000045430000}"/>
    <cellStyle name="40% - Accent6 2 12 3 4 2" xfId="17258" xr:uid="{00000000-0005-0000-0000-000046430000}"/>
    <cellStyle name="40% - Accent6 2 12 3 4 2 2" xfId="17259" xr:uid="{00000000-0005-0000-0000-000047430000}"/>
    <cellStyle name="40% - Accent6 2 12 3 4 3" xfId="17260" xr:uid="{00000000-0005-0000-0000-000048430000}"/>
    <cellStyle name="40% - Accent6 2 12 3 4 3 2" xfId="17261" xr:uid="{00000000-0005-0000-0000-000049430000}"/>
    <cellStyle name="40% - Accent6 2 12 3 4 4" xfId="17262" xr:uid="{00000000-0005-0000-0000-00004A430000}"/>
    <cellStyle name="40% - Accent6 2 12 3 5" xfId="17263" xr:uid="{00000000-0005-0000-0000-00004B430000}"/>
    <cellStyle name="40% - Accent6 2 12 3 5 2" xfId="17264" xr:uid="{00000000-0005-0000-0000-00004C430000}"/>
    <cellStyle name="40% - Accent6 2 12 3 6" xfId="17265" xr:uid="{00000000-0005-0000-0000-00004D430000}"/>
    <cellStyle name="40% - Accent6 2 12 3 6 2" xfId="17266" xr:uid="{00000000-0005-0000-0000-00004E430000}"/>
    <cellStyle name="40% - Accent6 2 12 3 7" xfId="17267" xr:uid="{00000000-0005-0000-0000-00004F430000}"/>
    <cellStyle name="40% - Accent6 2 12 4" xfId="17268" xr:uid="{00000000-0005-0000-0000-000050430000}"/>
    <cellStyle name="40% - Accent6 2 12 4 2" xfId="17269" xr:uid="{00000000-0005-0000-0000-000051430000}"/>
    <cellStyle name="40% - Accent6 2 12 4 2 2" xfId="17270" xr:uid="{00000000-0005-0000-0000-000052430000}"/>
    <cellStyle name="40% - Accent6 2 12 4 3" xfId="17271" xr:uid="{00000000-0005-0000-0000-000053430000}"/>
    <cellStyle name="40% - Accent6 2 12 4 3 2" xfId="17272" xr:uid="{00000000-0005-0000-0000-000054430000}"/>
    <cellStyle name="40% - Accent6 2 12 4 4" xfId="17273" xr:uid="{00000000-0005-0000-0000-000055430000}"/>
    <cellStyle name="40% - Accent6 2 12 5" xfId="17274" xr:uid="{00000000-0005-0000-0000-000056430000}"/>
    <cellStyle name="40% - Accent6 2 12 5 2" xfId="17275" xr:uid="{00000000-0005-0000-0000-000057430000}"/>
    <cellStyle name="40% - Accent6 2 12 5 2 2" xfId="17276" xr:uid="{00000000-0005-0000-0000-000058430000}"/>
    <cellStyle name="40% - Accent6 2 12 5 3" xfId="17277" xr:uid="{00000000-0005-0000-0000-000059430000}"/>
    <cellStyle name="40% - Accent6 2 12 5 3 2" xfId="17278" xr:uid="{00000000-0005-0000-0000-00005A430000}"/>
    <cellStyle name="40% - Accent6 2 12 5 4" xfId="17279" xr:uid="{00000000-0005-0000-0000-00005B430000}"/>
    <cellStyle name="40% - Accent6 2 12 6" xfId="17280" xr:uid="{00000000-0005-0000-0000-00005C430000}"/>
    <cellStyle name="40% - Accent6 2 12 6 2" xfId="17281" xr:uid="{00000000-0005-0000-0000-00005D430000}"/>
    <cellStyle name="40% - Accent6 2 12 6 2 2" xfId="17282" xr:uid="{00000000-0005-0000-0000-00005E430000}"/>
    <cellStyle name="40% - Accent6 2 12 6 3" xfId="17283" xr:uid="{00000000-0005-0000-0000-00005F430000}"/>
    <cellStyle name="40% - Accent6 2 12 6 3 2" xfId="17284" xr:uid="{00000000-0005-0000-0000-000060430000}"/>
    <cellStyle name="40% - Accent6 2 12 6 4" xfId="17285" xr:uid="{00000000-0005-0000-0000-000061430000}"/>
    <cellStyle name="40% - Accent6 2 12 7" xfId="17286" xr:uid="{00000000-0005-0000-0000-000062430000}"/>
    <cellStyle name="40% - Accent6 2 12 7 2" xfId="17287" xr:uid="{00000000-0005-0000-0000-000063430000}"/>
    <cellStyle name="40% - Accent6 2 12 8" xfId="17288" xr:uid="{00000000-0005-0000-0000-000064430000}"/>
    <cellStyle name="40% - Accent6 2 12 8 2" xfId="17289" xr:uid="{00000000-0005-0000-0000-000065430000}"/>
    <cellStyle name="40% - Accent6 2 12 9" xfId="17290" xr:uid="{00000000-0005-0000-0000-000066430000}"/>
    <cellStyle name="40% - Accent6 2 13" xfId="17291" xr:uid="{00000000-0005-0000-0000-000067430000}"/>
    <cellStyle name="40% - Accent6 2 13 2" xfId="17292" xr:uid="{00000000-0005-0000-0000-000068430000}"/>
    <cellStyle name="40% - Accent6 2 13 2 2" xfId="17293" xr:uid="{00000000-0005-0000-0000-000069430000}"/>
    <cellStyle name="40% - Accent6 2 13 2 2 2" xfId="17294" xr:uid="{00000000-0005-0000-0000-00006A430000}"/>
    <cellStyle name="40% - Accent6 2 13 2 2 2 2" xfId="17295" xr:uid="{00000000-0005-0000-0000-00006B430000}"/>
    <cellStyle name="40% - Accent6 2 13 2 2 2 2 2" xfId="17296" xr:uid="{00000000-0005-0000-0000-00006C430000}"/>
    <cellStyle name="40% - Accent6 2 13 2 2 2 3" xfId="17297" xr:uid="{00000000-0005-0000-0000-00006D430000}"/>
    <cellStyle name="40% - Accent6 2 13 2 2 2 3 2" xfId="17298" xr:uid="{00000000-0005-0000-0000-00006E430000}"/>
    <cellStyle name="40% - Accent6 2 13 2 2 2 4" xfId="17299" xr:uid="{00000000-0005-0000-0000-00006F430000}"/>
    <cellStyle name="40% - Accent6 2 13 2 2 3" xfId="17300" xr:uid="{00000000-0005-0000-0000-000070430000}"/>
    <cellStyle name="40% - Accent6 2 13 2 2 3 2" xfId="17301" xr:uid="{00000000-0005-0000-0000-000071430000}"/>
    <cellStyle name="40% - Accent6 2 13 2 2 3 2 2" xfId="17302" xr:uid="{00000000-0005-0000-0000-000072430000}"/>
    <cellStyle name="40% - Accent6 2 13 2 2 3 3" xfId="17303" xr:uid="{00000000-0005-0000-0000-000073430000}"/>
    <cellStyle name="40% - Accent6 2 13 2 2 3 3 2" xfId="17304" xr:uid="{00000000-0005-0000-0000-000074430000}"/>
    <cellStyle name="40% - Accent6 2 13 2 2 3 4" xfId="17305" xr:uid="{00000000-0005-0000-0000-000075430000}"/>
    <cellStyle name="40% - Accent6 2 13 2 2 4" xfId="17306" xr:uid="{00000000-0005-0000-0000-000076430000}"/>
    <cellStyle name="40% - Accent6 2 13 2 2 4 2" xfId="17307" xr:uid="{00000000-0005-0000-0000-000077430000}"/>
    <cellStyle name="40% - Accent6 2 13 2 2 4 2 2" xfId="17308" xr:uid="{00000000-0005-0000-0000-000078430000}"/>
    <cellStyle name="40% - Accent6 2 13 2 2 4 3" xfId="17309" xr:uid="{00000000-0005-0000-0000-000079430000}"/>
    <cellStyle name="40% - Accent6 2 13 2 2 4 3 2" xfId="17310" xr:uid="{00000000-0005-0000-0000-00007A430000}"/>
    <cellStyle name="40% - Accent6 2 13 2 2 4 4" xfId="17311" xr:uid="{00000000-0005-0000-0000-00007B430000}"/>
    <cellStyle name="40% - Accent6 2 13 2 2 5" xfId="17312" xr:uid="{00000000-0005-0000-0000-00007C430000}"/>
    <cellStyle name="40% - Accent6 2 13 2 2 5 2" xfId="17313" xr:uid="{00000000-0005-0000-0000-00007D430000}"/>
    <cellStyle name="40% - Accent6 2 13 2 2 6" xfId="17314" xr:uid="{00000000-0005-0000-0000-00007E430000}"/>
    <cellStyle name="40% - Accent6 2 13 2 2 6 2" xfId="17315" xr:uid="{00000000-0005-0000-0000-00007F430000}"/>
    <cellStyle name="40% - Accent6 2 13 2 2 7" xfId="17316" xr:uid="{00000000-0005-0000-0000-000080430000}"/>
    <cellStyle name="40% - Accent6 2 13 2 3" xfId="17317" xr:uid="{00000000-0005-0000-0000-000081430000}"/>
    <cellStyle name="40% - Accent6 2 13 2 3 2" xfId="17318" xr:uid="{00000000-0005-0000-0000-000082430000}"/>
    <cellStyle name="40% - Accent6 2 13 2 3 2 2" xfId="17319" xr:uid="{00000000-0005-0000-0000-000083430000}"/>
    <cellStyle name="40% - Accent6 2 13 2 3 3" xfId="17320" xr:uid="{00000000-0005-0000-0000-000084430000}"/>
    <cellStyle name="40% - Accent6 2 13 2 3 3 2" xfId="17321" xr:uid="{00000000-0005-0000-0000-000085430000}"/>
    <cellStyle name="40% - Accent6 2 13 2 3 4" xfId="17322" xr:uid="{00000000-0005-0000-0000-000086430000}"/>
    <cellStyle name="40% - Accent6 2 13 2 4" xfId="17323" xr:uid="{00000000-0005-0000-0000-000087430000}"/>
    <cellStyle name="40% - Accent6 2 13 2 4 2" xfId="17324" xr:uid="{00000000-0005-0000-0000-000088430000}"/>
    <cellStyle name="40% - Accent6 2 13 2 4 2 2" xfId="17325" xr:uid="{00000000-0005-0000-0000-000089430000}"/>
    <cellStyle name="40% - Accent6 2 13 2 4 3" xfId="17326" xr:uid="{00000000-0005-0000-0000-00008A430000}"/>
    <cellStyle name="40% - Accent6 2 13 2 4 3 2" xfId="17327" xr:uid="{00000000-0005-0000-0000-00008B430000}"/>
    <cellStyle name="40% - Accent6 2 13 2 4 4" xfId="17328" xr:uid="{00000000-0005-0000-0000-00008C430000}"/>
    <cellStyle name="40% - Accent6 2 13 2 5" xfId="17329" xr:uid="{00000000-0005-0000-0000-00008D430000}"/>
    <cellStyle name="40% - Accent6 2 13 2 5 2" xfId="17330" xr:uid="{00000000-0005-0000-0000-00008E430000}"/>
    <cellStyle name="40% - Accent6 2 13 2 5 2 2" xfId="17331" xr:uid="{00000000-0005-0000-0000-00008F430000}"/>
    <cellStyle name="40% - Accent6 2 13 2 5 3" xfId="17332" xr:uid="{00000000-0005-0000-0000-000090430000}"/>
    <cellStyle name="40% - Accent6 2 13 2 5 3 2" xfId="17333" xr:uid="{00000000-0005-0000-0000-000091430000}"/>
    <cellStyle name="40% - Accent6 2 13 2 5 4" xfId="17334" xr:uid="{00000000-0005-0000-0000-000092430000}"/>
    <cellStyle name="40% - Accent6 2 13 2 6" xfId="17335" xr:uid="{00000000-0005-0000-0000-000093430000}"/>
    <cellStyle name="40% - Accent6 2 13 2 6 2" xfId="17336" xr:uid="{00000000-0005-0000-0000-000094430000}"/>
    <cellStyle name="40% - Accent6 2 13 2 7" xfId="17337" xr:uid="{00000000-0005-0000-0000-000095430000}"/>
    <cellStyle name="40% - Accent6 2 13 2 7 2" xfId="17338" xr:uid="{00000000-0005-0000-0000-000096430000}"/>
    <cellStyle name="40% - Accent6 2 13 2 8" xfId="17339" xr:uid="{00000000-0005-0000-0000-000097430000}"/>
    <cellStyle name="40% - Accent6 2 13 3" xfId="17340" xr:uid="{00000000-0005-0000-0000-000098430000}"/>
    <cellStyle name="40% - Accent6 2 13 3 2" xfId="17341" xr:uid="{00000000-0005-0000-0000-000099430000}"/>
    <cellStyle name="40% - Accent6 2 13 3 2 2" xfId="17342" xr:uid="{00000000-0005-0000-0000-00009A430000}"/>
    <cellStyle name="40% - Accent6 2 13 3 2 2 2" xfId="17343" xr:uid="{00000000-0005-0000-0000-00009B430000}"/>
    <cellStyle name="40% - Accent6 2 13 3 2 3" xfId="17344" xr:uid="{00000000-0005-0000-0000-00009C430000}"/>
    <cellStyle name="40% - Accent6 2 13 3 2 3 2" xfId="17345" xr:uid="{00000000-0005-0000-0000-00009D430000}"/>
    <cellStyle name="40% - Accent6 2 13 3 2 4" xfId="17346" xr:uid="{00000000-0005-0000-0000-00009E430000}"/>
    <cellStyle name="40% - Accent6 2 13 3 3" xfId="17347" xr:uid="{00000000-0005-0000-0000-00009F430000}"/>
    <cellStyle name="40% - Accent6 2 13 3 3 2" xfId="17348" xr:uid="{00000000-0005-0000-0000-0000A0430000}"/>
    <cellStyle name="40% - Accent6 2 13 3 3 2 2" xfId="17349" xr:uid="{00000000-0005-0000-0000-0000A1430000}"/>
    <cellStyle name="40% - Accent6 2 13 3 3 3" xfId="17350" xr:uid="{00000000-0005-0000-0000-0000A2430000}"/>
    <cellStyle name="40% - Accent6 2 13 3 3 3 2" xfId="17351" xr:uid="{00000000-0005-0000-0000-0000A3430000}"/>
    <cellStyle name="40% - Accent6 2 13 3 3 4" xfId="17352" xr:uid="{00000000-0005-0000-0000-0000A4430000}"/>
    <cellStyle name="40% - Accent6 2 13 3 4" xfId="17353" xr:uid="{00000000-0005-0000-0000-0000A5430000}"/>
    <cellStyle name="40% - Accent6 2 13 3 4 2" xfId="17354" xr:uid="{00000000-0005-0000-0000-0000A6430000}"/>
    <cellStyle name="40% - Accent6 2 13 3 4 2 2" xfId="17355" xr:uid="{00000000-0005-0000-0000-0000A7430000}"/>
    <cellStyle name="40% - Accent6 2 13 3 4 3" xfId="17356" xr:uid="{00000000-0005-0000-0000-0000A8430000}"/>
    <cellStyle name="40% - Accent6 2 13 3 4 3 2" xfId="17357" xr:uid="{00000000-0005-0000-0000-0000A9430000}"/>
    <cellStyle name="40% - Accent6 2 13 3 4 4" xfId="17358" xr:uid="{00000000-0005-0000-0000-0000AA430000}"/>
    <cellStyle name="40% - Accent6 2 13 3 5" xfId="17359" xr:uid="{00000000-0005-0000-0000-0000AB430000}"/>
    <cellStyle name="40% - Accent6 2 13 3 5 2" xfId="17360" xr:uid="{00000000-0005-0000-0000-0000AC430000}"/>
    <cellStyle name="40% - Accent6 2 13 3 6" xfId="17361" xr:uid="{00000000-0005-0000-0000-0000AD430000}"/>
    <cellStyle name="40% - Accent6 2 13 3 6 2" xfId="17362" xr:uid="{00000000-0005-0000-0000-0000AE430000}"/>
    <cellStyle name="40% - Accent6 2 13 3 7" xfId="17363" xr:uid="{00000000-0005-0000-0000-0000AF430000}"/>
    <cellStyle name="40% - Accent6 2 13 4" xfId="17364" xr:uid="{00000000-0005-0000-0000-0000B0430000}"/>
    <cellStyle name="40% - Accent6 2 13 4 2" xfId="17365" xr:uid="{00000000-0005-0000-0000-0000B1430000}"/>
    <cellStyle name="40% - Accent6 2 13 4 2 2" xfId="17366" xr:uid="{00000000-0005-0000-0000-0000B2430000}"/>
    <cellStyle name="40% - Accent6 2 13 4 3" xfId="17367" xr:uid="{00000000-0005-0000-0000-0000B3430000}"/>
    <cellStyle name="40% - Accent6 2 13 4 3 2" xfId="17368" xr:uid="{00000000-0005-0000-0000-0000B4430000}"/>
    <cellStyle name="40% - Accent6 2 13 4 4" xfId="17369" xr:uid="{00000000-0005-0000-0000-0000B5430000}"/>
    <cellStyle name="40% - Accent6 2 13 5" xfId="17370" xr:uid="{00000000-0005-0000-0000-0000B6430000}"/>
    <cellStyle name="40% - Accent6 2 13 5 2" xfId="17371" xr:uid="{00000000-0005-0000-0000-0000B7430000}"/>
    <cellStyle name="40% - Accent6 2 13 5 2 2" xfId="17372" xr:uid="{00000000-0005-0000-0000-0000B8430000}"/>
    <cellStyle name="40% - Accent6 2 13 5 3" xfId="17373" xr:uid="{00000000-0005-0000-0000-0000B9430000}"/>
    <cellStyle name="40% - Accent6 2 13 5 3 2" xfId="17374" xr:uid="{00000000-0005-0000-0000-0000BA430000}"/>
    <cellStyle name="40% - Accent6 2 13 5 4" xfId="17375" xr:uid="{00000000-0005-0000-0000-0000BB430000}"/>
    <cellStyle name="40% - Accent6 2 13 6" xfId="17376" xr:uid="{00000000-0005-0000-0000-0000BC430000}"/>
    <cellStyle name="40% - Accent6 2 13 6 2" xfId="17377" xr:uid="{00000000-0005-0000-0000-0000BD430000}"/>
    <cellStyle name="40% - Accent6 2 13 6 2 2" xfId="17378" xr:uid="{00000000-0005-0000-0000-0000BE430000}"/>
    <cellStyle name="40% - Accent6 2 13 6 3" xfId="17379" xr:uid="{00000000-0005-0000-0000-0000BF430000}"/>
    <cellStyle name="40% - Accent6 2 13 6 3 2" xfId="17380" xr:uid="{00000000-0005-0000-0000-0000C0430000}"/>
    <cellStyle name="40% - Accent6 2 13 6 4" xfId="17381" xr:uid="{00000000-0005-0000-0000-0000C1430000}"/>
    <cellStyle name="40% - Accent6 2 13 7" xfId="17382" xr:uid="{00000000-0005-0000-0000-0000C2430000}"/>
    <cellStyle name="40% - Accent6 2 13 7 2" xfId="17383" xr:uid="{00000000-0005-0000-0000-0000C3430000}"/>
    <cellStyle name="40% - Accent6 2 13 8" xfId="17384" xr:uid="{00000000-0005-0000-0000-0000C4430000}"/>
    <cellStyle name="40% - Accent6 2 13 8 2" xfId="17385" xr:uid="{00000000-0005-0000-0000-0000C5430000}"/>
    <cellStyle name="40% - Accent6 2 13 9" xfId="17386" xr:uid="{00000000-0005-0000-0000-0000C6430000}"/>
    <cellStyle name="40% - Accent6 2 14" xfId="17387" xr:uid="{00000000-0005-0000-0000-0000C7430000}"/>
    <cellStyle name="40% - Accent6 2 14 2" xfId="17388" xr:uid="{00000000-0005-0000-0000-0000C8430000}"/>
    <cellStyle name="40% - Accent6 2 14 2 2" xfId="17389" xr:uid="{00000000-0005-0000-0000-0000C9430000}"/>
    <cellStyle name="40% - Accent6 2 14 2 2 2" xfId="17390" xr:uid="{00000000-0005-0000-0000-0000CA430000}"/>
    <cellStyle name="40% - Accent6 2 14 2 2 2 2" xfId="17391" xr:uid="{00000000-0005-0000-0000-0000CB430000}"/>
    <cellStyle name="40% - Accent6 2 14 2 2 3" xfId="17392" xr:uid="{00000000-0005-0000-0000-0000CC430000}"/>
    <cellStyle name="40% - Accent6 2 14 2 2 3 2" xfId="17393" xr:uid="{00000000-0005-0000-0000-0000CD430000}"/>
    <cellStyle name="40% - Accent6 2 14 2 2 4" xfId="17394" xr:uid="{00000000-0005-0000-0000-0000CE430000}"/>
    <cellStyle name="40% - Accent6 2 14 2 3" xfId="17395" xr:uid="{00000000-0005-0000-0000-0000CF430000}"/>
    <cellStyle name="40% - Accent6 2 14 2 3 2" xfId="17396" xr:uid="{00000000-0005-0000-0000-0000D0430000}"/>
    <cellStyle name="40% - Accent6 2 14 2 3 2 2" xfId="17397" xr:uid="{00000000-0005-0000-0000-0000D1430000}"/>
    <cellStyle name="40% - Accent6 2 14 2 3 3" xfId="17398" xr:uid="{00000000-0005-0000-0000-0000D2430000}"/>
    <cellStyle name="40% - Accent6 2 14 2 3 3 2" xfId="17399" xr:uid="{00000000-0005-0000-0000-0000D3430000}"/>
    <cellStyle name="40% - Accent6 2 14 2 3 4" xfId="17400" xr:uid="{00000000-0005-0000-0000-0000D4430000}"/>
    <cellStyle name="40% - Accent6 2 14 2 4" xfId="17401" xr:uid="{00000000-0005-0000-0000-0000D5430000}"/>
    <cellStyle name="40% - Accent6 2 14 2 4 2" xfId="17402" xr:uid="{00000000-0005-0000-0000-0000D6430000}"/>
    <cellStyle name="40% - Accent6 2 14 2 4 2 2" xfId="17403" xr:uid="{00000000-0005-0000-0000-0000D7430000}"/>
    <cellStyle name="40% - Accent6 2 14 2 4 3" xfId="17404" xr:uid="{00000000-0005-0000-0000-0000D8430000}"/>
    <cellStyle name="40% - Accent6 2 14 2 4 3 2" xfId="17405" xr:uid="{00000000-0005-0000-0000-0000D9430000}"/>
    <cellStyle name="40% - Accent6 2 14 2 4 4" xfId="17406" xr:uid="{00000000-0005-0000-0000-0000DA430000}"/>
    <cellStyle name="40% - Accent6 2 14 2 5" xfId="17407" xr:uid="{00000000-0005-0000-0000-0000DB430000}"/>
    <cellStyle name="40% - Accent6 2 14 2 5 2" xfId="17408" xr:uid="{00000000-0005-0000-0000-0000DC430000}"/>
    <cellStyle name="40% - Accent6 2 14 2 6" xfId="17409" xr:uid="{00000000-0005-0000-0000-0000DD430000}"/>
    <cellStyle name="40% - Accent6 2 14 2 6 2" xfId="17410" xr:uid="{00000000-0005-0000-0000-0000DE430000}"/>
    <cellStyle name="40% - Accent6 2 14 2 7" xfId="17411" xr:uid="{00000000-0005-0000-0000-0000DF430000}"/>
    <cellStyle name="40% - Accent6 2 14 3" xfId="17412" xr:uid="{00000000-0005-0000-0000-0000E0430000}"/>
    <cellStyle name="40% - Accent6 2 14 3 2" xfId="17413" xr:uid="{00000000-0005-0000-0000-0000E1430000}"/>
    <cellStyle name="40% - Accent6 2 14 3 2 2" xfId="17414" xr:uid="{00000000-0005-0000-0000-0000E2430000}"/>
    <cellStyle name="40% - Accent6 2 14 3 3" xfId="17415" xr:uid="{00000000-0005-0000-0000-0000E3430000}"/>
    <cellStyle name="40% - Accent6 2 14 3 3 2" xfId="17416" xr:uid="{00000000-0005-0000-0000-0000E4430000}"/>
    <cellStyle name="40% - Accent6 2 14 3 4" xfId="17417" xr:uid="{00000000-0005-0000-0000-0000E5430000}"/>
    <cellStyle name="40% - Accent6 2 14 4" xfId="17418" xr:uid="{00000000-0005-0000-0000-0000E6430000}"/>
    <cellStyle name="40% - Accent6 2 14 4 2" xfId="17419" xr:uid="{00000000-0005-0000-0000-0000E7430000}"/>
    <cellStyle name="40% - Accent6 2 14 4 2 2" xfId="17420" xr:uid="{00000000-0005-0000-0000-0000E8430000}"/>
    <cellStyle name="40% - Accent6 2 14 4 3" xfId="17421" xr:uid="{00000000-0005-0000-0000-0000E9430000}"/>
    <cellStyle name="40% - Accent6 2 14 4 3 2" xfId="17422" xr:uid="{00000000-0005-0000-0000-0000EA430000}"/>
    <cellStyle name="40% - Accent6 2 14 4 4" xfId="17423" xr:uid="{00000000-0005-0000-0000-0000EB430000}"/>
    <cellStyle name="40% - Accent6 2 14 5" xfId="17424" xr:uid="{00000000-0005-0000-0000-0000EC430000}"/>
    <cellStyle name="40% - Accent6 2 14 5 2" xfId="17425" xr:uid="{00000000-0005-0000-0000-0000ED430000}"/>
    <cellStyle name="40% - Accent6 2 14 5 2 2" xfId="17426" xr:uid="{00000000-0005-0000-0000-0000EE430000}"/>
    <cellStyle name="40% - Accent6 2 14 5 3" xfId="17427" xr:uid="{00000000-0005-0000-0000-0000EF430000}"/>
    <cellStyle name="40% - Accent6 2 14 5 3 2" xfId="17428" xr:uid="{00000000-0005-0000-0000-0000F0430000}"/>
    <cellStyle name="40% - Accent6 2 14 5 4" xfId="17429" xr:uid="{00000000-0005-0000-0000-0000F1430000}"/>
    <cellStyle name="40% - Accent6 2 14 6" xfId="17430" xr:uid="{00000000-0005-0000-0000-0000F2430000}"/>
    <cellStyle name="40% - Accent6 2 14 6 2" xfId="17431" xr:uid="{00000000-0005-0000-0000-0000F3430000}"/>
    <cellStyle name="40% - Accent6 2 14 7" xfId="17432" xr:uid="{00000000-0005-0000-0000-0000F4430000}"/>
    <cellStyle name="40% - Accent6 2 14 7 2" xfId="17433" xr:uid="{00000000-0005-0000-0000-0000F5430000}"/>
    <cellStyle name="40% - Accent6 2 14 8" xfId="17434" xr:uid="{00000000-0005-0000-0000-0000F6430000}"/>
    <cellStyle name="40% - Accent6 2 15" xfId="17435" xr:uid="{00000000-0005-0000-0000-0000F7430000}"/>
    <cellStyle name="40% - Accent6 2 15 2" xfId="17436" xr:uid="{00000000-0005-0000-0000-0000F8430000}"/>
    <cellStyle name="40% - Accent6 2 15 2 2" xfId="17437" xr:uid="{00000000-0005-0000-0000-0000F9430000}"/>
    <cellStyle name="40% - Accent6 2 15 2 2 2" xfId="17438" xr:uid="{00000000-0005-0000-0000-0000FA430000}"/>
    <cellStyle name="40% - Accent6 2 15 2 3" xfId="17439" xr:uid="{00000000-0005-0000-0000-0000FB430000}"/>
    <cellStyle name="40% - Accent6 2 15 2 3 2" xfId="17440" xr:uid="{00000000-0005-0000-0000-0000FC430000}"/>
    <cellStyle name="40% - Accent6 2 15 2 4" xfId="17441" xr:uid="{00000000-0005-0000-0000-0000FD430000}"/>
    <cellStyle name="40% - Accent6 2 15 3" xfId="17442" xr:uid="{00000000-0005-0000-0000-0000FE430000}"/>
    <cellStyle name="40% - Accent6 2 15 3 2" xfId="17443" xr:uid="{00000000-0005-0000-0000-0000FF430000}"/>
    <cellStyle name="40% - Accent6 2 15 3 2 2" xfId="17444" xr:uid="{00000000-0005-0000-0000-000000440000}"/>
    <cellStyle name="40% - Accent6 2 15 3 3" xfId="17445" xr:uid="{00000000-0005-0000-0000-000001440000}"/>
    <cellStyle name="40% - Accent6 2 15 3 3 2" xfId="17446" xr:uid="{00000000-0005-0000-0000-000002440000}"/>
    <cellStyle name="40% - Accent6 2 15 3 4" xfId="17447" xr:uid="{00000000-0005-0000-0000-000003440000}"/>
    <cellStyle name="40% - Accent6 2 15 4" xfId="17448" xr:uid="{00000000-0005-0000-0000-000004440000}"/>
    <cellStyle name="40% - Accent6 2 15 4 2" xfId="17449" xr:uid="{00000000-0005-0000-0000-000005440000}"/>
    <cellStyle name="40% - Accent6 2 15 4 2 2" xfId="17450" xr:uid="{00000000-0005-0000-0000-000006440000}"/>
    <cellStyle name="40% - Accent6 2 15 4 3" xfId="17451" xr:uid="{00000000-0005-0000-0000-000007440000}"/>
    <cellStyle name="40% - Accent6 2 15 4 3 2" xfId="17452" xr:uid="{00000000-0005-0000-0000-000008440000}"/>
    <cellStyle name="40% - Accent6 2 15 4 4" xfId="17453" xr:uid="{00000000-0005-0000-0000-000009440000}"/>
    <cellStyle name="40% - Accent6 2 15 5" xfId="17454" xr:uid="{00000000-0005-0000-0000-00000A440000}"/>
    <cellStyle name="40% - Accent6 2 15 5 2" xfId="17455" xr:uid="{00000000-0005-0000-0000-00000B440000}"/>
    <cellStyle name="40% - Accent6 2 15 6" xfId="17456" xr:uid="{00000000-0005-0000-0000-00000C440000}"/>
    <cellStyle name="40% - Accent6 2 15 6 2" xfId="17457" xr:uid="{00000000-0005-0000-0000-00000D440000}"/>
    <cellStyle name="40% - Accent6 2 15 7" xfId="17458" xr:uid="{00000000-0005-0000-0000-00000E440000}"/>
    <cellStyle name="40% - Accent6 2 16" xfId="17459" xr:uid="{00000000-0005-0000-0000-00000F440000}"/>
    <cellStyle name="40% - Accent6 2 16 2" xfId="17460" xr:uid="{00000000-0005-0000-0000-000010440000}"/>
    <cellStyle name="40% - Accent6 2 16 2 2" xfId="17461" xr:uid="{00000000-0005-0000-0000-000011440000}"/>
    <cellStyle name="40% - Accent6 2 16 3" xfId="17462" xr:uid="{00000000-0005-0000-0000-000012440000}"/>
    <cellStyle name="40% - Accent6 2 16 3 2" xfId="17463" xr:uid="{00000000-0005-0000-0000-000013440000}"/>
    <cellStyle name="40% - Accent6 2 16 4" xfId="17464" xr:uid="{00000000-0005-0000-0000-000014440000}"/>
    <cellStyle name="40% - Accent6 2 17" xfId="17465" xr:uid="{00000000-0005-0000-0000-000015440000}"/>
    <cellStyle name="40% - Accent6 2 17 2" xfId="17466" xr:uid="{00000000-0005-0000-0000-000016440000}"/>
    <cellStyle name="40% - Accent6 2 17 2 2" xfId="17467" xr:uid="{00000000-0005-0000-0000-000017440000}"/>
    <cellStyle name="40% - Accent6 2 17 3" xfId="17468" xr:uid="{00000000-0005-0000-0000-000018440000}"/>
    <cellStyle name="40% - Accent6 2 17 3 2" xfId="17469" xr:uid="{00000000-0005-0000-0000-000019440000}"/>
    <cellStyle name="40% - Accent6 2 17 4" xfId="17470" xr:uid="{00000000-0005-0000-0000-00001A440000}"/>
    <cellStyle name="40% - Accent6 2 18" xfId="17471" xr:uid="{00000000-0005-0000-0000-00001B440000}"/>
    <cellStyle name="40% - Accent6 2 18 2" xfId="17472" xr:uid="{00000000-0005-0000-0000-00001C440000}"/>
    <cellStyle name="40% - Accent6 2 18 2 2" xfId="17473" xr:uid="{00000000-0005-0000-0000-00001D440000}"/>
    <cellStyle name="40% - Accent6 2 18 3" xfId="17474" xr:uid="{00000000-0005-0000-0000-00001E440000}"/>
    <cellStyle name="40% - Accent6 2 18 3 2" xfId="17475" xr:uid="{00000000-0005-0000-0000-00001F440000}"/>
    <cellStyle name="40% - Accent6 2 18 4" xfId="17476" xr:uid="{00000000-0005-0000-0000-000020440000}"/>
    <cellStyle name="40% - Accent6 2 19" xfId="17477" xr:uid="{00000000-0005-0000-0000-000021440000}"/>
    <cellStyle name="40% - Accent6 2 19 2" xfId="17478" xr:uid="{00000000-0005-0000-0000-000022440000}"/>
    <cellStyle name="40% - Accent6 2 2" xfId="17479" xr:uid="{00000000-0005-0000-0000-000023440000}"/>
    <cellStyle name="40% - Accent6 2 2 10" xfId="17480" xr:uid="{00000000-0005-0000-0000-000024440000}"/>
    <cellStyle name="40% - Accent6 2 2 11" xfId="17481" xr:uid="{00000000-0005-0000-0000-000025440000}"/>
    <cellStyle name="40% - Accent6 2 2 2" xfId="17482" xr:uid="{00000000-0005-0000-0000-000026440000}"/>
    <cellStyle name="40% - Accent6 2 2 2 2" xfId="17483" xr:uid="{00000000-0005-0000-0000-000027440000}"/>
    <cellStyle name="40% - Accent6 2 2 2 2 2" xfId="17484" xr:uid="{00000000-0005-0000-0000-000028440000}"/>
    <cellStyle name="40% - Accent6 2 2 2 2 2 2" xfId="17485" xr:uid="{00000000-0005-0000-0000-000029440000}"/>
    <cellStyle name="40% - Accent6 2 2 2 2 2 2 2" xfId="17486" xr:uid="{00000000-0005-0000-0000-00002A440000}"/>
    <cellStyle name="40% - Accent6 2 2 2 2 2 3" xfId="17487" xr:uid="{00000000-0005-0000-0000-00002B440000}"/>
    <cellStyle name="40% - Accent6 2 2 2 2 2 3 2" xfId="17488" xr:uid="{00000000-0005-0000-0000-00002C440000}"/>
    <cellStyle name="40% - Accent6 2 2 2 2 2 4" xfId="17489" xr:uid="{00000000-0005-0000-0000-00002D440000}"/>
    <cellStyle name="40% - Accent6 2 2 2 2 3" xfId="17490" xr:uid="{00000000-0005-0000-0000-00002E440000}"/>
    <cellStyle name="40% - Accent6 2 2 2 2 3 2" xfId="17491" xr:uid="{00000000-0005-0000-0000-00002F440000}"/>
    <cellStyle name="40% - Accent6 2 2 2 2 3 2 2" xfId="17492" xr:uid="{00000000-0005-0000-0000-000030440000}"/>
    <cellStyle name="40% - Accent6 2 2 2 2 3 3" xfId="17493" xr:uid="{00000000-0005-0000-0000-000031440000}"/>
    <cellStyle name="40% - Accent6 2 2 2 2 3 3 2" xfId="17494" xr:uid="{00000000-0005-0000-0000-000032440000}"/>
    <cellStyle name="40% - Accent6 2 2 2 2 3 4" xfId="17495" xr:uid="{00000000-0005-0000-0000-000033440000}"/>
    <cellStyle name="40% - Accent6 2 2 2 2 4" xfId="17496" xr:uid="{00000000-0005-0000-0000-000034440000}"/>
    <cellStyle name="40% - Accent6 2 2 2 2 4 2" xfId="17497" xr:uid="{00000000-0005-0000-0000-000035440000}"/>
    <cellStyle name="40% - Accent6 2 2 2 2 4 2 2" xfId="17498" xr:uid="{00000000-0005-0000-0000-000036440000}"/>
    <cellStyle name="40% - Accent6 2 2 2 2 4 3" xfId="17499" xr:uid="{00000000-0005-0000-0000-000037440000}"/>
    <cellStyle name="40% - Accent6 2 2 2 2 4 3 2" xfId="17500" xr:uid="{00000000-0005-0000-0000-000038440000}"/>
    <cellStyle name="40% - Accent6 2 2 2 2 4 4" xfId="17501" xr:uid="{00000000-0005-0000-0000-000039440000}"/>
    <cellStyle name="40% - Accent6 2 2 2 2 5" xfId="17502" xr:uid="{00000000-0005-0000-0000-00003A440000}"/>
    <cellStyle name="40% - Accent6 2 2 2 2 5 2" xfId="17503" xr:uid="{00000000-0005-0000-0000-00003B440000}"/>
    <cellStyle name="40% - Accent6 2 2 2 2 6" xfId="17504" xr:uid="{00000000-0005-0000-0000-00003C440000}"/>
    <cellStyle name="40% - Accent6 2 2 2 2 6 2" xfId="17505" xr:uid="{00000000-0005-0000-0000-00003D440000}"/>
    <cellStyle name="40% - Accent6 2 2 2 2 7" xfId="17506" xr:uid="{00000000-0005-0000-0000-00003E440000}"/>
    <cellStyle name="40% - Accent6 2 2 2 2 8" xfId="17507" xr:uid="{00000000-0005-0000-0000-00003F440000}"/>
    <cellStyle name="40% - Accent6 2 2 2 3" xfId="17508" xr:uid="{00000000-0005-0000-0000-000040440000}"/>
    <cellStyle name="40% - Accent6 2 2 2 3 2" xfId="17509" xr:uid="{00000000-0005-0000-0000-000041440000}"/>
    <cellStyle name="40% - Accent6 2 2 2 3 2 2" xfId="17510" xr:uid="{00000000-0005-0000-0000-000042440000}"/>
    <cellStyle name="40% - Accent6 2 2 2 3 3" xfId="17511" xr:uid="{00000000-0005-0000-0000-000043440000}"/>
    <cellStyle name="40% - Accent6 2 2 2 3 3 2" xfId="17512" xr:uid="{00000000-0005-0000-0000-000044440000}"/>
    <cellStyle name="40% - Accent6 2 2 2 3 4" xfId="17513" xr:uid="{00000000-0005-0000-0000-000045440000}"/>
    <cellStyle name="40% - Accent6 2 2 2 4" xfId="17514" xr:uid="{00000000-0005-0000-0000-000046440000}"/>
    <cellStyle name="40% - Accent6 2 2 2 4 2" xfId="17515" xr:uid="{00000000-0005-0000-0000-000047440000}"/>
    <cellStyle name="40% - Accent6 2 2 2 4 2 2" xfId="17516" xr:uid="{00000000-0005-0000-0000-000048440000}"/>
    <cellStyle name="40% - Accent6 2 2 2 4 3" xfId="17517" xr:uid="{00000000-0005-0000-0000-000049440000}"/>
    <cellStyle name="40% - Accent6 2 2 2 4 3 2" xfId="17518" xr:uid="{00000000-0005-0000-0000-00004A440000}"/>
    <cellStyle name="40% - Accent6 2 2 2 4 4" xfId="17519" xr:uid="{00000000-0005-0000-0000-00004B440000}"/>
    <cellStyle name="40% - Accent6 2 2 2 5" xfId="17520" xr:uid="{00000000-0005-0000-0000-00004C440000}"/>
    <cellStyle name="40% - Accent6 2 2 2 5 2" xfId="17521" xr:uid="{00000000-0005-0000-0000-00004D440000}"/>
    <cellStyle name="40% - Accent6 2 2 2 5 2 2" xfId="17522" xr:uid="{00000000-0005-0000-0000-00004E440000}"/>
    <cellStyle name="40% - Accent6 2 2 2 5 3" xfId="17523" xr:uid="{00000000-0005-0000-0000-00004F440000}"/>
    <cellStyle name="40% - Accent6 2 2 2 5 3 2" xfId="17524" xr:uid="{00000000-0005-0000-0000-000050440000}"/>
    <cellStyle name="40% - Accent6 2 2 2 5 4" xfId="17525" xr:uid="{00000000-0005-0000-0000-000051440000}"/>
    <cellStyle name="40% - Accent6 2 2 2 6" xfId="17526" xr:uid="{00000000-0005-0000-0000-000052440000}"/>
    <cellStyle name="40% - Accent6 2 2 2 6 2" xfId="17527" xr:uid="{00000000-0005-0000-0000-000053440000}"/>
    <cellStyle name="40% - Accent6 2 2 2 7" xfId="17528" xr:uid="{00000000-0005-0000-0000-000054440000}"/>
    <cellStyle name="40% - Accent6 2 2 2 7 2" xfId="17529" xr:uid="{00000000-0005-0000-0000-000055440000}"/>
    <cellStyle name="40% - Accent6 2 2 2 8" xfId="17530" xr:uid="{00000000-0005-0000-0000-000056440000}"/>
    <cellStyle name="40% - Accent6 2 2 2 9" xfId="17531" xr:uid="{00000000-0005-0000-0000-000057440000}"/>
    <cellStyle name="40% - Accent6 2 2 3" xfId="17532" xr:uid="{00000000-0005-0000-0000-000058440000}"/>
    <cellStyle name="40% - Accent6 2 2 3 2" xfId="17533" xr:uid="{00000000-0005-0000-0000-000059440000}"/>
    <cellStyle name="40% - Accent6 2 2 3 2 2" xfId="17534" xr:uid="{00000000-0005-0000-0000-00005A440000}"/>
    <cellStyle name="40% - Accent6 2 2 3 2 2 2" xfId="17535" xr:uid="{00000000-0005-0000-0000-00005B440000}"/>
    <cellStyle name="40% - Accent6 2 2 3 2 3" xfId="17536" xr:uid="{00000000-0005-0000-0000-00005C440000}"/>
    <cellStyle name="40% - Accent6 2 2 3 2 3 2" xfId="17537" xr:uid="{00000000-0005-0000-0000-00005D440000}"/>
    <cellStyle name="40% - Accent6 2 2 3 2 4" xfId="17538" xr:uid="{00000000-0005-0000-0000-00005E440000}"/>
    <cellStyle name="40% - Accent6 2 2 3 3" xfId="17539" xr:uid="{00000000-0005-0000-0000-00005F440000}"/>
    <cellStyle name="40% - Accent6 2 2 3 3 2" xfId="17540" xr:uid="{00000000-0005-0000-0000-000060440000}"/>
    <cellStyle name="40% - Accent6 2 2 3 3 2 2" xfId="17541" xr:uid="{00000000-0005-0000-0000-000061440000}"/>
    <cellStyle name="40% - Accent6 2 2 3 3 3" xfId="17542" xr:uid="{00000000-0005-0000-0000-000062440000}"/>
    <cellStyle name="40% - Accent6 2 2 3 3 3 2" xfId="17543" xr:uid="{00000000-0005-0000-0000-000063440000}"/>
    <cellStyle name="40% - Accent6 2 2 3 3 4" xfId="17544" xr:uid="{00000000-0005-0000-0000-000064440000}"/>
    <cellStyle name="40% - Accent6 2 2 3 4" xfId="17545" xr:uid="{00000000-0005-0000-0000-000065440000}"/>
    <cellStyle name="40% - Accent6 2 2 3 4 2" xfId="17546" xr:uid="{00000000-0005-0000-0000-000066440000}"/>
    <cellStyle name="40% - Accent6 2 2 3 4 2 2" xfId="17547" xr:uid="{00000000-0005-0000-0000-000067440000}"/>
    <cellStyle name="40% - Accent6 2 2 3 4 3" xfId="17548" xr:uid="{00000000-0005-0000-0000-000068440000}"/>
    <cellStyle name="40% - Accent6 2 2 3 4 3 2" xfId="17549" xr:uid="{00000000-0005-0000-0000-000069440000}"/>
    <cellStyle name="40% - Accent6 2 2 3 4 4" xfId="17550" xr:uid="{00000000-0005-0000-0000-00006A440000}"/>
    <cellStyle name="40% - Accent6 2 2 3 5" xfId="17551" xr:uid="{00000000-0005-0000-0000-00006B440000}"/>
    <cellStyle name="40% - Accent6 2 2 3 5 2" xfId="17552" xr:uid="{00000000-0005-0000-0000-00006C440000}"/>
    <cellStyle name="40% - Accent6 2 2 3 6" xfId="17553" xr:uid="{00000000-0005-0000-0000-00006D440000}"/>
    <cellStyle name="40% - Accent6 2 2 3 6 2" xfId="17554" xr:uid="{00000000-0005-0000-0000-00006E440000}"/>
    <cellStyle name="40% - Accent6 2 2 3 7" xfId="17555" xr:uid="{00000000-0005-0000-0000-00006F440000}"/>
    <cellStyle name="40% - Accent6 2 2 3 8" xfId="17556" xr:uid="{00000000-0005-0000-0000-000070440000}"/>
    <cellStyle name="40% - Accent6 2 2 4" xfId="17557" xr:uid="{00000000-0005-0000-0000-000071440000}"/>
    <cellStyle name="40% - Accent6 2 2 4 2" xfId="17558" xr:uid="{00000000-0005-0000-0000-000072440000}"/>
    <cellStyle name="40% - Accent6 2 2 4 2 2" xfId="17559" xr:uid="{00000000-0005-0000-0000-000073440000}"/>
    <cellStyle name="40% - Accent6 2 2 4 3" xfId="17560" xr:uid="{00000000-0005-0000-0000-000074440000}"/>
    <cellStyle name="40% - Accent6 2 2 4 3 2" xfId="17561" xr:uid="{00000000-0005-0000-0000-000075440000}"/>
    <cellStyle name="40% - Accent6 2 2 4 4" xfId="17562" xr:uid="{00000000-0005-0000-0000-000076440000}"/>
    <cellStyle name="40% - Accent6 2 2 5" xfId="17563" xr:uid="{00000000-0005-0000-0000-000077440000}"/>
    <cellStyle name="40% - Accent6 2 2 5 2" xfId="17564" xr:uid="{00000000-0005-0000-0000-000078440000}"/>
    <cellStyle name="40% - Accent6 2 2 5 2 2" xfId="17565" xr:uid="{00000000-0005-0000-0000-000079440000}"/>
    <cellStyle name="40% - Accent6 2 2 5 3" xfId="17566" xr:uid="{00000000-0005-0000-0000-00007A440000}"/>
    <cellStyle name="40% - Accent6 2 2 5 3 2" xfId="17567" xr:uid="{00000000-0005-0000-0000-00007B440000}"/>
    <cellStyle name="40% - Accent6 2 2 5 4" xfId="17568" xr:uid="{00000000-0005-0000-0000-00007C440000}"/>
    <cellStyle name="40% - Accent6 2 2 6" xfId="17569" xr:uid="{00000000-0005-0000-0000-00007D440000}"/>
    <cellStyle name="40% - Accent6 2 2 6 2" xfId="17570" xr:uid="{00000000-0005-0000-0000-00007E440000}"/>
    <cellStyle name="40% - Accent6 2 2 6 2 2" xfId="17571" xr:uid="{00000000-0005-0000-0000-00007F440000}"/>
    <cellStyle name="40% - Accent6 2 2 6 3" xfId="17572" xr:uid="{00000000-0005-0000-0000-000080440000}"/>
    <cellStyle name="40% - Accent6 2 2 6 3 2" xfId="17573" xr:uid="{00000000-0005-0000-0000-000081440000}"/>
    <cellStyle name="40% - Accent6 2 2 6 4" xfId="17574" xr:uid="{00000000-0005-0000-0000-000082440000}"/>
    <cellStyle name="40% - Accent6 2 2 7" xfId="17575" xr:uid="{00000000-0005-0000-0000-000083440000}"/>
    <cellStyle name="40% - Accent6 2 2 7 2" xfId="17576" xr:uid="{00000000-0005-0000-0000-000084440000}"/>
    <cellStyle name="40% - Accent6 2 2 8" xfId="17577" xr:uid="{00000000-0005-0000-0000-000085440000}"/>
    <cellStyle name="40% - Accent6 2 2 8 2" xfId="17578" xr:uid="{00000000-0005-0000-0000-000086440000}"/>
    <cellStyle name="40% - Accent6 2 2 9" xfId="17579" xr:uid="{00000000-0005-0000-0000-000087440000}"/>
    <cellStyle name="40% - Accent6 2 20" xfId="17580" xr:uid="{00000000-0005-0000-0000-000088440000}"/>
    <cellStyle name="40% - Accent6 2 20 2" xfId="17581" xr:uid="{00000000-0005-0000-0000-000089440000}"/>
    <cellStyle name="40% - Accent6 2 21" xfId="17582" xr:uid="{00000000-0005-0000-0000-00008A440000}"/>
    <cellStyle name="40% - Accent6 2 22" xfId="17583" xr:uid="{00000000-0005-0000-0000-00008B440000}"/>
    <cellStyle name="40% - Accent6 2 23" xfId="17584" xr:uid="{00000000-0005-0000-0000-00008C440000}"/>
    <cellStyle name="40% - Accent6 2 3" xfId="17585" xr:uid="{00000000-0005-0000-0000-00008D440000}"/>
    <cellStyle name="40% - Accent6 2 3 10" xfId="17586" xr:uid="{00000000-0005-0000-0000-00008E440000}"/>
    <cellStyle name="40% - Accent6 2 3 2" xfId="17587" xr:uid="{00000000-0005-0000-0000-00008F440000}"/>
    <cellStyle name="40% - Accent6 2 3 2 2" xfId="17588" xr:uid="{00000000-0005-0000-0000-000090440000}"/>
    <cellStyle name="40% - Accent6 2 3 2 2 2" xfId="17589" xr:uid="{00000000-0005-0000-0000-000091440000}"/>
    <cellStyle name="40% - Accent6 2 3 2 2 2 2" xfId="17590" xr:uid="{00000000-0005-0000-0000-000092440000}"/>
    <cellStyle name="40% - Accent6 2 3 2 2 2 2 2" xfId="17591" xr:uid="{00000000-0005-0000-0000-000093440000}"/>
    <cellStyle name="40% - Accent6 2 3 2 2 2 3" xfId="17592" xr:uid="{00000000-0005-0000-0000-000094440000}"/>
    <cellStyle name="40% - Accent6 2 3 2 2 2 3 2" xfId="17593" xr:uid="{00000000-0005-0000-0000-000095440000}"/>
    <cellStyle name="40% - Accent6 2 3 2 2 2 4" xfId="17594" xr:uid="{00000000-0005-0000-0000-000096440000}"/>
    <cellStyle name="40% - Accent6 2 3 2 2 3" xfId="17595" xr:uid="{00000000-0005-0000-0000-000097440000}"/>
    <cellStyle name="40% - Accent6 2 3 2 2 3 2" xfId="17596" xr:uid="{00000000-0005-0000-0000-000098440000}"/>
    <cellStyle name="40% - Accent6 2 3 2 2 3 2 2" xfId="17597" xr:uid="{00000000-0005-0000-0000-000099440000}"/>
    <cellStyle name="40% - Accent6 2 3 2 2 3 3" xfId="17598" xr:uid="{00000000-0005-0000-0000-00009A440000}"/>
    <cellStyle name="40% - Accent6 2 3 2 2 3 3 2" xfId="17599" xr:uid="{00000000-0005-0000-0000-00009B440000}"/>
    <cellStyle name="40% - Accent6 2 3 2 2 3 4" xfId="17600" xr:uid="{00000000-0005-0000-0000-00009C440000}"/>
    <cellStyle name="40% - Accent6 2 3 2 2 4" xfId="17601" xr:uid="{00000000-0005-0000-0000-00009D440000}"/>
    <cellStyle name="40% - Accent6 2 3 2 2 4 2" xfId="17602" xr:uid="{00000000-0005-0000-0000-00009E440000}"/>
    <cellStyle name="40% - Accent6 2 3 2 2 4 2 2" xfId="17603" xr:uid="{00000000-0005-0000-0000-00009F440000}"/>
    <cellStyle name="40% - Accent6 2 3 2 2 4 3" xfId="17604" xr:uid="{00000000-0005-0000-0000-0000A0440000}"/>
    <cellStyle name="40% - Accent6 2 3 2 2 4 3 2" xfId="17605" xr:uid="{00000000-0005-0000-0000-0000A1440000}"/>
    <cellStyle name="40% - Accent6 2 3 2 2 4 4" xfId="17606" xr:uid="{00000000-0005-0000-0000-0000A2440000}"/>
    <cellStyle name="40% - Accent6 2 3 2 2 5" xfId="17607" xr:uid="{00000000-0005-0000-0000-0000A3440000}"/>
    <cellStyle name="40% - Accent6 2 3 2 2 5 2" xfId="17608" xr:uid="{00000000-0005-0000-0000-0000A4440000}"/>
    <cellStyle name="40% - Accent6 2 3 2 2 6" xfId="17609" xr:uid="{00000000-0005-0000-0000-0000A5440000}"/>
    <cellStyle name="40% - Accent6 2 3 2 2 6 2" xfId="17610" xr:uid="{00000000-0005-0000-0000-0000A6440000}"/>
    <cellStyle name="40% - Accent6 2 3 2 2 7" xfId="17611" xr:uid="{00000000-0005-0000-0000-0000A7440000}"/>
    <cellStyle name="40% - Accent6 2 3 2 3" xfId="17612" xr:uid="{00000000-0005-0000-0000-0000A8440000}"/>
    <cellStyle name="40% - Accent6 2 3 2 3 2" xfId="17613" xr:uid="{00000000-0005-0000-0000-0000A9440000}"/>
    <cellStyle name="40% - Accent6 2 3 2 3 2 2" xfId="17614" xr:uid="{00000000-0005-0000-0000-0000AA440000}"/>
    <cellStyle name="40% - Accent6 2 3 2 3 3" xfId="17615" xr:uid="{00000000-0005-0000-0000-0000AB440000}"/>
    <cellStyle name="40% - Accent6 2 3 2 3 3 2" xfId="17616" xr:uid="{00000000-0005-0000-0000-0000AC440000}"/>
    <cellStyle name="40% - Accent6 2 3 2 3 4" xfId="17617" xr:uid="{00000000-0005-0000-0000-0000AD440000}"/>
    <cellStyle name="40% - Accent6 2 3 2 4" xfId="17618" xr:uid="{00000000-0005-0000-0000-0000AE440000}"/>
    <cellStyle name="40% - Accent6 2 3 2 4 2" xfId="17619" xr:uid="{00000000-0005-0000-0000-0000AF440000}"/>
    <cellStyle name="40% - Accent6 2 3 2 4 2 2" xfId="17620" xr:uid="{00000000-0005-0000-0000-0000B0440000}"/>
    <cellStyle name="40% - Accent6 2 3 2 4 3" xfId="17621" xr:uid="{00000000-0005-0000-0000-0000B1440000}"/>
    <cellStyle name="40% - Accent6 2 3 2 4 3 2" xfId="17622" xr:uid="{00000000-0005-0000-0000-0000B2440000}"/>
    <cellStyle name="40% - Accent6 2 3 2 4 4" xfId="17623" xr:uid="{00000000-0005-0000-0000-0000B3440000}"/>
    <cellStyle name="40% - Accent6 2 3 2 5" xfId="17624" xr:uid="{00000000-0005-0000-0000-0000B4440000}"/>
    <cellStyle name="40% - Accent6 2 3 2 5 2" xfId="17625" xr:uid="{00000000-0005-0000-0000-0000B5440000}"/>
    <cellStyle name="40% - Accent6 2 3 2 5 2 2" xfId="17626" xr:uid="{00000000-0005-0000-0000-0000B6440000}"/>
    <cellStyle name="40% - Accent6 2 3 2 5 3" xfId="17627" xr:uid="{00000000-0005-0000-0000-0000B7440000}"/>
    <cellStyle name="40% - Accent6 2 3 2 5 3 2" xfId="17628" xr:uid="{00000000-0005-0000-0000-0000B8440000}"/>
    <cellStyle name="40% - Accent6 2 3 2 5 4" xfId="17629" xr:uid="{00000000-0005-0000-0000-0000B9440000}"/>
    <cellStyle name="40% - Accent6 2 3 2 6" xfId="17630" xr:uid="{00000000-0005-0000-0000-0000BA440000}"/>
    <cellStyle name="40% - Accent6 2 3 2 6 2" xfId="17631" xr:uid="{00000000-0005-0000-0000-0000BB440000}"/>
    <cellStyle name="40% - Accent6 2 3 2 7" xfId="17632" xr:uid="{00000000-0005-0000-0000-0000BC440000}"/>
    <cellStyle name="40% - Accent6 2 3 2 7 2" xfId="17633" xr:uid="{00000000-0005-0000-0000-0000BD440000}"/>
    <cellStyle name="40% - Accent6 2 3 2 8" xfId="17634" xr:uid="{00000000-0005-0000-0000-0000BE440000}"/>
    <cellStyle name="40% - Accent6 2 3 2 9" xfId="17635" xr:uid="{00000000-0005-0000-0000-0000BF440000}"/>
    <cellStyle name="40% - Accent6 2 3 3" xfId="17636" xr:uid="{00000000-0005-0000-0000-0000C0440000}"/>
    <cellStyle name="40% - Accent6 2 3 3 2" xfId="17637" xr:uid="{00000000-0005-0000-0000-0000C1440000}"/>
    <cellStyle name="40% - Accent6 2 3 3 2 2" xfId="17638" xr:uid="{00000000-0005-0000-0000-0000C2440000}"/>
    <cellStyle name="40% - Accent6 2 3 3 2 2 2" xfId="17639" xr:uid="{00000000-0005-0000-0000-0000C3440000}"/>
    <cellStyle name="40% - Accent6 2 3 3 2 3" xfId="17640" xr:uid="{00000000-0005-0000-0000-0000C4440000}"/>
    <cellStyle name="40% - Accent6 2 3 3 2 3 2" xfId="17641" xr:uid="{00000000-0005-0000-0000-0000C5440000}"/>
    <cellStyle name="40% - Accent6 2 3 3 2 4" xfId="17642" xr:uid="{00000000-0005-0000-0000-0000C6440000}"/>
    <cellStyle name="40% - Accent6 2 3 3 3" xfId="17643" xr:uid="{00000000-0005-0000-0000-0000C7440000}"/>
    <cellStyle name="40% - Accent6 2 3 3 3 2" xfId="17644" xr:uid="{00000000-0005-0000-0000-0000C8440000}"/>
    <cellStyle name="40% - Accent6 2 3 3 3 2 2" xfId="17645" xr:uid="{00000000-0005-0000-0000-0000C9440000}"/>
    <cellStyle name="40% - Accent6 2 3 3 3 3" xfId="17646" xr:uid="{00000000-0005-0000-0000-0000CA440000}"/>
    <cellStyle name="40% - Accent6 2 3 3 3 3 2" xfId="17647" xr:uid="{00000000-0005-0000-0000-0000CB440000}"/>
    <cellStyle name="40% - Accent6 2 3 3 3 4" xfId="17648" xr:uid="{00000000-0005-0000-0000-0000CC440000}"/>
    <cellStyle name="40% - Accent6 2 3 3 4" xfId="17649" xr:uid="{00000000-0005-0000-0000-0000CD440000}"/>
    <cellStyle name="40% - Accent6 2 3 3 4 2" xfId="17650" xr:uid="{00000000-0005-0000-0000-0000CE440000}"/>
    <cellStyle name="40% - Accent6 2 3 3 4 2 2" xfId="17651" xr:uid="{00000000-0005-0000-0000-0000CF440000}"/>
    <cellStyle name="40% - Accent6 2 3 3 4 3" xfId="17652" xr:uid="{00000000-0005-0000-0000-0000D0440000}"/>
    <cellStyle name="40% - Accent6 2 3 3 4 3 2" xfId="17653" xr:uid="{00000000-0005-0000-0000-0000D1440000}"/>
    <cellStyle name="40% - Accent6 2 3 3 4 4" xfId="17654" xr:uid="{00000000-0005-0000-0000-0000D2440000}"/>
    <cellStyle name="40% - Accent6 2 3 3 5" xfId="17655" xr:uid="{00000000-0005-0000-0000-0000D3440000}"/>
    <cellStyle name="40% - Accent6 2 3 3 5 2" xfId="17656" xr:uid="{00000000-0005-0000-0000-0000D4440000}"/>
    <cellStyle name="40% - Accent6 2 3 3 6" xfId="17657" xr:uid="{00000000-0005-0000-0000-0000D5440000}"/>
    <cellStyle name="40% - Accent6 2 3 3 6 2" xfId="17658" xr:uid="{00000000-0005-0000-0000-0000D6440000}"/>
    <cellStyle name="40% - Accent6 2 3 3 7" xfId="17659" xr:uid="{00000000-0005-0000-0000-0000D7440000}"/>
    <cellStyle name="40% - Accent6 2 3 4" xfId="17660" xr:uid="{00000000-0005-0000-0000-0000D8440000}"/>
    <cellStyle name="40% - Accent6 2 3 4 2" xfId="17661" xr:uid="{00000000-0005-0000-0000-0000D9440000}"/>
    <cellStyle name="40% - Accent6 2 3 4 2 2" xfId="17662" xr:uid="{00000000-0005-0000-0000-0000DA440000}"/>
    <cellStyle name="40% - Accent6 2 3 4 3" xfId="17663" xr:uid="{00000000-0005-0000-0000-0000DB440000}"/>
    <cellStyle name="40% - Accent6 2 3 4 3 2" xfId="17664" xr:uid="{00000000-0005-0000-0000-0000DC440000}"/>
    <cellStyle name="40% - Accent6 2 3 4 4" xfId="17665" xr:uid="{00000000-0005-0000-0000-0000DD440000}"/>
    <cellStyle name="40% - Accent6 2 3 5" xfId="17666" xr:uid="{00000000-0005-0000-0000-0000DE440000}"/>
    <cellStyle name="40% - Accent6 2 3 5 2" xfId="17667" xr:uid="{00000000-0005-0000-0000-0000DF440000}"/>
    <cellStyle name="40% - Accent6 2 3 5 2 2" xfId="17668" xr:uid="{00000000-0005-0000-0000-0000E0440000}"/>
    <cellStyle name="40% - Accent6 2 3 5 3" xfId="17669" xr:uid="{00000000-0005-0000-0000-0000E1440000}"/>
    <cellStyle name="40% - Accent6 2 3 5 3 2" xfId="17670" xr:uid="{00000000-0005-0000-0000-0000E2440000}"/>
    <cellStyle name="40% - Accent6 2 3 5 4" xfId="17671" xr:uid="{00000000-0005-0000-0000-0000E3440000}"/>
    <cellStyle name="40% - Accent6 2 3 6" xfId="17672" xr:uid="{00000000-0005-0000-0000-0000E4440000}"/>
    <cellStyle name="40% - Accent6 2 3 6 2" xfId="17673" xr:uid="{00000000-0005-0000-0000-0000E5440000}"/>
    <cellStyle name="40% - Accent6 2 3 6 2 2" xfId="17674" xr:uid="{00000000-0005-0000-0000-0000E6440000}"/>
    <cellStyle name="40% - Accent6 2 3 6 3" xfId="17675" xr:uid="{00000000-0005-0000-0000-0000E7440000}"/>
    <cellStyle name="40% - Accent6 2 3 6 3 2" xfId="17676" xr:uid="{00000000-0005-0000-0000-0000E8440000}"/>
    <cellStyle name="40% - Accent6 2 3 6 4" xfId="17677" xr:uid="{00000000-0005-0000-0000-0000E9440000}"/>
    <cellStyle name="40% - Accent6 2 3 7" xfId="17678" xr:uid="{00000000-0005-0000-0000-0000EA440000}"/>
    <cellStyle name="40% - Accent6 2 3 7 2" xfId="17679" xr:uid="{00000000-0005-0000-0000-0000EB440000}"/>
    <cellStyle name="40% - Accent6 2 3 8" xfId="17680" xr:uid="{00000000-0005-0000-0000-0000EC440000}"/>
    <cellStyle name="40% - Accent6 2 3 8 2" xfId="17681" xr:uid="{00000000-0005-0000-0000-0000ED440000}"/>
    <cellStyle name="40% - Accent6 2 3 9" xfId="17682" xr:uid="{00000000-0005-0000-0000-0000EE440000}"/>
    <cellStyle name="40% - Accent6 2 4" xfId="17683" xr:uid="{00000000-0005-0000-0000-0000EF440000}"/>
    <cellStyle name="40% - Accent6 2 4 10" xfId="17684" xr:uid="{00000000-0005-0000-0000-0000F0440000}"/>
    <cellStyle name="40% - Accent6 2 4 2" xfId="17685" xr:uid="{00000000-0005-0000-0000-0000F1440000}"/>
    <cellStyle name="40% - Accent6 2 4 2 2" xfId="17686" xr:uid="{00000000-0005-0000-0000-0000F2440000}"/>
    <cellStyle name="40% - Accent6 2 4 2 2 2" xfId="17687" xr:uid="{00000000-0005-0000-0000-0000F3440000}"/>
    <cellStyle name="40% - Accent6 2 4 2 2 2 2" xfId="17688" xr:uid="{00000000-0005-0000-0000-0000F4440000}"/>
    <cellStyle name="40% - Accent6 2 4 2 2 2 2 2" xfId="17689" xr:uid="{00000000-0005-0000-0000-0000F5440000}"/>
    <cellStyle name="40% - Accent6 2 4 2 2 2 3" xfId="17690" xr:uid="{00000000-0005-0000-0000-0000F6440000}"/>
    <cellStyle name="40% - Accent6 2 4 2 2 2 3 2" xfId="17691" xr:uid="{00000000-0005-0000-0000-0000F7440000}"/>
    <cellStyle name="40% - Accent6 2 4 2 2 2 4" xfId="17692" xr:uid="{00000000-0005-0000-0000-0000F8440000}"/>
    <cellStyle name="40% - Accent6 2 4 2 2 3" xfId="17693" xr:uid="{00000000-0005-0000-0000-0000F9440000}"/>
    <cellStyle name="40% - Accent6 2 4 2 2 3 2" xfId="17694" xr:uid="{00000000-0005-0000-0000-0000FA440000}"/>
    <cellStyle name="40% - Accent6 2 4 2 2 3 2 2" xfId="17695" xr:uid="{00000000-0005-0000-0000-0000FB440000}"/>
    <cellStyle name="40% - Accent6 2 4 2 2 3 3" xfId="17696" xr:uid="{00000000-0005-0000-0000-0000FC440000}"/>
    <cellStyle name="40% - Accent6 2 4 2 2 3 3 2" xfId="17697" xr:uid="{00000000-0005-0000-0000-0000FD440000}"/>
    <cellStyle name="40% - Accent6 2 4 2 2 3 4" xfId="17698" xr:uid="{00000000-0005-0000-0000-0000FE440000}"/>
    <cellStyle name="40% - Accent6 2 4 2 2 4" xfId="17699" xr:uid="{00000000-0005-0000-0000-0000FF440000}"/>
    <cellStyle name="40% - Accent6 2 4 2 2 4 2" xfId="17700" xr:uid="{00000000-0005-0000-0000-000000450000}"/>
    <cellStyle name="40% - Accent6 2 4 2 2 4 2 2" xfId="17701" xr:uid="{00000000-0005-0000-0000-000001450000}"/>
    <cellStyle name="40% - Accent6 2 4 2 2 4 3" xfId="17702" xr:uid="{00000000-0005-0000-0000-000002450000}"/>
    <cellStyle name="40% - Accent6 2 4 2 2 4 3 2" xfId="17703" xr:uid="{00000000-0005-0000-0000-000003450000}"/>
    <cellStyle name="40% - Accent6 2 4 2 2 4 4" xfId="17704" xr:uid="{00000000-0005-0000-0000-000004450000}"/>
    <cellStyle name="40% - Accent6 2 4 2 2 5" xfId="17705" xr:uid="{00000000-0005-0000-0000-000005450000}"/>
    <cellStyle name="40% - Accent6 2 4 2 2 5 2" xfId="17706" xr:uid="{00000000-0005-0000-0000-000006450000}"/>
    <cellStyle name="40% - Accent6 2 4 2 2 6" xfId="17707" xr:uid="{00000000-0005-0000-0000-000007450000}"/>
    <cellStyle name="40% - Accent6 2 4 2 2 6 2" xfId="17708" xr:uid="{00000000-0005-0000-0000-000008450000}"/>
    <cellStyle name="40% - Accent6 2 4 2 2 7" xfId="17709" xr:uid="{00000000-0005-0000-0000-000009450000}"/>
    <cellStyle name="40% - Accent6 2 4 2 3" xfId="17710" xr:uid="{00000000-0005-0000-0000-00000A450000}"/>
    <cellStyle name="40% - Accent6 2 4 2 3 2" xfId="17711" xr:uid="{00000000-0005-0000-0000-00000B450000}"/>
    <cellStyle name="40% - Accent6 2 4 2 3 2 2" xfId="17712" xr:uid="{00000000-0005-0000-0000-00000C450000}"/>
    <cellStyle name="40% - Accent6 2 4 2 3 3" xfId="17713" xr:uid="{00000000-0005-0000-0000-00000D450000}"/>
    <cellStyle name="40% - Accent6 2 4 2 3 3 2" xfId="17714" xr:uid="{00000000-0005-0000-0000-00000E450000}"/>
    <cellStyle name="40% - Accent6 2 4 2 3 4" xfId="17715" xr:uid="{00000000-0005-0000-0000-00000F450000}"/>
    <cellStyle name="40% - Accent6 2 4 2 4" xfId="17716" xr:uid="{00000000-0005-0000-0000-000010450000}"/>
    <cellStyle name="40% - Accent6 2 4 2 4 2" xfId="17717" xr:uid="{00000000-0005-0000-0000-000011450000}"/>
    <cellStyle name="40% - Accent6 2 4 2 4 2 2" xfId="17718" xr:uid="{00000000-0005-0000-0000-000012450000}"/>
    <cellStyle name="40% - Accent6 2 4 2 4 3" xfId="17719" xr:uid="{00000000-0005-0000-0000-000013450000}"/>
    <cellStyle name="40% - Accent6 2 4 2 4 3 2" xfId="17720" xr:uid="{00000000-0005-0000-0000-000014450000}"/>
    <cellStyle name="40% - Accent6 2 4 2 4 4" xfId="17721" xr:uid="{00000000-0005-0000-0000-000015450000}"/>
    <cellStyle name="40% - Accent6 2 4 2 5" xfId="17722" xr:uid="{00000000-0005-0000-0000-000016450000}"/>
    <cellStyle name="40% - Accent6 2 4 2 5 2" xfId="17723" xr:uid="{00000000-0005-0000-0000-000017450000}"/>
    <cellStyle name="40% - Accent6 2 4 2 5 2 2" xfId="17724" xr:uid="{00000000-0005-0000-0000-000018450000}"/>
    <cellStyle name="40% - Accent6 2 4 2 5 3" xfId="17725" xr:uid="{00000000-0005-0000-0000-000019450000}"/>
    <cellStyle name="40% - Accent6 2 4 2 5 3 2" xfId="17726" xr:uid="{00000000-0005-0000-0000-00001A450000}"/>
    <cellStyle name="40% - Accent6 2 4 2 5 4" xfId="17727" xr:uid="{00000000-0005-0000-0000-00001B450000}"/>
    <cellStyle name="40% - Accent6 2 4 2 6" xfId="17728" xr:uid="{00000000-0005-0000-0000-00001C450000}"/>
    <cellStyle name="40% - Accent6 2 4 2 6 2" xfId="17729" xr:uid="{00000000-0005-0000-0000-00001D450000}"/>
    <cellStyle name="40% - Accent6 2 4 2 7" xfId="17730" xr:uid="{00000000-0005-0000-0000-00001E450000}"/>
    <cellStyle name="40% - Accent6 2 4 2 7 2" xfId="17731" xr:uid="{00000000-0005-0000-0000-00001F450000}"/>
    <cellStyle name="40% - Accent6 2 4 2 8" xfId="17732" xr:uid="{00000000-0005-0000-0000-000020450000}"/>
    <cellStyle name="40% - Accent6 2 4 3" xfId="17733" xr:uid="{00000000-0005-0000-0000-000021450000}"/>
    <cellStyle name="40% - Accent6 2 4 3 2" xfId="17734" xr:uid="{00000000-0005-0000-0000-000022450000}"/>
    <cellStyle name="40% - Accent6 2 4 3 2 2" xfId="17735" xr:uid="{00000000-0005-0000-0000-000023450000}"/>
    <cellStyle name="40% - Accent6 2 4 3 2 2 2" xfId="17736" xr:uid="{00000000-0005-0000-0000-000024450000}"/>
    <cellStyle name="40% - Accent6 2 4 3 2 3" xfId="17737" xr:uid="{00000000-0005-0000-0000-000025450000}"/>
    <cellStyle name="40% - Accent6 2 4 3 2 3 2" xfId="17738" xr:uid="{00000000-0005-0000-0000-000026450000}"/>
    <cellStyle name="40% - Accent6 2 4 3 2 4" xfId="17739" xr:uid="{00000000-0005-0000-0000-000027450000}"/>
    <cellStyle name="40% - Accent6 2 4 3 3" xfId="17740" xr:uid="{00000000-0005-0000-0000-000028450000}"/>
    <cellStyle name="40% - Accent6 2 4 3 3 2" xfId="17741" xr:uid="{00000000-0005-0000-0000-000029450000}"/>
    <cellStyle name="40% - Accent6 2 4 3 3 2 2" xfId="17742" xr:uid="{00000000-0005-0000-0000-00002A450000}"/>
    <cellStyle name="40% - Accent6 2 4 3 3 3" xfId="17743" xr:uid="{00000000-0005-0000-0000-00002B450000}"/>
    <cellStyle name="40% - Accent6 2 4 3 3 3 2" xfId="17744" xr:uid="{00000000-0005-0000-0000-00002C450000}"/>
    <cellStyle name="40% - Accent6 2 4 3 3 4" xfId="17745" xr:uid="{00000000-0005-0000-0000-00002D450000}"/>
    <cellStyle name="40% - Accent6 2 4 3 4" xfId="17746" xr:uid="{00000000-0005-0000-0000-00002E450000}"/>
    <cellStyle name="40% - Accent6 2 4 3 4 2" xfId="17747" xr:uid="{00000000-0005-0000-0000-00002F450000}"/>
    <cellStyle name="40% - Accent6 2 4 3 4 2 2" xfId="17748" xr:uid="{00000000-0005-0000-0000-000030450000}"/>
    <cellStyle name="40% - Accent6 2 4 3 4 3" xfId="17749" xr:uid="{00000000-0005-0000-0000-000031450000}"/>
    <cellStyle name="40% - Accent6 2 4 3 4 3 2" xfId="17750" xr:uid="{00000000-0005-0000-0000-000032450000}"/>
    <cellStyle name="40% - Accent6 2 4 3 4 4" xfId="17751" xr:uid="{00000000-0005-0000-0000-000033450000}"/>
    <cellStyle name="40% - Accent6 2 4 3 5" xfId="17752" xr:uid="{00000000-0005-0000-0000-000034450000}"/>
    <cellStyle name="40% - Accent6 2 4 3 5 2" xfId="17753" xr:uid="{00000000-0005-0000-0000-000035450000}"/>
    <cellStyle name="40% - Accent6 2 4 3 6" xfId="17754" xr:uid="{00000000-0005-0000-0000-000036450000}"/>
    <cellStyle name="40% - Accent6 2 4 3 6 2" xfId="17755" xr:uid="{00000000-0005-0000-0000-000037450000}"/>
    <cellStyle name="40% - Accent6 2 4 3 7" xfId="17756" xr:uid="{00000000-0005-0000-0000-000038450000}"/>
    <cellStyle name="40% - Accent6 2 4 4" xfId="17757" xr:uid="{00000000-0005-0000-0000-000039450000}"/>
    <cellStyle name="40% - Accent6 2 4 4 2" xfId="17758" xr:uid="{00000000-0005-0000-0000-00003A450000}"/>
    <cellStyle name="40% - Accent6 2 4 4 2 2" xfId="17759" xr:uid="{00000000-0005-0000-0000-00003B450000}"/>
    <cellStyle name="40% - Accent6 2 4 4 3" xfId="17760" xr:uid="{00000000-0005-0000-0000-00003C450000}"/>
    <cellStyle name="40% - Accent6 2 4 4 3 2" xfId="17761" xr:uid="{00000000-0005-0000-0000-00003D450000}"/>
    <cellStyle name="40% - Accent6 2 4 4 4" xfId="17762" xr:uid="{00000000-0005-0000-0000-00003E450000}"/>
    <cellStyle name="40% - Accent6 2 4 5" xfId="17763" xr:uid="{00000000-0005-0000-0000-00003F450000}"/>
    <cellStyle name="40% - Accent6 2 4 5 2" xfId="17764" xr:uid="{00000000-0005-0000-0000-000040450000}"/>
    <cellStyle name="40% - Accent6 2 4 5 2 2" xfId="17765" xr:uid="{00000000-0005-0000-0000-000041450000}"/>
    <cellStyle name="40% - Accent6 2 4 5 3" xfId="17766" xr:uid="{00000000-0005-0000-0000-000042450000}"/>
    <cellStyle name="40% - Accent6 2 4 5 3 2" xfId="17767" xr:uid="{00000000-0005-0000-0000-000043450000}"/>
    <cellStyle name="40% - Accent6 2 4 5 4" xfId="17768" xr:uid="{00000000-0005-0000-0000-000044450000}"/>
    <cellStyle name="40% - Accent6 2 4 6" xfId="17769" xr:uid="{00000000-0005-0000-0000-000045450000}"/>
    <cellStyle name="40% - Accent6 2 4 6 2" xfId="17770" xr:uid="{00000000-0005-0000-0000-000046450000}"/>
    <cellStyle name="40% - Accent6 2 4 6 2 2" xfId="17771" xr:uid="{00000000-0005-0000-0000-000047450000}"/>
    <cellStyle name="40% - Accent6 2 4 6 3" xfId="17772" xr:uid="{00000000-0005-0000-0000-000048450000}"/>
    <cellStyle name="40% - Accent6 2 4 6 3 2" xfId="17773" xr:uid="{00000000-0005-0000-0000-000049450000}"/>
    <cellStyle name="40% - Accent6 2 4 6 4" xfId="17774" xr:uid="{00000000-0005-0000-0000-00004A450000}"/>
    <cellStyle name="40% - Accent6 2 4 7" xfId="17775" xr:uid="{00000000-0005-0000-0000-00004B450000}"/>
    <cellStyle name="40% - Accent6 2 4 7 2" xfId="17776" xr:uid="{00000000-0005-0000-0000-00004C450000}"/>
    <cellStyle name="40% - Accent6 2 4 8" xfId="17777" xr:uid="{00000000-0005-0000-0000-00004D450000}"/>
    <cellStyle name="40% - Accent6 2 4 8 2" xfId="17778" xr:uid="{00000000-0005-0000-0000-00004E450000}"/>
    <cellStyle name="40% - Accent6 2 4 9" xfId="17779" xr:uid="{00000000-0005-0000-0000-00004F450000}"/>
    <cellStyle name="40% - Accent6 2 5" xfId="17780" xr:uid="{00000000-0005-0000-0000-000050450000}"/>
    <cellStyle name="40% - Accent6 2 5 10" xfId="17781" xr:uid="{00000000-0005-0000-0000-000051450000}"/>
    <cellStyle name="40% - Accent6 2 5 2" xfId="17782" xr:uid="{00000000-0005-0000-0000-000052450000}"/>
    <cellStyle name="40% - Accent6 2 5 2 2" xfId="17783" xr:uid="{00000000-0005-0000-0000-000053450000}"/>
    <cellStyle name="40% - Accent6 2 5 2 2 2" xfId="17784" xr:uid="{00000000-0005-0000-0000-000054450000}"/>
    <cellStyle name="40% - Accent6 2 5 2 2 2 2" xfId="17785" xr:uid="{00000000-0005-0000-0000-000055450000}"/>
    <cellStyle name="40% - Accent6 2 5 2 2 2 2 2" xfId="17786" xr:uid="{00000000-0005-0000-0000-000056450000}"/>
    <cellStyle name="40% - Accent6 2 5 2 2 2 3" xfId="17787" xr:uid="{00000000-0005-0000-0000-000057450000}"/>
    <cellStyle name="40% - Accent6 2 5 2 2 2 3 2" xfId="17788" xr:uid="{00000000-0005-0000-0000-000058450000}"/>
    <cellStyle name="40% - Accent6 2 5 2 2 2 4" xfId="17789" xr:uid="{00000000-0005-0000-0000-000059450000}"/>
    <cellStyle name="40% - Accent6 2 5 2 2 3" xfId="17790" xr:uid="{00000000-0005-0000-0000-00005A450000}"/>
    <cellStyle name="40% - Accent6 2 5 2 2 3 2" xfId="17791" xr:uid="{00000000-0005-0000-0000-00005B450000}"/>
    <cellStyle name="40% - Accent6 2 5 2 2 3 2 2" xfId="17792" xr:uid="{00000000-0005-0000-0000-00005C450000}"/>
    <cellStyle name="40% - Accent6 2 5 2 2 3 3" xfId="17793" xr:uid="{00000000-0005-0000-0000-00005D450000}"/>
    <cellStyle name="40% - Accent6 2 5 2 2 3 3 2" xfId="17794" xr:uid="{00000000-0005-0000-0000-00005E450000}"/>
    <cellStyle name="40% - Accent6 2 5 2 2 3 4" xfId="17795" xr:uid="{00000000-0005-0000-0000-00005F450000}"/>
    <cellStyle name="40% - Accent6 2 5 2 2 4" xfId="17796" xr:uid="{00000000-0005-0000-0000-000060450000}"/>
    <cellStyle name="40% - Accent6 2 5 2 2 4 2" xfId="17797" xr:uid="{00000000-0005-0000-0000-000061450000}"/>
    <cellStyle name="40% - Accent6 2 5 2 2 4 2 2" xfId="17798" xr:uid="{00000000-0005-0000-0000-000062450000}"/>
    <cellStyle name="40% - Accent6 2 5 2 2 4 3" xfId="17799" xr:uid="{00000000-0005-0000-0000-000063450000}"/>
    <cellStyle name="40% - Accent6 2 5 2 2 4 3 2" xfId="17800" xr:uid="{00000000-0005-0000-0000-000064450000}"/>
    <cellStyle name="40% - Accent6 2 5 2 2 4 4" xfId="17801" xr:uid="{00000000-0005-0000-0000-000065450000}"/>
    <cellStyle name="40% - Accent6 2 5 2 2 5" xfId="17802" xr:uid="{00000000-0005-0000-0000-000066450000}"/>
    <cellStyle name="40% - Accent6 2 5 2 2 5 2" xfId="17803" xr:uid="{00000000-0005-0000-0000-000067450000}"/>
    <cellStyle name="40% - Accent6 2 5 2 2 6" xfId="17804" xr:uid="{00000000-0005-0000-0000-000068450000}"/>
    <cellStyle name="40% - Accent6 2 5 2 2 6 2" xfId="17805" xr:uid="{00000000-0005-0000-0000-000069450000}"/>
    <cellStyle name="40% - Accent6 2 5 2 2 7" xfId="17806" xr:uid="{00000000-0005-0000-0000-00006A450000}"/>
    <cellStyle name="40% - Accent6 2 5 2 3" xfId="17807" xr:uid="{00000000-0005-0000-0000-00006B450000}"/>
    <cellStyle name="40% - Accent6 2 5 2 3 2" xfId="17808" xr:uid="{00000000-0005-0000-0000-00006C450000}"/>
    <cellStyle name="40% - Accent6 2 5 2 3 2 2" xfId="17809" xr:uid="{00000000-0005-0000-0000-00006D450000}"/>
    <cellStyle name="40% - Accent6 2 5 2 3 3" xfId="17810" xr:uid="{00000000-0005-0000-0000-00006E450000}"/>
    <cellStyle name="40% - Accent6 2 5 2 3 3 2" xfId="17811" xr:uid="{00000000-0005-0000-0000-00006F450000}"/>
    <cellStyle name="40% - Accent6 2 5 2 3 4" xfId="17812" xr:uid="{00000000-0005-0000-0000-000070450000}"/>
    <cellStyle name="40% - Accent6 2 5 2 4" xfId="17813" xr:uid="{00000000-0005-0000-0000-000071450000}"/>
    <cellStyle name="40% - Accent6 2 5 2 4 2" xfId="17814" xr:uid="{00000000-0005-0000-0000-000072450000}"/>
    <cellStyle name="40% - Accent6 2 5 2 4 2 2" xfId="17815" xr:uid="{00000000-0005-0000-0000-000073450000}"/>
    <cellStyle name="40% - Accent6 2 5 2 4 3" xfId="17816" xr:uid="{00000000-0005-0000-0000-000074450000}"/>
    <cellStyle name="40% - Accent6 2 5 2 4 3 2" xfId="17817" xr:uid="{00000000-0005-0000-0000-000075450000}"/>
    <cellStyle name="40% - Accent6 2 5 2 4 4" xfId="17818" xr:uid="{00000000-0005-0000-0000-000076450000}"/>
    <cellStyle name="40% - Accent6 2 5 2 5" xfId="17819" xr:uid="{00000000-0005-0000-0000-000077450000}"/>
    <cellStyle name="40% - Accent6 2 5 2 5 2" xfId="17820" xr:uid="{00000000-0005-0000-0000-000078450000}"/>
    <cellStyle name="40% - Accent6 2 5 2 5 2 2" xfId="17821" xr:uid="{00000000-0005-0000-0000-000079450000}"/>
    <cellStyle name="40% - Accent6 2 5 2 5 3" xfId="17822" xr:uid="{00000000-0005-0000-0000-00007A450000}"/>
    <cellStyle name="40% - Accent6 2 5 2 5 3 2" xfId="17823" xr:uid="{00000000-0005-0000-0000-00007B450000}"/>
    <cellStyle name="40% - Accent6 2 5 2 5 4" xfId="17824" xr:uid="{00000000-0005-0000-0000-00007C450000}"/>
    <cellStyle name="40% - Accent6 2 5 2 6" xfId="17825" xr:uid="{00000000-0005-0000-0000-00007D450000}"/>
    <cellStyle name="40% - Accent6 2 5 2 6 2" xfId="17826" xr:uid="{00000000-0005-0000-0000-00007E450000}"/>
    <cellStyle name="40% - Accent6 2 5 2 7" xfId="17827" xr:uid="{00000000-0005-0000-0000-00007F450000}"/>
    <cellStyle name="40% - Accent6 2 5 2 7 2" xfId="17828" xr:uid="{00000000-0005-0000-0000-000080450000}"/>
    <cellStyle name="40% - Accent6 2 5 2 8" xfId="17829" xr:uid="{00000000-0005-0000-0000-000081450000}"/>
    <cellStyle name="40% - Accent6 2 5 3" xfId="17830" xr:uid="{00000000-0005-0000-0000-000082450000}"/>
    <cellStyle name="40% - Accent6 2 5 3 2" xfId="17831" xr:uid="{00000000-0005-0000-0000-000083450000}"/>
    <cellStyle name="40% - Accent6 2 5 3 2 2" xfId="17832" xr:uid="{00000000-0005-0000-0000-000084450000}"/>
    <cellStyle name="40% - Accent6 2 5 3 2 2 2" xfId="17833" xr:uid="{00000000-0005-0000-0000-000085450000}"/>
    <cellStyle name="40% - Accent6 2 5 3 2 3" xfId="17834" xr:uid="{00000000-0005-0000-0000-000086450000}"/>
    <cellStyle name="40% - Accent6 2 5 3 2 3 2" xfId="17835" xr:uid="{00000000-0005-0000-0000-000087450000}"/>
    <cellStyle name="40% - Accent6 2 5 3 2 4" xfId="17836" xr:uid="{00000000-0005-0000-0000-000088450000}"/>
    <cellStyle name="40% - Accent6 2 5 3 3" xfId="17837" xr:uid="{00000000-0005-0000-0000-000089450000}"/>
    <cellStyle name="40% - Accent6 2 5 3 3 2" xfId="17838" xr:uid="{00000000-0005-0000-0000-00008A450000}"/>
    <cellStyle name="40% - Accent6 2 5 3 3 2 2" xfId="17839" xr:uid="{00000000-0005-0000-0000-00008B450000}"/>
    <cellStyle name="40% - Accent6 2 5 3 3 3" xfId="17840" xr:uid="{00000000-0005-0000-0000-00008C450000}"/>
    <cellStyle name="40% - Accent6 2 5 3 3 3 2" xfId="17841" xr:uid="{00000000-0005-0000-0000-00008D450000}"/>
    <cellStyle name="40% - Accent6 2 5 3 3 4" xfId="17842" xr:uid="{00000000-0005-0000-0000-00008E450000}"/>
    <cellStyle name="40% - Accent6 2 5 3 4" xfId="17843" xr:uid="{00000000-0005-0000-0000-00008F450000}"/>
    <cellStyle name="40% - Accent6 2 5 3 4 2" xfId="17844" xr:uid="{00000000-0005-0000-0000-000090450000}"/>
    <cellStyle name="40% - Accent6 2 5 3 4 2 2" xfId="17845" xr:uid="{00000000-0005-0000-0000-000091450000}"/>
    <cellStyle name="40% - Accent6 2 5 3 4 3" xfId="17846" xr:uid="{00000000-0005-0000-0000-000092450000}"/>
    <cellStyle name="40% - Accent6 2 5 3 4 3 2" xfId="17847" xr:uid="{00000000-0005-0000-0000-000093450000}"/>
    <cellStyle name="40% - Accent6 2 5 3 4 4" xfId="17848" xr:uid="{00000000-0005-0000-0000-000094450000}"/>
    <cellStyle name="40% - Accent6 2 5 3 5" xfId="17849" xr:uid="{00000000-0005-0000-0000-000095450000}"/>
    <cellStyle name="40% - Accent6 2 5 3 5 2" xfId="17850" xr:uid="{00000000-0005-0000-0000-000096450000}"/>
    <cellStyle name="40% - Accent6 2 5 3 6" xfId="17851" xr:uid="{00000000-0005-0000-0000-000097450000}"/>
    <cellStyle name="40% - Accent6 2 5 3 6 2" xfId="17852" xr:uid="{00000000-0005-0000-0000-000098450000}"/>
    <cellStyle name="40% - Accent6 2 5 3 7" xfId="17853" xr:uid="{00000000-0005-0000-0000-000099450000}"/>
    <cellStyle name="40% - Accent6 2 5 4" xfId="17854" xr:uid="{00000000-0005-0000-0000-00009A450000}"/>
    <cellStyle name="40% - Accent6 2 5 4 2" xfId="17855" xr:uid="{00000000-0005-0000-0000-00009B450000}"/>
    <cellStyle name="40% - Accent6 2 5 4 2 2" xfId="17856" xr:uid="{00000000-0005-0000-0000-00009C450000}"/>
    <cellStyle name="40% - Accent6 2 5 4 3" xfId="17857" xr:uid="{00000000-0005-0000-0000-00009D450000}"/>
    <cellStyle name="40% - Accent6 2 5 4 3 2" xfId="17858" xr:uid="{00000000-0005-0000-0000-00009E450000}"/>
    <cellStyle name="40% - Accent6 2 5 4 4" xfId="17859" xr:uid="{00000000-0005-0000-0000-00009F450000}"/>
    <cellStyle name="40% - Accent6 2 5 5" xfId="17860" xr:uid="{00000000-0005-0000-0000-0000A0450000}"/>
    <cellStyle name="40% - Accent6 2 5 5 2" xfId="17861" xr:uid="{00000000-0005-0000-0000-0000A1450000}"/>
    <cellStyle name="40% - Accent6 2 5 5 2 2" xfId="17862" xr:uid="{00000000-0005-0000-0000-0000A2450000}"/>
    <cellStyle name="40% - Accent6 2 5 5 3" xfId="17863" xr:uid="{00000000-0005-0000-0000-0000A3450000}"/>
    <cellStyle name="40% - Accent6 2 5 5 3 2" xfId="17864" xr:uid="{00000000-0005-0000-0000-0000A4450000}"/>
    <cellStyle name="40% - Accent6 2 5 5 4" xfId="17865" xr:uid="{00000000-0005-0000-0000-0000A5450000}"/>
    <cellStyle name="40% - Accent6 2 5 6" xfId="17866" xr:uid="{00000000-0005-0000-0000-0000A6450000}"/>
    <cellStyle name="40% - Accent6 2 5 6 2" xfId="17867" xr:uid="{00000000-0005-0000-0000-0000A7450000}"/>
    <cellStyle name="40% - Accent6 2 5 6 2 2" xfId="17868" xr:uid="{00000000-0005-0000-0000-0000A8450000}"/>
    <cellStyle name="40% - Accent6 2 5 6 3" xfId="17869" xr:uid="{00000000-0005-0000-0000-0000A9450000}"/>
    <cellStyle name="40% - Accent6 2 5 6 3 2" xfId="17870" xr:uid="{00000000-0005-0000-0000-0000AA450000}"/>
    <cellStyle name="40% - Accent6 2 5 6 4" xfId="17871" xr:uid="{00000000-0005-0000-0000-0000AB450000}"/>
    <cellStyle name="40% - Accent6 2 5 7" xfId="17872" xr:uid="{00000000-0005-0000-0000-0000AC450000}"/>
    <cellStyle name="40% - Accent6 2 5 7 2" xfId="17873" xr:uid="{00000000-0005-0000-0000-0000AD450000}"/>
    <cellStyle name="40% - Accent6 2 5 8" xfId="17874" xr:uid="{00000000-0005-0000-0000-0000AE450000}"/>
    <cellStyle name="40% - Accent6 2 5 8 2" xfId="17875" xr:uid="{00000000-0005-0000-0000-0000AF450000}"/>
    <cellStyle name="40% - Accent6 2 5 9" xfId="17876" xr:uid="{00000000-0005-0000-0000-0000B0450000}"/>
    <cellStyle name="40% - Accent6 2 6" xfId="17877" xr:uid="{00000000-0005-0000-0000-0000B1450000}"/>
    <cellStyle name="40% - Accent6 2 6 2" xfId="17878" xr:uid="{00000000-0005-0000-0000-0000B2450000}"/>
    <cellStyle name="40% - Accent6 2 6 2 2" xfId="17879" xr:uid="{00000000-0005-0000-0000-0000B3450000}"/>
    <cellStyle name="40% - Accent6 2 6 2 2 2" xfId="17880" xr:uid="{00000000-0005-0000-0000-0000B4450000}"/>
    <cellStyle name="40% - Accent6 2 6 2 2 2 2" xfId="17881" xr:uid="{00000000-0005-0000-0000-0000B5450000}"/>
    <cellStyle name="40% - Accent6 2 6 2 2 2 2 2" xfId="17882" xr:uid="{00000000-0005-0000-0000-0000B6450000}"/>
    <cellStyle name="40% - Accent6 2 6 2 2 2 3" xfId="17883" xr:uid="{00000000-0005-0000-0000-0000B7450000}"/>
    <cellStyle name="40% - Accent6 2 6 2 2 2 3 2" xfId="17884" xr:uid="{00000000-0005-0000-0000-0000B8450000}"/>
    <cellStyle name="40% - Accent6 2 6 2 2 2 4" xfId="17885" xr:uid="{00000000-0005-0000-0000-0000B9450000}"/>
    <cellStyle name="40% - Accent6 2 6 2 2 3" xfId="17886" xr:uid="{00000000-0005-0000-0000-0000BA450000}"/>
    <cellStyle name="40% - Accent6 2 6 2 2 3 2" xfId="17887" xr:uid="{00000000-0005-0000-0000-0000BB450000}"/>
    <cellStyle name="40% - Accent6 2 6 2 2 3 2 2" xfId="17888" xr:uid="{00000000-0005-0000-0000-0000BC450000}"/>
    <cellStyle name="40% - Accent6 2 6 2 2 3 3" xfId="17889" xr:uid="{00000000-0005-0000-0000-0000BD450000}"/>
    <cellStyle name="40% - Accent6 2 6 2 2 3 3 2" xfId="17890" xr:uid="{00000000-0005-0000-0000-0000BE450000}"/>
    <cellStyle name="40% - Accent6 2 6 2 2 3 4" xfId="17891" xr:uid="{00000000-0005-0000-0000-0000BF450000}"/>
    <cellStyle name="40% - Accent6 2 6 2 2 4" xfId="17892" xr:uid="{00000000-0005-0000-0000-0000C0450000}"/>
    <cellStyle name="40% - Accent6 2 6 2 2 4 2" xfId="17893" xr:uid="{00000000-0005-0000-0000-0000C1450000}"/>
    <cellStyle name="40% - Accent6 2 6 2 2 4 2 2" xfId="17894" xr:uid="{00000000-0005-0000-0000-0000C2450000}"/>
    <cellStyle name="40% - Accent6 2 6 2 2 4 3" xfId="17895" xr:uid="{00000000-0005-0000-0000-0000C3450000}"/>
    <cellStyle name="40% - Accent6 2 6 2 2 4 3 2" xfId="17896" xr:uid="{00000000-0005-0000-0000-0000C4450000}"/>
    <cellStyle name="40% - Accent6 2 6 2 2 4 4" xfId="17897" xr:uid="{00000000-0005-0000-0000-0000C5450000}"/>
    <cellStyle name="40% - Accent6 2 6 2 2 5" xfId="17898" xr:uid="{00000000-0005-0000-0000-0000C6450000}"/>
    <cellStyle name="40% - Accent6 2 6 2 2 5 2" xfId="17899" xr:uid="{00000000-0005-0000-0000-0000C7450000}"/>
    <cellStyle name="40% - Accent6 2 6 2 2 6" xfId="17900" xr:uid="{00000000-0005-0000-0000-0000C8450000}"/>
    <cellStyle name="40% - Accent6 2 6 2 2 6 2" xfId="17901" xr:uid="{00000000-0005-0000-0000-0000C9450000}"/>
    <cellStyle name="40% - Accent6 2 6 2 2 7" xfId="17902" xr:uid="{00000000-0005-0000-0000-0000CA450000}"/>
    <cellStyle name="40% - Accent6 2 6 2 3" xfId="17903" xr:uid="{00000000-0005-0000-0000-0000CB450000}"/>
    <cellStyle name="40% - Accent6 2 6 2 3 2" xfId="17904" xr:uid="{00000000-0005-0000-0000-0000CC450000}"/>
    <cellStyle name="40% - Accent6 2 6 2 3 2 2" xfId="17905" xr:uid="{00000000-0005-0000-0000-0000CD450000}"/>
    <cellStyle name="40% - Accent6 2 6 2 3 3" xfId="17906" xr:uid="{00000000-0005-0000-0000-0000CE450000}"/>
    <cellStyle name="40% - Accent6 2 6 2 3 3 2" xfId="17907" xr:uid="{00000000-0005-0000-0000-0000CF450000}"/>
    <cellStyle name="40% - Accent6 2 6 2 3 4" xfId="17908" xr:uid="{00000000-0005-0000-0000-0000D0450000}"/>
    <cellStyle name="40% - Accent6 2 6 2 4" xfId="17909" xr:uid="{00000000-0005-0000-0000-0000D1450000}"/>
    <cellStyle name="40% - Accent6 2 6 2 4 2" xfId="17910" xr:uid="{00000000-0005-0000-0000-0000D2450000}"/>
    <cellStyle name="40% - Accent6 2 6 2 4 2 2" xfId="17911" xr:uid="{00000000-0005-0000-0000-0000D3450000}"/>
    <cellStyle name="40% - Accent6 2 6 2 4 3" xfId="17912" xr:uid="{00000000-0005-0000-0000-0000D4450000}"/>
    <cellStyle name="40% - Accent6 2 6 2 4 3 2" xfId="17913" xr:uid="{00000000-0005-0000-0000-0000D5450000}"/>
    <cellStyle name="40% - Accent6 2 6 2 4 4" xfId="17914" xr:uid="{00000000-0005-0000-0000-0000D6450000}"/>
    <cellStyle name="40% - Accent6 2 6 2 5" xfId="17915" xr:uid="{00000000-0005-0000-0000-0000D7450000}"/>
    <cellStyle name="40% - Accent6 2 6 2 5 2" xfId="17916" xr:uid="{00000000-0005-0000-0000-0000D8450000}"/>
    <cellStyle name="40% - Accent6 2 6 2 5 2 2" xfId="17917" xr:uid="{00000000-0005-0000-0000-0000D9450000}"/>
    <cellStyle name="40% - Accent6 2 6 2 5 3" xfId="17918" xr:uid="{00000000-0005-0000-0000-0000DA450000}"/>
    <cellStyle name="40% - Accent6 2 6 2 5 3 2" xfId="17919" xr:uid="{00000000-0005-0000-0000-0000DB450000}"/>
    <cellStyle name="40% - Accent6 2 6 2 5 4" xfId="17920" xr:uid="{00000000-0005-0000-0000-0000DC450000}"/>
    <cellStyle name="40% - Accent6 2 6 2 6" xfId="17921" xr:uid="{00000000-0005-0000-0000-0000DD450000}"/>
    <cellStyle name="40% - Accent6 2 6 2 6 2" xfId="17922" xr:uid="{00000000-0005-0000-0000-0000DE450000}"/>
    <cellStyle name="40% - Accent6 2 6 2 7" xfId="17923" xr:uid="{00000000-0005-0000-0000-0000DF450000}"/>
    <cellStyle name="40% - Accent6 2 6 2 7 2" xfId="17924" xr:uid="{00000000-0005-0000-0000-0000E0450000}"/>
    <cellStyle name="40% - Accent6 2 6 2 8" xfId="17925" xr:uid="{00000000-0005-0000-0000-0000E1450000}"/>
    <cellStyle name="40% - Accent6 2 6 3" xfId="17926" xr:uid="{00000000-0005-0000-0000-0000E2450000}"/>
    <cellStyle name="40% - Accent6 2 6 3 2" xfId="17927" xr:uid="{00000000-0005-0000-0000-0000E3450000}"/>
    <cellStyle name="40% - Accent6 2 6 3 2 2" xfId="17928" xr:uid="{00000000-0005-0000-0000-0000E4450000}"/>
    <cellStyle name="40% - Accent6 2 6 3 2 2 2" xfId="17929" xr:uid="{00000000-0005-0000-0000-0000E5450000}"/>
    <cellStyle name="40% - Accent6 2 6 3 2 3" xfId="17930" xr:uid="{00000000-0005-0000-0000-0000E6450000}"/>
    <cellStyle name="40% - Accent6 2 6 3 2 3 2" xfId="17931" xr:uid="{00000000-0005-0000-0000-0000E7450000}"/>
    <cellStyle name="40% - Accent6 2 6 3 2 4" xfId="17932" xr:uid="{00000000-0005-0000-0000-0000E8450000}"/>
    <cellStyle name="40% - Accent6 2 6 3 3" xfId="17933" xr:uid="{00000000-0005-0000-0000-0000E9450000}"/>
    <cellStyle name="40% - Accent6 2 6 3 3 2" xfId="17934" xr:uid="{00000000-0005-0000-0000-0000EA450000}"/>
    <cellStyle name="40% - Accent6 2 6 3 3 2 2" xfId="17935" xr:uid="{00000000-0005-0000-0000-0000EB450000}"/>
    <cellStyle name="40% - Accent6 2 6 3 3 3" xfId="17936" xr:uid="{00000000-0005-0000-0000-0000EC450000}"/>
    <cellStyle name="40% - Accent6 2 6 3 3 3 2" xfId="17937" xr:uid="{00000000-0005-0000-0000-0000ED450000}"/>
    <cellStyle name="40% - Accent6 2 6 3 3 4" xfId="17938" xr:uid="{00000000-0005-0000-0000-0000EE450000}"/>
    <cellStyle name="40% - Accent6 2 6 3 4" xfId="17939" xr:uid="{00000000-0005-0000-0000-0000EF450000}"/>
    <cellStyle name="40% - Accent6 2 6 3 4 2" xfId="17940" xr:uid="{00000000-0005-0000-0000-0000F0450000}"/>
    <cellStyle name="40% - Accent6 2 6 3 4 2 2" xfId="17941" xr:uid="{00000000-0005-0000-0000-0000F1450000}"/>
    <cellStyle name="40% - Accent6 2 6 3 4 3" xfId="17942" xr:uid="{00000000-0005-0000-0000-0000F2450000}"/>
    <cellStyle name="40% - Accent6 2 6 3 4 3 2" xfId="17943" xr:uid="{00000000-0005-0000-0000-0000F3450000}"/>
    <cellStyle name="40% - Accent6 2 6 3 4 4" xfId="17944" xr:uid="{00000000-0005-0000-0000-0000F4450000}"/>
    <cellStyle name="40% - Accent6 2 6 3 5" xfId="17945" xr:uid="{00000000-0005-0000-0000-0000F5450000}"/>
    <cellStyle name="40% - Accent6 2 6 3 5 2" xfId="17946" xr:uid="{00000000-0005-0000-0000-0000F6450000}"/>
    <cellStyle name="40% - Accent6 2 6 3 6" xfId="17947" xr:uid="{00000000-0005-0000-0000-0000F7450000}"/>
    <cellStyle name="40% - Accent6 2 6 3 6 2" xfId="17948" xr:uid="{00000000-0005-0000-0000-0000F8450000}"/>
    <cellStyle name="40% - Accent6 2 6 3 7" xfId="17949" xr:uid="{00000000-0005-0000-0000-0000F9450000}"/>
    <cellStyle name="40% - Accent6 2 6 4" xfId="17950" xr:uid="{00000000-0005-0000-0000-0000FA450000}"/>
    <cellStyle name="40% - Accent6 2 6 4 2" xfId="17951" xr:uid="{00000000-0005-0000-0000-0000FB450000}"/>
    <cellStyle name="40% - Accent6 2 6 4 2 2" xfId="17952" xr:uid="{00000000-0005-0000-0000-0000FC450000}"/>
    <cellStyle name="40% - Accent6 2 6 4 3" xfId="17953" xr:uid="{00000000-0005-0000-0000-0000FD450000}"/>
    <cellStyle name="40% - Accent6 2 6 4 3 2" xfId="17954" xr:uid="{00000000-0005-0000-0000-0000FE450000}"/>
    <cellStyle name="40% - Accent6 2 6 4 4" xfId="17955" xr:uid="{00000000-0005-0000-0000-0000FF450000}"/>
    <cellStyle name="40% - Accent6 2 6 5" xfId="17956" xr:uid="{00000000-0005-0000-0000-000000460000}"/>
    <cellStyle name="40% - Accent6 2 6 5 2" xfId="17957" xr:uid="{00000000-0005-0000-0000-000001460000}"/>
    <cellStyle name="40% - Accent6 2 6 5 2 2" xfId="17958" xr:uid="{00000000-0005-0000-0000-000002460000}"/>
    <cellStyle name="40% - Accent6 2 6 5 3" xfId="17959" xr:uid="{00000000-0005-0000-0000-000003460000}"/>
    <cellStyle name="40% - Accent6 2 6 5 3 2" xfId="17960" xr:uid="{00000000-0005-0000-0000-000004460000}"/>
    <cellStyle name="40% - Accent6 2 6 5 4" xfId="17961" xr:uid="{00000000-0005-0000-0000-000005460000}"/>
    <cellStyle name="40% - Accent6 2 6 6" xfId="17962" xr:uid="{00000000-0005-0000-0000-000006460000}"/>
    <cellStyle name="40% - Accent6 2 6 6 2" xfId="17963" xr:uid="{00000000-0005-0000-0000-000007460000}"/>
    <cellStyle name="40% - Accent6 2 6 6 2 2" xfId="17964" xr:uid="{00000000-0005-0000-0000-000008460000}"/>
    <cellStyle name="40% - Accent6 2 6 6 3" xfId="17965" xr:uid="{00000000-0005-0000-0000-000009460000}"/>
    <cellStyle name="40% - Accent6 2 6 6 3 2" xfId="17966" xr:uid="{00000000-0005-0000-0000-00000A460000}"/>
    <cellStyle name="40% - Accent6 2 6 6 4" xfId="17967" xr:uid="{00000000-0005-0000-0000-00000B460000}"/>
    <cellStyle name="40% - Accent6 2 6 7" xfId="17968" xr:uid="{00000000-0005-0000-0000-00000C460000}"/>
    <cellStyle name="40% - Accent6 2 6 7 2" xfId="17969" xr:uid="{00000000-0005-0000-0000-00000D460000}"/>
    <cellStyle name="40% - Accent6 2 6 8" xfId="17970" xr:uid="{00000000-0005-0000-0000-00000E460000}"/>
    <cellStyle name="40% - Accent6 2 6 8 2" xfId="17971" xr:uid="{00000000-0005-0000-0000-00000F460000}"/>
    <cellStyle name="40% - Accent6 2 6 9" xfId="17972" xr:uid="{00000000-0005-0000-0000-000010460000}"/>
    <cellStyle name="40% - Accent6 2 7" xfId="17973" xr:uid="{00000000-0005-0000-0000-000011460000}"/>
    <cellStyle name="40% - Accent6 2 7 2" xfId="17974" xr:uid="{00000000-0005-0000-0000-000012460000}"/>
    <cellStyle name="40% - Accent6 2 7 2 2" xfId="17975" xr:uid="{00000000-0005-0000-0000-000013460000}"/>
    <cellStyle name="40% - Accent6 2 7 2 2 2" xfId="17976" xr:uid="{00000000-0005-0000-0000-000014460000}"/>
    <cellStyle name="40% - Accent6 2 7 2 2 2 2" xfId="17977" xr:uid="{00000000-0005-0000-0000-000015460000}"/>
    <cellStyle name="40% - Accent6 2 7 2 2 2 2 2" xfId="17978" xr:uid="{00000000-0005-0000-0000-000016460000}"/>
    <cellStyle name="40% - Accent6 2 7 2 2 2 3" xfId="17979" xr:uid="{00000000-0005-0000-0000-000017460000}"/>
    <cellStyle name="40% - Accent6 2 7 2 2 2 3 2" xfId="17980" xr:uid="{00000000-0005-0000-0000-000018460000}"/>
    <cellStyle name="40% - Accent6 2 7 2 2 2 4" xfId="17981" xr:uid="{00000000-0005-0000-0000-000019460000}"/>
    <cellStyle name="40% - Accent6 2 7 2 2 3" xfId="17982" xr:uid="{00000000-0005-0000-0000-00001A460000}"/>
    <cellStyle name="40% - Accent6 2 7 2 2 3 2" xfId="17983" xr:uid="{00000000-0005-0000-0000-00001B460000}"/>
    <cellStyle name="40% - Accent6 2 7 2 2 3 2 2" xfId="17984" xr:uid="{00000000-0005-0000-0000-00001C460000}"/>
    <cellStyle name="40% - Accent6 2 7 2 2 3 3" xfId="17985" xr:uid="{00000000-0005-0000-0000-00001D460000}"/>
    <cellStyle name="40% - Accent6 2 7 2 2 3 3 2" xfId="17986" xr:uid="{00000000-0005-0000-0000-00001E460000}"/>
    <cellStyle name="40% - Accent6 2 7 2 2 3 4" xfId="17987" xr:uid="{00000000-0005-0000-0000-00001F460000}"/>
    <cellStyle name="40% - Accent6 2 7 2 2 4" xfId="17988" xr:uid="{00000000-0005-0000-0000-000020460000}"/>
    <cellStyle name="40% - Accent6 2 7 2 2 4 2" xfId="17989" xr:uid="{00000000-0005-0000-0000-000021460000}"/>
    <cellStyle name="40% - Accent6 2 7 2 2 4 2 2" xfId="17990" xr:uid="{00000000-0005-0000-0000-000022460000}"/>
    <cellStyle name="40% - Accent6 2 7 2 2 4 3" xfId="17991" xr:uid="{00000000-0005-0000-0000-000023460000}"/>
    <cellStyle name="40% - Accent6 2 7 2 2 4 3 2" xfId="17992" xr:uid="{00000000-0005-0000-0000-000024460000}"/>
    <cellStyle name="40% - Accent6 2 7 2 2 4 4" xfId="17993" xr:uid="{00000000-0005-0000-0000-000025460000}"/>
    <cellStyle name="40% - Accent6 2 7 2 2 5" xfId="17994" xr:uid="{00000000-0005-0000-0000-000026460000}"/>
    <cellStyle name="40% - Accent6 2 7 2 2 5 2" xfId="17995" xr:uid="{00000000-0005-0000-0000-000027460000}"/>
    <cellStyle name="40% - Accent6 2 7 2 2 6" xfId="17996" xr:uid="{00000000-0005-0000-0000-000028460000}"/>
    <cellStyle name="40% - Accent6 2 7 2 2 6 2" xfId="17997" xr:uid="{00000000-0005-0000-0000-000029460000}"/>
    <cellStyle name="40% - Accent6 2 7 2 2 7" xfId="17998" xr:uid="{00000000-0005-0000-0000-00002A460000}"/>
    <cellStyle name="40% - Accent6 2 7 2 3" xfId="17999" xr:uid="{00000000-0005-0000-0000-00002B460000}"/>
    <cellStyle name="40% - Accent6 2 7 2 3 2" xfId="18000" xr:uid="{00000000-0005-0000-0000-00002C460000}"/>
    <cellStyle name="40% - Accent6 2 7 2 3 2 2" xfId="18001" xr:uid="{00000000-0005-0000-0000-00002D460000}"/>
    <cellStyle name="40% - Accent6 2 7 2 3 3" xfId="18002" xr:uid="{00000000-0005-0000-0000-00002E460000}"/>
    <cellStyle name="40% - Accent6 2 7 2 3 3 2" xfId="18003" xr:uid="{00000000-0005-0000-0000-00002F460000}"/>
    <cellStyle name="40% - Accent6 2 7 2 3 4" xfId="18004" xr:uid="{00000000-0005-0000-0000-000030460000}"/>
    <cellStyle name="40% - Accent6 2 7 2 4" xfId="18005" xr:uid="{00000000-0005-0000-0000-000031460000}"/>
    <cellStyle name="40% - Accent6 2 7 2 4 2" xfId="18006" xr:uid="{00000000-0005-0000-0000-000032460000}"/>
    <cellStyle name="40% - Accent6 2 7 2 4 2 2" xfId="18007" xr:uid="{00000000-0005-0000-0000-000033460000}"/>
    <cellStyle name="40% - Accent6 2 7 2 4 3" xfId="18008" xr:uid="{00000000-0005-0000-0000-000034460000}"/>
    <cellStyle name="40% - Accent6 2 7 2 4 3 2" xfId="18009" xr:uid="{00000000-0005-0000-0000-000035460000}"/>
    <cellStyle name="40% - Accent6 2 7 2 4 4" xfId="18010" xr:uid="{00000000-0005-0000-0000-000036460000}"/>
    <cellStyle name="40% - Accent6 2 7 2 5" xfId="18011" xr:uid="{00000000-0005-0000-0000-000037460000}"/>
    <cellStyle name="40% - Accent6 2 7 2 5 2" xfId="18012" xr:uid="{00000000-0005-0000-0000-000038460000}"/>
    <cellStyle name="40% - Accent6 2 7 2 5 2 2" xfId="18013" xr:uid="{00000000-0005-0000-0000-000039460000}"/>
    <cellStyle name="40% - Accent6 2 7 2 5 3" xfId="18014" xr:uid="{00000000-0005-0000-0000-00003A460000}"/>
    <cellStyle name="40% - Accent6 2 7 2 5 3 2" xfId="18015" xr:uid="{00000000-0005-0000-0000-00003B460000}"/>
    <cellStyle name="40% - Accent6 2 7 2 5 4" xfId="18016" xr:uid="{00000000-0005-0000-0000-00003C460000}"/>
    <cellStyle name="40% - Accent6 2 7 2 6" xfId="18017" xr:uid="{00000000-0005-0000-0000-00003D460000}"/>
    <cellStyle name="40% - Accent6 2 7 2 6 2" xfId="18018" xr:uid="{00000000-0005-0000-0000-00003E460000}"/>
    <cellStyle name="40% - Accent6 2 7 2 7" xfId="18019" xr:uid="{00000000-0005-0000-0000-00003F460000}"/>
    <cellStyle name="40% - Accent6 2 7 2 7 2" xfId="18020" xr:uid="{00000000-0005-0000-0000-000040460000}"/>
    <cellStyle name="40% - Accent6 2 7 2 8" xfId="18021" xr:uid="{00000000-0005-0000-0000-000041460000}"/>
    <cellStyle name="40% - Accent6 2 7 3" xfId="18022" xr:uid="{00000000-0005-0000-0000-000042460000}"/>
    <cellStyle name="40% - Accent6 2 7 3 2" xfId="18023" xr:uid="{00000000-0005-0000-0000-000043460000}"/>
    <cellStyle name="40% - Accent6 2 7 3 2 2" xfId="18024" xr:uid="{00000000-0005-0000-0000-000044460000}"/>
    <cellStyle name="40% - Accent6 2 7 3 2 2 2" xfId="18025" xr:uid="{00000000-0005-0000-0000-000045460000}"/>
    <cellStyle name="40% - Accent6 2 7 3 2 3" xfId="18026" xr:uid="{00000000-0005-0000-0000-000046460000}"/>
    <cellStyle name="40% - Accent6 2 7 3 2 3 2" xfId="18027" xr:uid="{00000000-0005-0000-0000-000047460000}"/>
    <cellStyle name="40% - Accent6 2 7 3 2 4" xfId="18028" xr:uid="{00000000-0005-0000-0000-000048460000}"/>
    <cellStyle name="40% - Accent6 2 7 3 3" xfId="18029" xr:uid="{00000000-0005-0000-0000-000049460000}"/>
    <cellStyle name="40% - Accent6 2 7 3 3 2" xfId="18030" xr:uid="{00000000-0005-0000-0000-00004A460000}"/>
    <cellStyle name="40% - Accent6 2 7 3 3 2 2" xfId="18031" xr:uid="{00000000-0005-0000-0000-00004B460000}"/>
    <cellStyle name="40% - Accent6 2 7 3 3 3" xfId="18032" xr:uid="{00000000-0005-0000-0000-00004C460000}"/>
    <cellStyle name="40% - Accent6 2 7 3 3 3 2" xfId="18033" xr:uid="{00000000-0005-0000-0000-00004D460000}"/>
    <cellStyle name="40% - Accent6 2 7 3 3 4" xfId="18034" xr:uid="{00000000-0005-0000-0000-00004E460000}"/>
    <cellStyle name="40% - Accent6 2 7 3 4" xfId="18035" xr:uid="{00000000-0005-0000-0000-00004F460000}"/>
    <cellStyle name="40% - Accent6 2 7 3 4 2" xfId="18036" xr:uid="{00000000-0005-0000-0000-000050460000}"/>
    <cellStyle name="40% - Accent6 2 7 3 4 2 2" xfId="18037" xr:uid="{00000000-0005-0000-0000-000051460000}"/>
    <cellStyle name="40% - Accent6 2 7 3 4 3" xfId="18038" xr:uid="{00000000-0005-0000-0000-000052460000}"/>
    <cellStyle name="40% - Accent6 2 7 3 4 3 2" xfId="18039" xr:uid="{00000000-0005-0000-0000-000053460000}"/>
    <cellStyle name="40% - Accent6 2 7 3 4 4" xfId="18040" xr:uid="{00000000-0005-0000-0000-000054460000}"/>
    <cellStyle name="40% - Accent6 2 7 3 5" xfId="18041" xr:uid="{00000000-0005-0000-0000-000055460000}"/>
    <cellStyle name="40% - Accent6 2 7 3 5 2" xfId="18042" xr:uid="{00000000-0005-0000-0000-000056460000}"/>
    <cellStyle name="40% - Accent6 2 7 3 6" xfId="18043" xr:uid="{00000000-0005-0000-0000-000057460000}"/>
    <cellStyle name="40% - Accent6 2 7 3 6 2" xfId="18044" xr:uid="{00000000-0005-0000-0000-000058460000}"/>
    <cellStyle name="40% - Accent6 2 7 3 7" xfId="18045" xr:uid="{00000000-0005-0000-0000-000059460000}"/>
    <cellStyle name="40% - Accent6 2 7 4" xfId="18046" xr:uid="{00000000-0005-0000-0000-00005A460000}"/>
    <cellStyle name="40% - Accent6 2 7 4 2" xfId="18047" xr:uid="{00000000-0005-0000-0000-00005B460000}"/>
    <cellStyle name="40% - Accent6 2 7 4 2 2" xfId="18048" xr:uid="{00000000-0005-0000-0000-00005C460000}"/>
    <cellStyle name="40% - Accent6 2 7 4 3" xfId="18049" xr:uid="{00000000-0005-0000-0000-00005D460000}"/>
    <cellStyle name="40% - Accent6 2 7 4 3 2" xfId="18050" xr:uid="{00000000-0005-0000-0000-00005E460000}"/>
    <cellStyle name="40% - Accent6 2 7 4 4" xfId="18051" xr:uid="{00000000-0005-0000-0000-00005F460000}"/>
    <cellStyle name="40% - Accent6 2 7 5" xfId="18052" xr:uid="{00000000-0005-0000-0000-000060460000}"/>
    <cellStyle name="40% - Accent6 2 7 5 2" xfId="18053" xr:uid="{00000000-0005-0000-0000-000061460000}"/>
    <cellStyle name="40% - Accent6 2 7 5 2 2" xfId="18054" xr:uid="{00000000-0005-0000-0000-000062460000}"/>
    <cellStyle name="40% - Accent6 2 7 5 3" xfId="18055" xr:uid="{00000000-0005-0000-0000-000063460000}"/>
    <cellStyle name="40% - Accent6 2 7 5 3 2" xfId="18056" xr:uid="{00000000-0005-0000-0000-000064460000}"/>
    <cellStyle name="40% - Accent6 2 7 5 4" xfId="18057" xr:uid="{00000000-0005-0000-0000-000065460000}"/>
    <cellStyle name="40% - Accent6 2 7 6" xfId="18058" xr:uid="{00000000-0005-0000-0000-000066460000}"/>
    <cellStyle name="40% - Accent6 2 7 6 2" xfId="18059" xr:uid="{00000000-0005-0000-0000-000067460000}"/>
    <cellStyle name="40% - Accent6 2 7 6 2 2" xfId="18060" xr:uid="{00000000-0005-0000-0000-000068460000}"/>
    <cellStyle name="40% - Accent6 2 7 6 3" xfId="18061" xr:uid="{00000000-0005-0000-0000-000069460000}"/>
    <cellStyle name="40% - Accent6 2 7 6 3 2" xfId="18062" xr:uid="{00000000-0005-0000-0000-00006A460000}"/>
    <cellStyle name="40% - Accent6 2 7 6 4" xfId="18063" xr:uid="{00000000-0005-0000-0000-00006B460000}"/>
    <cellStyle name="40% - Accent6 2 7 7" xfId="18064" xr:uid="{00000000-0005-0000-0000-00006C460000}"/>
    <cellStyle name="40% - Accent6 2 7 7 2" xfId="18065" xr:uid="{00000000-0005-0000-0000-00006D460000}"/>
    <cellStyle name="40% - Accent6 2 7 8" xfId="18066" xr:uid="{00000000-0005-0000-0000-00006E460000}"/>
    <cellStyle name="40% - Accent6 2 7 8 2" xfId="18067" xr:uid="{00000000-0005-0000-0000-00006F460000}"/>
    <cellStyle name="40% - Accent6 2 7 9" xfId="18068" xr:uid="{00000000-0005-0000-0000-000070460000}"/>
    <cellStyle name="40% - Accent6 2 8" xfId="18069" xr:uid="{00000000-0005-0000-0000-000071460000}"/>
    <cellStyle name="40% - Accent6 2 8 2" xfId="18070" xr:uid="{00000000-0005-0000-0000-000072460000}"/>
    <cellStyle name="40% - Accent6 2 8 2 2" xfId="18071" xr:uid="{00000000-0005-0000-0000-000073460000}"/>
    <cellStyle name="40% - Accent6 2 8 2 2 2" xfId="18072" xr:uid="{00000000-0005-0000-0000-000074460000}"/>
    <cellStyle name="40% - Accent6 2 8 2 2 2 2" xfId="18073" xr:uid="{00000000-0005-0000-0000-000075460000}"/>
    <cellStyle name="40% - Accent6 2 8 2 2 2 2 2" xfId="18074" xr:uid="{00000000-0005-0000-0000-000076460000}"/>
    <cellStyle name="40% - Accent6 2 8 2 2 2 3" xfId="18075" xr:uid="{00000000-0005-0000-0000-000077460000}"/>
    <cellStyle name="40% - Accent6 2 8 2 2 2 3 2" xfId="18076" xr:uid="{00000000-0005-0000-0000-000078460000}"/>
    <cellStyle name="40% - Accent6 2 8 2 2 2 4" xfId="18077" xr:uid="{00000000-0005-0000-0000-000079460000}"/>
    <cellStyle name="40% - Accent6 2 8 2 2 3" xfId="18078" xr:uid="{00000000-0005-0000-0000-00007A460000}"/>
    <cellStyle name="40% - Accent6 2 8 2 2 3 2" xfId="18079" xr:uid="{00000000-0005-0000-0000-00007B460000}"/>
    <cellStyle name="40% - Accent6 2 8 2 2 3 2 2" xfId="18080" xr:uid="{00000000-0005-0000-0000-00007C460000}"/>
    <cellStyle name="40% - Accent6 2 8 2 2 3 3" xfId="18081" xr:uid="{00000000-0005-0000-0000-00007D460000}"/>
    <cellStyle name="40% - Accent6 2 8 2 2 3 3 2" xfId="18082" xr:uid="{00000000-0005-0000-0000-00007E460000}"/>
    <cellStyle name="40% - Accent6 2 8 2 2 3 4" xfId="18083" xr:uid="{00000000-0005-0000-0000-00007F460000}"/>
    <cellStyle name="40% - Accent6 2 8 2 2 4" xfId="18084" xr:uid="{00000000-0005-0000-0000-000080460000}"/>
    <cellStyle name="40% - Accent6 2 8 2 2 4 2" xfId="18085" xr:uid="{00000000-0005-0000-0000-000081460000}"/>
    <cellStyle name="40% - Accent6 2 8 2 2 4 2 2" xfId="18086" xr:uid="{00000000-0005-0000-0000-000082460000}"/>
    <cellStyle name="40% - Accent6 2 8 2 2 4 3" xfId="18087" xr:uid="{00000000-0005-0000-0000-000083460000}"/>
    <cellStyle name="40% - Accent6 2 8 2 2 4 3 2" xfId="18088" xr:uid="{00000000-0005-0000-0000-000084460000}"/>
    <cellStyle name="40% - Accent6 2 8 2 2 4 4" xfId="18089" xr:uid="{00000000-0005-0000-0000-000085460000}"/>
    <cellStyle name="40% - Accent6 2 8 2 2 5" xfId="18090" xr:uid="{00000000-0005-0000-0000-000086460000}"/>
    <cellStyle name="40% - Accent6 2 8 2 2 5 2" xfId="18091" xr:uid="{00000000-0005-0000-0000-000087460000}"/>
    <cellStyle name="40% - Accent6 2 8 2 2 6" xfId="18092" xr:uid="{00000000-0005-0000-0000-000088460000}"/>
    <cellStyle name="40% - Accent6 2 8 2 2 6 2" xfId="18093" xr:uid="{00000000-0005-0000-0000-000089460000}"/>
    <cellStyle name="40% - Accent6 2 8 2 2 7" xfId="18094" xr:uid="{00000000-0005-0000-0000-00008A460000}"/>
    <cellStyle name="40% - Accent6 2 8 2 3" xfId="18095" xr:uid="{00000000-0005-0000-0000-00008B460000}"/>
    <cellStyle name="40% - Accent6 2 8 2 3 2" xfId="18096" xr:uid="{00000000-0005-0000-0000-00008C460000}"/>
    <cellStyle name="40% - Accent6 2 8 2 3 2 2" xfId="18097" xr:uid="{00000000-0005-0000-0000-00008D460000}"/>
    <cellStyle name="40% - Accent6 2 8 2 3 3" xfId="18098" xr:uid="{00000000-0005-0000-0000-00008E460000}"/>
    <cellStyle name="40% - Accent6 2 8 2 3 3 2" xfId="18099" xr:uid="{00000000-0005-0000-0000-00008F460000}"/>
    <cellStyle name="40% - Accent6 2 8 2 3 4" xfId="18100" xr:uid="{00000000-0005-0000-0000-000090460000}"/>
    <cellStyle name="40% - Accent6 2 8 2 4" xfId="18101" xr:uid="{00000000-0005-0000-0000-000091460000}"/>
    <cellStyle name="40% - Accent6 2 8 2 4 2" xfId="18102" xr:uid="{00000000-0005-0000-0000-000092460000}"/>
    <cellStyle name="40% - Accent6 2 8 2 4 2 2" xfId="18103" xr:uid="{00000000-0005-0000-0000-000093460000}"/>
    <cellStyle name="40% - Accent6 2 8 2 4 3" xfId="18104" xr:uid="{00000000-0005-0000-0000-000094460000}"/>
    <cellStyle name="40% - Accent6 2 8 2 4 3 2" xfId="18105" xr:uid="{00000000-0005-0000-0000-000095460000}"/>
    <cellStyle name="40% - Accent6 2 8 2 4 4" xfId="18106" xr:uid="{00000000-0005-0000-0000-000096460000}"/>
    <cellStyle name="40% - Accent6 2 8 2 5" xfId="18107" xr:uid="{00000000-0005-0000-0000-000097460000}"/>
    <cellStyle name="40% - Accent6 2 8 2 5 2" xfId="18108" xr:uid="{00000000-0005-0000-0000-000098460000}"/>
    <cellStyle name="40% - Accent6 2 8 2 5 2 2" xfId="18109" xr:uid="{00000000-0005-0000-0000-000099460000}"/>
    <cellStyle name="40% - Accent6 2 8 2 5 3" xfId="18110" xr:uid="{00000000-0005-0000-0000-00009A460000}"/>
    <cellStyle name="40% - Accent6 2 8 2 5 3 2" xfId="18111" xr:uid="{00000000-0005-0000-0000-00009B460000}"/>
    <cellStyle name="40% - Accent6 2 8 2 5 4" xfId="18112" xr:uid="{00000000-0005-0000-0000-00009C460000}"/>
    <cellStyle name="40% - Accent6 2 8 2 6" xfId="18113" xr:uid="{00000000-0005-0000-0000-00009D460000}"/>
    <cellStyle name="40% - Accent6 2 8 2 6 2" xfId="18114" xr:uid="{00000000-0005-0000-0000-00009E460000}"/>
    <cellStyle name="40% - Accent6 2 8 2 7" xfId="18115" xr:uid="{00000000-0005-0000-0000-00009F460000}"/>
    <cellStyle name="40% - Accent6 2 8 2 7 2" xfId="18116" xr:uid="{00000000-0005-0000-0000-0000A0460000}"/>
    <cellStyle name="40% - Accent6 2 8 2 8" xfId="18117" xr:uid="{00000000-0005-0000-0000-0000A1460000}"/>
    <cellStyle name="40% - Accent6 2 8 3" xfId="18118" xr:uid="{00000000-0005-0000-0000-0000A2460000}"/>
    <cellStyle name="40% - Accent6 2 8 3 2" xfId="18119" xr:uid="{00000000-0005-0000-0000-0000A3460000}"/>
    <cellStyle name="40% - Accent6 2 8 3 2 2" xfId="18120" xr:uid="{00000000-0005-0000-0000-0000A4460000}"/>
    <cellStyle name="40% - Accent6 2 8 3 2 2 2" xfId="18121" xr:uid="{00000000-0005-0000-0000-0000A5460000}"/>
    <cellStyle name="40% - Accent6 2 8 3 2 3" xfId="18122" xr:uid="{00000000-0005-0000-0000-0000A6460000}"/>
    <cellStyle name="40% - Accent6 2 8 3 2 3 2" xfId="18123" xr:uid="{00000000-0005-0000-0000-0000A7460000}"/>
    <cellStyle name="40% - Accent6 2 8 3 2 4" xfId="18124" xr:uid="{00000000-0005-0000-0000-0000A8460000}"/>
    <cellStyle name="40% - Accent6 2 8 3 3" xfId="18125" xr:uid="{00000000-0005-0000-0000-0000A9460000}"/>
    <cellStyle name="40% - Accent6 2 8 3 3 2" xfId="18126" xr:uid="{00000000-0005-0000-0000-0000AA460000}"/>
    <cellStyle name="40% - Accent6 2 8 3 3 2 2" xfId="18127" xr:uid="{00000000-0005-0000-0000-0000AB460000}"/>
    <cellStyle name="40% - Accent6 2 8 3 3 3" xfId="18128" xr:uid="{00000000-0005-0000-0000-0000AC460000}"/>
    <cellStyle name="40% - Accent6 2 8 3 3 3 2" xfId="18129" xr:uid="{00000000-0005-0000-0000-0000AD460000}"/>
    <cellStyle name="40% - Accent6 2 8 3 3 4" xfId="18130" xr:uid="{00000000-0005-0000-0000-0000AE460000}"/>
    <cellStyle name="40% - Accent6 2 8 3 4" xfId="18131" xr:uid="{00000000-0005-0000-0000-0000AF460000}"/>
    <cellStyle name="40% - Accent6 2 8 3 4 2" xfId="18132" xr:uid="{00000000-0005-0000-0000-0000B0460000}"/>
    <cellStyle name="40% - Accent6 2 8 3 4 2 2" xfId="18133" xr:uid="{00000000-0005-0000-0000-0000B1460000}"/>
    <cellStyle name="40% - Accent6 2 8 3 4 3" xfId="18134" xr:uid="{00000000-0005-0000-0000-0000B2460000}"/>
    <cellStyle name="40% - Accent6 2 8 3 4 3 2" xfId="18135" xr:uid="{00000000-0005-0000-0000-0000B3460000}"/>
    <cellStyle name="40% - Accent6 2 8 3 4 4" xfId="18136" xr:uid="{00000000-0005-0000-0000-0000B4460000}"/>
    <cellStyle name="40% - Accent6 2 8 3 5" xfId="18137" xr:uid="{00000000-0005-0000-0000-0000B5460000}"/>
    <cellStyle name="40% - Accent6 2 8 3 5 2" xfId="18138" xr:uid="{00000000-0005-0000-0000-0000B6460000}"/>
    <cellStyle name="40% - Accent6 2 8 3 6" xfId="18139" xr:uid="{00000000-0005-0000-0000-0000B7460000}"/>
    <cellStyle name="40% - Accent6 2 8 3 6 2" xfId="18140" xr:uid="{00000000-0005-0000-0000-0000B8460000}"/>
    <cellStyle name="40% - Accent6 2 8 3 7" xfId="18141" xr:uid="{00000000-0005-0000-0000-0000B9460000}"/>
    <cellStyle name="40% - Accent6 2 8 4" xfId="18142" xr:uid="{00000000-0005-0000-0000-0000BA460000}"/>
    <cellStyle name="40% - Accent6 2 8 4 2" xfId="18143" xr:uid="{00000000-0005-0000-0000-0000BB460000}"/>
    <cellStyle name="40% - Accent6 2 8 4 2 2" xfId="18144" xr:uid="{00000000-0005-0000-0000-0000BC460000}"/>
    <cellStyle name="40% - Accent6 2 8 4 3" xfId="18145" xr:uid="{00000000-0005-0000-0000-0000BD460000}"/>
    <cellStyle name="40% - Accent6 2 8 4 3 2" xfId="18146" xr:uid="{00000000-0005-0000-0000-0000BE460000}"/>
    <cellStyle name="40% - Accent6 2 8 4 4" xfId="18147" xr:uid="{00000000-0005-0000-0000-0000BF460000}"/>
    <cellStyle name="40% - Accent6 2 8 5" xfId="18148" xr:uid="{00000000-0005-0000-0000-0000C0460000}"/>
    <cellStyle name="40% - Accent6 2 8 5 2" xfId="18149" xr:uid="{00000000-0005-0000-0000-0000C1460000}"/>
    <cellStyle name="40% - Accent6 2 8 5 2 2" xfId="18150" xr:uid="{00000000-0005-0000-0000-0000C2460000}"/>
    <cellStyle name="40% - Accent6 2 8 5 3" xfId="18151" xr:uid="{00000000-0005-0000-0000-0000C3460000}"/>
    <cellStyle name="40% - Accent6 2 8 5 3 2" xfId="18152" xr:uid="{00000000-0005-0000-0000-0000C4460000}"/>
    <cellStyle name="40% - Accent6 2 8 5 4" xfId="18153" xr:uid="{00000000-0005-0000-0000-0000C5460000}"/>
    <cellStyle name="40% - Accent6 2 8 6" xfId="18154" xr:uid="{00000000-0005-0000-0000-0000C6460000}"/>
    <cellStyle name="40% - Accent6 2 8 6 2" xfId="18155" xr:uid="{00000000-0005-0000-0000-0000C7460000}"/>
    <cellStyle name="40% - Accent6 2 8 6 2 2" xfId="18156" xr:uid="{00000000-0005-0000-0000-0000C8460000}"/>
    <cellStyle name="40% - Accent6 2 8 6 3" xfId="18157" xr:uid="{00000000-0005-0000-0000-0000C9460000}"/>
    <cellStyle name="40% - Accent6 2 8 6 3 2" xfId="18158" xr:uid="{00000000-0005-0000-0000-0000CA460000}"/>
    <cellStyle name="40% - Accent6 2 8 6 4" xfId="18159" xr:uid="{00000000-0005-0000-0000-0000CB460000}"/>
    <cellStyle name="40% - Accent6 2 8 7" xfId="18160" xr:uid="{00000000-0005-0000-0000-0000CC460000}"/>
    <cellStyle name="40% - Accent6 2 8 7 2" xfId="18161" xr:uid="{00000000-0005-0000-0000-0000CD460000}"/>
    <cellStyle name="40% - Accent6 2 8 8" xfId="18162" xr:uid="{00000000-0005-0000-0000-0000CE460000}"/>
    <cellStyle name="40% - Accent6 2 8 8 2" xfId="18163" xr:uid="{00000000-0005-0000-0000-0000CF460000}"/>
    <cellStyle name="40% - Accent6 2 8 9" xfId="18164" xr:uid="{00000000-0005-0000-0000-0000D0460000}"/>
    <cellStyle name="40% - Accent6 2 9" xfId="18165" xr:uid="{00000000-0005-0000-0000-0000D1460000}"/>
    <cellStyle name="40% - Accent6 2 9 2" xfId="18166" xr:uid="{00000000-0005-0000-0000-0000D2460000}"/>
    <cellStyle name="40% - Accent6 2 9 2 2" xfId="18167" xr:uid="{00000000-0005-0000-0000-0000D3460000}"/>
    <cellStyle name="40% - Accent6 2 9 2 2 2" xfId="18168" xr:uid="{00000000-0005-0000-0000-0000D4460000}"/>
    <cellStyle name="40% - Accent6 2 9 2 2 2 2" xfId="18169" xr:uid="{00000000-0005-0000-0000-0000D5460000}"/>
    <cellStyle name="40% - Accent6 2 9 2 2 2 2 2" xfId="18170" xr:uid="{00000000-0005-0000-0000-0000D6460000}"/>
    <cellStyle name="40% - Accent6 2 9 2 2 2 3" xfId="18171" xr:uid="{00000000-0005-0000-0000-0000D7460000}"/>
    <cellStyle name="40% - Accent6 2 9 2 2 2 3 2" xfId="18172" xr:uid="{00000000-0005-0000-0000-0000D8460000}"/>
    <cellStyle name="40% - Accent6 2 9 2 2 2 4" xfId="18173" xr:uid="{00000000-0005-0000-0000-0000D9460000}"/>
    <cellStyle name="40% - Accent6 2 9 2 2 3" xfId="18174" xr:uid="{00000000-0005-0000-0000-0000DA460000}"/>
    <cellStyle name="40% - Accent6 2 9 2 2 3 2" xfId="18175" xr:uid="{00000000-0005-0000-0000-0000DB460000}"/>
    <cellStyle name="40% - Accent6 2 9 2 2 3 2 2" xfId="18176" xr:uid="{00000000-0005-0000-0000-0000DC460000}"/>
    <cellStyle name="40% - Accent6 2 9 2 2 3 3" xfId="18177" xr:uid="{00000000-0005-0000-0000-0000DD460000}"/>
    <cellStyle name="40% - Accent6 2 9 2 2 3 3 2" xfId="18178" xr:uid="{00000000-0005-0000-0000-0000DE460000}"/>
    <cellStyle name="40% - Accent6 2 9 2 2 3 4" xfId="18179" xr:uid="{00000000-0005-0000-0000-0000DF460000}"/>
    <cellStyle name="40% - Accent6 2 9 2 2 4" xfId="18180" xr:uid="{00000000-0005-0000-0000-0000E0460000}"/>
    <cellStyle name="40% - Accent6 2 9 2 2 4 2" xfId="18181" xr:uid="{00000000-0005-0000-0000-0000E1460000}"/>
    <cellStyle name="40% - Accent6 2 9 2 2 4 2 2" xfId="18182" xr:uid="{00000000-0005-0000-0000-0000E2460000}"/>
    <cellStyle name="40% - Accent6 2 9 2 2 4 3" xfId="18183" xr:uid="{00000000-0005-0000-0000-0000E3460000}"/>
    <cellStyle name="40% - Accent6 2 9 2 2 4 3 2" xfId="18184" xr:uid="{00000000-0005-0000-0000-0000E4460000}"/>
    <cellStyle name="40% - Accent6 2 9 2 2 4 4" xfId="18185" xr:uid="{00000000-0005-0000-0000-0000E5460000}"/>
    <cellStyle name="40% - Accent6 2 9 2 2 5" xfId="18186" xr:uid="{00000000-0005-0000-0000-0000E6460000}"/>
    <cellStyle name="40% - Accent6 2 9 2 2 5 2" xfId="18187" xr:uid="{00000000-0005-0000-0000-0000E7460000}"/>
    <cellStyle name="40% - Accent6 2 9 2 2 6" xfId="18188" xr:uid="{00000000-0005-0000-0000-0000E8460000}"/>
    <cellStyle name="40% - Accent6 2 9 2 2 6 2" xfId="18189" xr:uid="{00000000-0005-0000-0000-0000E9460000}"/>
    <cellStyle name="40% - Accent6 2 9 2 2 7" xfId="18190" xr:uid="{00000000-0005-0000-0000-0000EA460000}"/>
    <cellStyle name="40% - Accent6 2 9 2 3" xfId="18191" xr:uid="{00000000-0005-0000-0000-0000EB460000}"/>
    <cellStyle name="40% - Accent6 2 9 2 3 2" xfId="18192" xr:uid="{00000000-0005-0000-0000-0000EC460000}"/>
    <cellStyle name="40% - Accent6 2 9 2 3 2 2" xfId="18193" xr:uid="{00000000-0005-0000-0000-0000ED460000}"/>
    <cellStyle name="40% - Accent6 2 9 2 3 3" xfId="18194" xr:uid="{00000000-0005-0000-0000-0000EE460000}"/>
    <cellStyle name="40% - Accent6 2 9 2 3 3 2" xfId="18195" xr:uid="{00000000-0005-0000-0000-0000EF460000}"/>
    <cellStyle name="40% - Accent6 2 9 2 3 4" xfId="18196" xr:uid="{00000000-0005-0000-0000-0000F0460000}"/>
    <cellStyle name="40% - Accent6 2 9 2 4" xfId="18197" xr:uid="{00000000-0005-0000-0000-0000F1460000}"/>
    <cellStyle name="40% - Accent6 2 9 2 4 2" xfId="18198" xr:uid="{00000000-0005-0000-0000-0000F2460000}"/>
    <cellStyle name="40% - Accent6 2 9 2 4 2 2" xfId="18199" xr:uid="{00000000-0005-0000-0000-0000F3460000}"/>
    <cellStyle name="40% - Accent6 2 9 2 4 3" xfId="18200" xr:uid="{00000000-0005-0000-0000-0000F4460000}"/>
    <cellStyle name="40% - Accent6 2 9 2 4 3 2" xfId="18201" xr:uid="{00000000-0005-0000-0000-0000F5460000}"/>
    <cellStyle name="40% - Accent6 2 9 2 4 4" xfId="18202" xr:uid="{00000000-0005-0000-0000-0000F6460000}"/>
    <cellStyle name="40% - Accent6 2 9 2 5" xfId="18203" xr:uid="{00000000-0005-0000-0000-0000F7460000}"/>
    <cellStyle name="40% - Accent6 2 9 2 5 2" xfId="18204" xr:uid="{00000000-0005-0000-0000-0000F8460000}"/>
    <cellStyle name="40% - Accent6 2 9 2 5 2 2" xfId="18205" xr:uid="{00000000-0005-0000-0000-0000F9460000}"/>
    <cellStyle name="40% - Accent6 2 9 2 5 3" xfId="18206" xr:uid="{00000000-0005-0000-0000-0000FA460000}"/>
    <cellStyle name="40% - Accent6 2 9 2 5 3 2" xfId="18207" xr:uid="{00000000-0005-0000-0000-0000FB460000}"/>
    <cellStyle name="40% - Accent6 2 9 2 5 4" xfId="18208" xr:uid="{00000000-0005-0000-0000-0000FC460000}"/>
    <cellStyle name="40% - Accent6 2 9 2 6" xfId="18209" xr:uid="{00000000-0005-0000-0000-0000FD460000}"/>
    <cellStyle name="40% - Accent6 2 9 2 6 2" xfId="18210" xr:uid="{00000000-0005-0000-0000-0000FE460000}"/>
    <cellStyle name="40% - Accent6 2 9 2 7" xfId="18211" xr:uid="{00000000-0005-0000-0000-0000FF460000}"/>
    <cellStyle name="40% - Accent6 2 9 2 7 2" xfId="18212" xr:uid="{00000000-0005-0000-0000-000000470000}"/>
    <cellStyle name="40% - Accent6 2 9 2 8" xfId="18213" xr:uid="{00000000-0005-0000-0000-000001470000}"/>
    <cellStyle name="40% - Accent6 2 9 3" xfId="18214" xr:uid="{00000000-0005-0000-0000-000002470000}"/>
    <cellStyle name="40% - Accent6 2 9 3 2" xfId="18215" xr:uid="{00000000-0005-0000-0000-000003470000}"/>
    <cellStyle name="40% - Accent6 2 9 3 2 2" xfId="18216" xr:uid="{00000000-0005-0000-0000-000004470000}"/>
    <cellStyle name="40% - Accent6 2 9 3 2 2 2" xfId="18217" xr:uid="{00000000-0005-0000-0000-000005470000}"/>
    <cellStyle name="40% - Accent6 2 9 3 2 3" xfId="18218" xr:uid="{00000000-0005-0000-0000-000006470000}"/>
    <cellStyle name="40% - Accent6 2 9 3 2 3 2" xfId="18219" xr:uid="{00000000-0005-0000-0000-000007470000}"/>
    <cellStyle name="40% - Accent6 2 9 3 2 4" xfId="18220" xr:uid="{00000000-0005-0000-0000-000008470000}"/>
    <cellStyle name="40% - Accent6 2 9 3 3" xfId="18221" xr:uid="{00000000-0005-0000-0000-000009470000}"/>
    <cellStyle name="40% - Accent6 2 9 3 3 2" xfId="18222" xr:uid="{00000000-0005-0000-0000-00000A470000}"/>
    <cellStyle name="40% - Accent6 2 9 3 3 2 2" xfId="18223" xr:uid="{00000000-0005-0000-0000-00000B470000}"/>
    <cellStyle name="40% - Accent6 2 9 3 3 3" xfId="18224" xr:uid="{00000000-0005-0000-0000-00000C470000}"/>
    <cellStyle name="40% - Accent6 2 9 3 3 3 2" xfId="18225" xr:uid="{00000000-0005-0000-0000-00000D470000}"/>
    <cellStyle name="40% - Accent6 2 9 3 3 4" xfId="18226" xr:uid="{00000000-0005-0000-0000-00000E470000}"/>
    <cellStyle name="40% - Accent6 2 9 3 4" xfId="18227" xr:uid="{00000000-0005-0000-0000-00000F470000}"/>
    <cellStyle name="40% - Accent6 2 9 3 4 2" xfId="18228" xr:uid="{00000000-0005-0000-0000-000010470000}"/>
    <cellStyle name="40% - Accent6 2 9 3 4 2 2" xfId="18229" xr:uid="{00000000-0005-0000-0000-000011470000}"/>
    <cellStyle name="40% - Accent6 2 9 3 4 3" xfId="18230" xr:uid="{00000000-0005-0000-0000-000012470000}"/>
    <cellStyle name="40% - Accent6 2 9 3 4 3 2" xfId="18231" xr:uid="{00000000-0005-0000-0000-000013470000}"/>
    <cellStyle name="40% - Accent6 2 9 3 4 4" xfId="18232" xr:uid="{00000000-0005-0000-0000-000014470000}"/>
    <cellStyle name="40% - Accent6 2 9 3 5" xfId="18233" xr:uid="{00000000-0005-0000-0000-000015470000}"/>
    <cellStyle name="40% - Accent6 2 9 3 5 2" xfId="18234" xr:uid="{00000000-0005-0000-0000-000016470000}"/>
    <cellStyle name="40% - Accent6 2 9 3 6" xfId="18235" xr:uid="{00000000-0005-0000-0000-000017470000}"/>
    <cellStyle name="40% - Accent6 2 9 3 6 2" xfId="18236" xr:uid="{00000000-0005-0000-0000-000018470000}"/>
    <cellStyle name="40% - Accent6 2 9 3 7" xfId="18237" xr:uid="{00000000-0005-0000-0000-000019470000}"/>
    <cellStyle name="40% - Accent6 2 9 4" xfId="18238" xr:uid="{00000000-0005-0000-0000-00001A470000}"/>
    <cellStyle name="40% - Accent6 2 9 4 2" xfId="18239" xr:uid="{00000000-0005-0000-0000-00001B470000}"/>
    <cellStyle name="40% - Accent6 2 9 4 2 2" xfId="18240" xr:uid="{00000000-0005-0000-0000-00001C470000}"/>
    <cellStyle name="40% - Accent6 2 9 4 3" xfId="18241" xr:uid="{00000000-0005-0000-0000-00001D470000}"/>
    <cellStyle name="40% - Accent6 2 9 4 3 2" xfId="18242" xr:uid="{00000000-0005-0000-0000-00001E470000}"/>
    <cellStyle name="40% - Accent6 2 9 4 4" xfId="18243" xr:uid="{00000000-0005-0000-0000-00001F470000}"/>
    <cellStyle name="40% - Accent6 2 9 5" xfId="18244" xr:uid="{00000000-0005-0000-0000-000020470000}"/>
    <cellStyle name="40% - Accent6 2 9 5 2" xfId="18245" xr:uid="{00000000-0005-0000-0000-000021470000}"/>
    <cellStyle name="40% - Accent6 2 9 5 2 2" xfId="18246" xr:uid="{00000000-0005-0000-0000-000022470000}"/>
    <cellStyle name="40% - Accent6 2 9 5 3" xfId="18247" xr:uid="{00000000-0005-0000-0000-000023470000}"/>
    <cellStyle name="40% - Accent6 2 9 5 3 2" xfId="18248" xr:uid="{00000000-0005-0000-0000-000024470000}"/>
    <cellStyle name="40% - Accent6 2 9 5 4" xfId="18249" xr:uid="{00000000-0005-0000-0000-000025470000}"/>
    <cellStyle name="40% - Accent6 2 9 6" xfId="18250" xr:uid="{00000000-0005-0000-0000-000026470000}"/>
    <cellStyle name="40% - Accent6 2 9 6 2" xfId="18251" xr:uid="{00000000-0005-0000-0000-000027470000}"/>
    <cellStyle name="40% - Accent6 2 9 6 2 2" xfId="18252" xr:uid="{00000000-0005-0000-0000-000028470000}"/>
    <cellStyle name="40% - Accent6 2 9 6 3" xfId="18253" xr:uid="{00000000-0005-0000-0000-000029470000}"/>
    <cellStyle name="40% - Accent6 2 9 6 3 2" xfId="18254" xr:uid="{00000000-0005-0000-0000-00002A470000}"/>
    <cellStyle name="40% - Accent6 2 9 6 4" xfId="18255" xr:uid="{00000000-0005-0000-0000-00002B470000}"/>
    <cellStyle name="40% - Accent6 2 9 7" xfId="18256" xr:uid="{00000000-0005-0000-0000-00002C470000}"/>
    <cellStyle name="40% - Accent6 2 9 7 2" xfId="18257" xr:uid="{00000000-0005-0000-0000-00002D470000}"/>
    <cellStyle name="40% - Accent6 2 9 8" xfId="18258" xr:uid="{00000000-0005-0000-0000-00002E470000}"/>
    <cellStyle name="40% - Accent6 2 9 8 2" xfId="18259" xr:uid="{00000000-0005-0000-0000-00002F470000}"/>
    <cellStyle name="40% - Accent6 2 9 9" xfId="18260" xr:uid="{00000000-0005-0000-0000-000030470000}"/>
    <cellStyle name="40% - Accent6 20" xfId="18261" xr:uid="{00000000-0005-0000-0000-000031470000}"/>
    <cellStyle name="40% - Accent6 20 2" xfId="18262" xr:uid="{00000000-0005-0000-0000-000032470000}"/>
    <cellStyle name="40% - Accent6 20 3" xfId="18263" xr:uid="{00000000-0005-0000-0000-000033470000}"/>
    <cellStyle name="40% - Accent6 20 4" xfId="18264" xr:uid="{00000000-0005-0000-0000-000034470000}"/>
    <cellStyle name="40% - Accent6 20 5" xfId="18265" xr:uid="{00000000-0005-0000-0000-000035470000}"/>
    <cellStyle name="40% - Accent6 20 6" xfId="18266" xr:uid="{00000000-0005-0000-0000-000036470000}"/>
    <cellStyle name="40% - Accent6 20 7" xfId="18267" xr:uid="{00000000-0005-0000-0000-000037470000}"/>
    <cellStyle name="40% - Accent6 21" xfId="18268" xr:uid="{00000000-0005-0000-0000-000038470000}"/>
    <cellStyle name="40% - Accent6 21 2" xfId="18269" xr:uid="{00000000-0005-0000-0000-000039470000}"/>
    <cellStyle name="40% - Accent6 21 3" xfId="18270" xr:uid="{00000000-0005-0000-0000-00003A470000}"/>
    <cellStyle name="40% - Accent6 21 4" xfId="18271" xr:uid="{00000000-0005-0000-0000-00003B470000}"/>
    <cellStyle name="40% - Accent6 21 5" xfId="18272" xr:uid="{00000000-0005-0000-0000-00003C470000}"/>
    <cellStyle name="40% - Accent6 21 6" xfId="18273" xr:uid="{00000000-0005-0000-0000-00003D470000}"/>
    <cellStyle name="40% - Accent6 21 7" xfId="18274" xr:uid="{00000000-0005-0000-0000-00003E470000}"/>
    <cellStyle name="40% - Accent6 22" xfId="18275" xr:uid="{00000000-0005-0000-0000-00003F470000}"/>
    <cellStyle name="40% - Accent6 22 2" xfId="18276" xr:uid="{00000000-0005-0000-0000-000040470000}"/>
    <cellStyle name="40% - Accent6 22 3" xfId="18277" xr:uid="{00000000-0005-0000-0000-000041470000}"/>
    <cellStyle name="40% - Accent6 22 4" xfId="18278" xr:uid="{00000000-0005-0000-0000-000042470000}"/>
    <cellStyle name="40% - Accent6 22 5" xfId="18279" xr:uid="{00000000-0005-0000-0000-000043470000}"/>
    <cellStyle name="40% - Accent6 22 6" xfId="18280" xr:uid="{00000000-0005-0000-0000-000044470000}"/>
    <cellStyle name="40% - Accent6 22 7" xfId="18281" xr:uid="{00000000-0005-0000-0000-000045470000}"/>
    <cellStyle name="40% - Accent6 23" xfId="18282" xr:uid="{00000000-0005-0000-0000-000046470000}"/>
    <cellStyle name="40% - Accent6 23 2" xfId="18283" xr:uid="{00000000-0005-0000-0000-000047470000}"/>
    <cellStyle name="40% - Accent6 24" xfId="18284" xr:uid="{00000000-0005-0000-0000-000048470000}"/>
    <cellStyle name="40% - Accent6 24 2" xfId="18285" xr:uid="{00000000-0005-0000-0000-000049470000}"/>
    <cellStyle name="40% - Accent6 25" xfId="18286" xr:uid="{00000000-0005-0000-0000-00004A470000}"/>
    <cellStyle name="40% - Accent6 25 2" xfId="18287" xr:uid="{00000000-0005-0000-0000-00004B470000}"/>
    <cellStyle name="40% - Accent6 26" xfId="18288" xr:uid="{00000000-0005-0000-0000-00004C470000}"/>
    <cellStyle name="40% - Accent6 26 2" xfId="18289" xr:uid="{00000000-0005-0000-0000-00004D470000}"/>
    <cellStyle name="40% - Accent6 27" xfId="18290" xr:uid="{00000000-0005-0000-0000-00004E470000}"/>
    <cellStyle name="40% - Accent6 27 2" xfId="18291" xr:uid="{00000000-0005-0000-0000-00004F470000}"/>
    <cellStyle name="40% - Accent6 28" xfId="18292" xr:uid="{00000000-0005-0000-0000-000050470000}"/>
    <cellStyle name="40% - Accent6 28 2" xfId="18293" xr:uid="{00000000-0005-0000-0000-000051470000}"/>
    <cellStyle name="40% - Accent6 29" xfId="18294" xr:uid="{00000000-0005-0000-0000-000052470000}"/>
    <cellStyle name="40% - Accent6 29 2" xfId="18295" xr:uid="{00000000-0005-0000-0000-000053470000}"/>
    <cellStyle name="40% - Accent6 3" xfId="18296" xr:uid="{00000000-0005-0000-0000-000054470000}"/>
    <cellStyle name="40% - Accent6 3 10" xfId="18297" xr:uid="{00000000-0005-0000-0000-000055470000}"/>
    <cellStyle name="40% - Accent6 3 11" xfId="18298" xr:uid="{00000000-0005-0000-0000-000056470000}"/>
    <cellStyle name="40% - Accent6 3 2" xfId="18299" xr:uid="{00000000-0005-0000-0000-000057470000}"/>
    <cellStyle name="40% - Accent6 3 2 2" xfId="18300" xr:uid="{00000000-0005-0000-0000-000058470000}"/>
    <cellStyle name="40% - Accent6 3 2 2 2" xfId="18301" xr:uid="{00000000-0005-0000-0000-000059470000}"/>
    <cellStyle name="40% - Accent6 3 2 2 2 2" xfId="18302" xr:uid="{00000000-0005-0000-0000-00005A470000}"/>
    <cellStyle name="40% - Accent6 3 2 2 2 3" xfId="18303" xr:uid="{00000000-0005-0000-0000-00005B470000}"/>
    <cellStyle name="40% - Accent6 3 2 2 3" xfId="18304" xr:uid="{00000000-0005-0000-0000-00005C470000}"/>
    <cellStyle name="40% - Accent6 3 2 2 4" xfId="18305" xr:uid="{00000000-0005-0000-0000-00005D470000}"/>
    <cellStyle name="40% - Accent6 3 2 3" xfId="18306" xr:uid="{00000000-0005-0000-0000-00005E470000}"/>
    <cellStyle name="40% - Accent6 3 2 3 2" xfId="18307" xr:uid="{00000000-0005-0000-0000-00005F470000}"/>
    <cellStyle name="40% - Accent6 3 2 3 3" xfId="18308" xr:uid="{00000000-0005-0000-0000-000060470000}"/>
    <cellStyle name="40% - Accent6 3 2 4" xfId="18309" xr:uid="{00000000-0005-0000-0000-000061470000}"/>
    <cellStyle name="40% - Accent6 3 2 5" xfId="18310" xr:uid="{00000000-0005-0000-0000-000062470000}"/>
    <cellStyle name="40% - Accent6 3 3" xfId="18311" xr:uid="{00000000-0005-0000-0000-000063470000}"/>
    <cellStyle name="40% - Accent6 3 3 2" xfId="18312" xr:uid="{00000000-0005-0000-0000-000064470000}"/>
    <cellStyle name="40% - Accent6 3 3 2 2" xfId="18313" xr:uid="{00000000-0005-0000-0000-000065470000}"/>
    <cellStyle name="40% - Accent6 3 3 2 3" xfId="18314" xr:uid="{00000000-0005-0000-0000-000066470000}"/>
    <cellStyle name="40% - Accent6 3 3 3" xfId="18315" xr:uid="{00000000-0005-0000-0000-000067470000}"/>
    <cellStyle name="40% - Accent6 3 3 4" xfId="18316" xr:uid="{00000000-0005-0000-0000-000068470000}"/>
    <cellStyle name="40% - Accent6 3 4" xfId="18317" xr:uid="{00000000-0005-0000-0000-000069470000}"/>
    <cellStyle name="40% - Accent6 3 4 2" xfId="18318" xr:uid="{00000000-0005-0000-0000-00006A470000}"/>
    <cellStyle name="40% - Accent6 3 4 3" xfId="18319" xr:uid="{00000000-0005-0000-0000-00006B470000}"/>
    <cellStyle name="40% - Accent6 3 5" xfId="18320" xr:uid="{00000000-0005-0000-0000-00006C470000}"/>
    <cellStyle name="40% - Accent6 3 5 2" xfId="18321" xr:uid="{00000000-0005-0000-0000-00006D470000}"/>
    <cellStyle name="40% - Accent6 3 5 3" xfId="18322" xr:uid="{00000000-0005-0000-0000-00006E470000}"/>
    <cellStyle name="40% - Accent6 3 6" xfId="18323" xr:uid="{00000000-0005-0000-0000-00006F470000}"/>
    <cellStyle name="40% - Accent6 3 7" xfId="18324" xr:uid="{00000000-0005-0000-0000-000070470000}"/>
    <cellStyle name="40% - Accent6 3 8" xfId="18325" xr:uid="{00000000-0005-0000-0000-000071470000}"/>
    <cellStyle name="40% - Accent6 3 9" xfId="18326" xr:uid="{00000000-0005-0000-0000-000072470000}"/>
    <cellStyle name="40% - Accent6 30" xfId="18327" xr:uid="{00000000-0005-0000-0000-000073470000}"/>
    <cellStyle name="40% - Accent6 30 2" xfId="18328" xr:uid="{00000000-0005-0000-0000-000074470000}"/>
    <cellStyle name="40% - Accent6 31" xfId="18329" xr:uid="{00000000-0005-0000-0000-000075470000}"/>
    <cellStyle name="40% - Accent6 31 2" xfId="18330" xr:uid="{00000000-0005-0000-0000-000076470000}"/>
    <cellStyle name="40% - Accent6 32" xfId="18331" xr:uid="{00000000-0005-0000-0000-000077470000}"/>
    <cellStyle name="40% - Accent6 32 2" xfId="18332" xr:uid="{00000000-0005-0000-0000-000078470000}"/>
    <cellStyle name="40% - Accent6 33" xfId="18333" xr:uid="{00000000-0005-0000-0000-000079470000}"/>
    <cellStyle name="40% - Accent6 33 2" xfId="18334" xr:uid="{00000000-0005-0000-0000-00007A470000}"/>
    <cellStyle name="40% - Accent6 34" xfId="18335" xr:uid="{00000000-0005-0000-0000-00007B470000}"/>
    <cellStyle name="40% - Accent6 34 2" xfId="18336" xr:uid="{00000000-0005-0000-0000-00007C470000}"/>
    <cellStyle name="40% - Accent6 35" xfId="18337" xr:uid="{00000000-0005-0000-0000-00007D470000}"/>
    <cellStyle name="40% - Accent6 35 2" xfId="18338" xr:uid="{00000000-0005-0000-0000-00007E470000}"/>
    <cellStyle name="40% - Accent6 36" xfId="18339" xr:uid="{00000000-0005-0000-0000-00007F470000}"/>
    <cellStyle name="40% - Accent6 36 2" xfId="18340" xr:uid="{00000000-0005-0000-0000-000080470000}"/>
    <cellStyle name="40% - Accent6 37" xfId="18341" xr:uid="{00000000-0005-0000-0000-000081470000}"/>
    <cellStyle name="40% - Accent6 37 2" xfId="18342" xr:uid="{00000000-0005-0000-0000-000082470000}"/>
    <cellStyle name="40% - Accent6 38" xfId="18343" xr:uid="{00000000-0005-0000-0000-000083470000}"/>
    <cellStyle name="40% - Accent6 38 2" xfId="18344" xr:uid="{00000000-0005-0000-0000-000084470000}"/>
    <cellStyle name="40% - Accent6 39" xfId="18345" xr:uid="{00000000-0005-0000-0000-000085470000}"/>
    <cellStyle name="40% - Accent6 39 2" xfId="18346" xr:uid="{00000000-0005-0000-0000-000086470000}"/>
    <cellStyle name="40% - Accent6 4" xfId="18347" xr:uid="{00000000-0005-0000-0000-000087470000}"/>
    <cellStyle name="40% - Accent6 4 2" xfId="18348" xr:uid="{00000000-0005-0000-0000-000088470000}"/>
    <cellStyle name="40% - Accent6 4 2 2" xfId="18349" xr:uid="{00000000-0005-0000-0000-000089470000}"/>
    <cellStyle name="40% - Accent6 4 2 2 2" xfId="18350" xr:uid="{00000000-0005-0000-0000-00008A470000}"/>
    <cellStyle name="40% - Accent6 4 2 2 2 2" xfId="18351" xr:uid="{00000000-0005-0000-0000-00008B470000}"/>
    <cellStyle name="40% - Accent6 4 2 2 3" xfId="18352" xr:uid="{00000000-0005-0000-0000-00008C470000}"/>
    <cellStyle name="40% - Accent6 4 2 3" xfId="18353" xr:uid="{00000000-0005-0000-0000-00008D470000}"/>
    <cellStyle name="40% - Accent6 4 2 3 2" xfId="18354" xr:uid="{00000000-0005-0000-0000-00008E470000}"/>
    <cellStyle name="40% - Accent6 4 2 4" xfId="18355" xr:uid="{00000000-0005-0000-0000-00008F470000}"/>
    <cellStyle name="40% - Accent6 4 2 5" xfId="18356" xr:uid="{00000000-0005-0000-0000-000090470000}"/>
    <cellStyle name="40% - Accent6 4 3" xfId="18357" xr:uid="{00000000-0005-0000-0000-000091470000}"/>
    <cellStyle name="40% - Accent6 4 3 2" xfId="18358" xr:uid="{00000000-0005-0000-0000-000092470000}"/>
    <cellStyle name="40% - Accent6 4 3 2 2" xfId="18359" xr:uid="{00000000-0005-0000-0000-000093470000}"/>
    <cellStyle name="40% - Accent6 4 3 3" xfId="18360" xr:uid="{00000000-0005-0000-0000-000094470000}"/>
    <cellStyle name="40% - Accent6 4 4" xfId="18361" xr:uid="{00000000-0005-0000-0000-000095470000}"/>
    <cellStyle name="40% - Accent6 4 5" xfId="18362" xr:uid="{00000000-0005-0000-0000-000096470000}"/>
    <cellStyle name="40% - Accent6 4 6" xfId="18363" xr:uid="{00000000-0005-0000-0000-000097470000}"/>
    <cellStyle name="40% - Accent6 4 7" xfId="18364" xr:uid="{00000000-0005-0000-0000-000098470000}"/>
    <cellStyle name="40% - Accent6 4 8" xfId="18365" xr:uid="{00000000-0005-0000-0000-000099470000}"/>
    <cellStyle name="40% - Accent6 40" xfId="18366" xr:uid="{00000000-0005-0000-0000-00009A470000}"/>
    <cellStyle name="40% - Accent6 40 2" xfId="18367" xr:uid="{00000000-0005-0000-0000-00009B470000}"/>
    <cellStyle name="40% - Accent6 41" xfId="18368" xr:uid="{00000000-0005-0000-0000-00009C470000}"/>
    <cellStyle name="40% - Accent6 42" xfId="18369" xr:uid="{00000000-0005-0000-0000-00009D470000}"/>
    <cellStyle name="40% - Accent6 43" xfId="18370" xr:uid="{00000000-0005-0000-0000-00009E470000}"/>
    <cellStyle name="40% - Accent6 44" xfId="18371" xr:uid="{00000000-0005-0000-0000-00009F470000}"/>
    <cellStyle name="40% - Accent6 45" xfId="18372" xr:uid="{00000000-0005-0000-0000-0000A0470000}"/>
    <cellStyle name="40% - Accent6 45 2" xfId="18373" xr:uid="{00000000-0005-0000-0000-0000A1470000}"/>
    <cellStyle name="40% - Accent6 46" xfId="18374" xr:uid="{00000000-0005-0000-0000-0000A2470000}"/>
    <cellStyle name="40% - Accent6 46 2" xfId="18375" xr:uid="{00000000-0005-0000-0000-0000A3470000}"/>
    <cellStyle name="40% - Accent6 47" xfId="18376" xr:uid="{00000000-0005-0000-0000-0000A4470000}"/>
    <cellStyle name="40% - Accent6 47 2" xfId="18377" xr:uid="{00000000-0005-0000-0000-0000A5470000}"/>
    <cellStyle name="40% - Accent6 48" xfId="18378" xr:uid="{00000000-0005-0000-0000-0000A6470000}"/>
    <cellStyle name="40% - Accent6 48 2" xfId="18379" xr:uid="{00000000-0005-0000-0000-0000A7470000}"/>
    <cellStyle name="40% - Accent6 49" xfId="18380" xr:uid="{00000000-0005-0000-0000-0000A8470000}"/>
    <cellStyle name="40% - Accent6 49 2" xfId="18381" xr:uid="{00000000-0005-0000-0000-0000A9470000}"/>
    <cellStyle name="40% - Accent6 5" xfId="18382" xr:uid="{00000000-0005-0000-0000-0000AA470000}"/>
    <cellStyle name="40% - Accent6 5 2" xfId="18383" xr:uid="{00000000-0005-0000-0000-0000AB470000}"/>
    <cellStyle name="40% - Accent6 5 2 2" xfId="18384" xr:uid="{00000000-0005-0000-0000-0000AC470000}"/>
    <cellStyle name="40% - Accent6 5 2 2 2" xfId="18385" xr:uid="{00000000-0005-0000-0000-0000AD470000}"/>
    <cellStyle name="40% - Accent6 5 2 3" xfId="18386" xr:uid="{00000000-0005-0000-0000-0000AE470000}"/>
    <cellStyle name="40% - Accent6 5 3" xfId="18387" xr:uid="{00000000-0005-0000-0000-0000AF470000}"/>
    <cellStyle name="40% - Accent6 5 3 2" xfId="18388" xr:uid="{00000000-0005-0000-0000-0000B0470000}"/>
    <cellStyle name="40% - Accent6 5 4" xfId="18389" xr:uid="{00000000-0005-0000-0000-0000B1470000}"/>
    <cellStyle name="40% - Accent6 5 5" xfId="18390" xr:uid="{00000000-0005-0000-0000-0000B2470000}"/>
    <cellStyle name="40% - Accent6 5 6" xfId="18391" xr:uid="{00000000-0005-0000-0000-0000B3470000}"/>
    <cellStyle name="40% - Accent6 5 7" xfId="18392" xr:uid="{00000000-0005-0000-0000-0000B4470000}"/>
    <cellStyle name="40% - Accent6 5 8" xfId="18393" xr:uid="{00000000-0005-0000-0000-0000B5470000}"/>
    <cellStyle name="40% - Accent6 50" xfId="18394" xr:uid="{00000000-0005-0000-0000-0000B6470000}"/>
    <cellStyle name="40% - Accent6 50 2" xfId="18395" xr:uid="{00000000-0005-0000-0000-0000B7470000}"/>
    <cellStyle name="40% - Accent6 51" xfId="18396" xr:uid="{00000000-0005-0000-0000-0000B8470000}"/>
    <cellStyle name="40% - Accent6 51 2" xfId="18397" xr:uid="{00000000-0005-0000-0000-0000B9470000}"/>
    <cellStyle name="40% - Accent6 52" xfId="18398" xr:uid="{00000000-0005-0000-0000-0000BA470000}"/>
    <cellStyle name="40% - Accent6 52 2" xfId="18399" xr:uid="{00000000-0005-0000-0000-0000BB470000}"/>
    <cellStyle name="40% - Accent6 53" xfId="18400" xr:uid="{00000000-0005-0000-0000-0000BC470000}"/>
    <cellStyle name="40% - Accent6 54" xfId="18401" xr:uid="{00000000-0005-0000-0000-0000BD470000}"/>
    <cellStyle name="40% - Accent6 6" xfId="18402" xr:uid="{00000000-0005-0000-0000-0000BE470000}"/>
    <cellStyle name="40% - Accent6 6 2" xfId="18403" xr:uid="{00000000-0005-0000-0000-0000BF470000}"/>
    <cellStyle name="40% - Accent6 6 2 2" xfId="18404" xr:uid="{00000000-0005-0000-0000-0000C0470000}"/>
    <cellStyle name="40% - Accent6 6 2 2 2" xfId="18405" xr:uid="{00000000-0005-0000-0000-0000C1470000}"/>
    <cellStyle name="40% - Accent6 6 2 3" xfId="18406" xr:uid="{00000000-0005-0000-0000-0000C2470000}"/>
    <cellStyle name="40% - Accent6 6 3" xfId="18407" xr:uid="{00000000-0005-0000-0000-0000C3470000}"/>
    <cellStyle name="40% - Accent6 6 3 2" xfId="18408" xr:uid="{00000000-0005-0000-0000-0000C4470000}"/>
    <cellStyle name="40% - Accent6 6 4" xfId="18409" xr:uid="{00000000-0005-0000-0000-0000C5470000}"/>
    <cellStyle name="40% - Accent6 6 5" xfId="18410" xr:uid="{00000000-0005-0000-0000-0000C6470000}"/>
    <cellStyle name="40% - Accent6 6 6" xfId="18411" xr:uid="{00000000-0005-0000-0000-0000C7470000}"/>
    <cellStyle name="40% - Accent6 6 7" xfId="18412" xr:uid="{00000000-0005-0000-0000-0000C8470000}"/>
    <cellStyle name="40% - Accent6 7" xfId="18413" xr:uid="{00000000-0005-0000-0000-0000C9470000}"/>
    <cellStyle name="40% - Accent6 7 2" xfId="18414" xr:uid="{00000000-0005-0000-0000-0000CA470000}"/>
    <cellStyle name="40% - Accent6 7 2 2" xfId="18415" xr:uid="{00000000-0005-0000-0000-0000CB470000}"/>
    <cellStyle name="40% - Accent6 7 2 2 2" xfId="18416" xr:uid="{00000000-0005-0000-0000-0000CC470000}"/>
    <cellStyle name="40% - Accent6 7 2 3" xfId="18417" xr:uid="{00000000-0005-0000-0000-0000CD470000}"/>
    <cellStyle name="40% - Accent6 7 3" xfId="18418" xr:uid="{00000000-0005-0000-0000-0000CE470000}"/>
    <cellStyle name="40% - Accent6 7 3 2" xfId="18419" xr:uid="{00000000-0005-0000-0000-0000CF470000}"/>
    <cellStyle name="40% - Accent6 7 4" xfId="18420" xr:uid="{00000000-0005-0000-0000-0000D0470000}"/>
    <cellStyle name="40% - Accent6 7 5" xfId="18421" xr:uid="{00000000-0005-0000-0000-0000D1470000}"/>
    <cellStyle name="40% - Accent6 7 6" xfId="18422" xr:uid="{00000000-0005-0000-0000-0000D2470000}"/>
    <cellStyle name="40% - Accent6 7 7" xfId="18423" xr:uid="{00000000-0005-0000-0000-0000D3470000}"/>
    <cellStyle name="40% - Accent6 8" xfId="18424" xr:uid="{00000000-0005-0000-0000-0000D4470000}"/>
    <cellStyle name="40% - Accent6 8 2" xfId="18425" xr:uid="{00000000-0005-0000-0000-0000D5470000}"/>
    <cellStyle name="40% - Accent6 8 2 2" xfId="18426" xr:uid="{00000000-0005-0000-0000-0000D6470000}"/>
    <cellStyle name="40% - Accent6 8 2 2 2" xfId="18427" xr:uid="{00000000-0005-0000-0000-0000D7470000}"/>
    <cellStyle name="40% - Accent6 8 2 3" xfId="18428" xr:uid="{00000000-0005-0000-0000-0000D8470000}"/>
    <cellStyle name="40% - Accent6 8 3" xfId="18429" xr:uid="{00000000-0005-0000-0000-0000D9470000}"/>
    <cellStyle name="40% - Accent6 8 3 2" xfId="18430" xr:uid="{00000000-0005-0000-0000-0000DA470000}"/>
    <cellStyle name="40% - Accent6 8 4" xfId="18431" xr:uid="{00000000-0005-0000-0000-0000DB470000}"/>
    <cellStyle name="40% - Accent6 8 5" xfId="18432" xr:uid="{00000000-0005-0000-0000-0000DC470000}"/>
    <cellStyle name="40% - Accent6 8 6" xfId="18433" xr:uid="{00000000-0005-0000-0000-0000DD470000}"/>
    <cellStyle name="40% - Accent6 8 7" xfId="18434" xr:uid="{00000000-0005-0000-0000-0000DE470000}"/>
    <cellStyle name="40% - Accent6 9" xfId="18435" xr:uid="{00000000-0005-0000-0000-0000DF470000}"/>
    <cellStyle name="40% - Accent6 9 2" xfId="18436" xr:uid="{00000000-0005-0000-0000-0000E0470000}"/>
    <cellStyle name="40% - Accent6 9 2 2" xfId="18437" xr:uid="{00000000-0005-0000-0000-0000E1470000}"/>
    <cellStyle name="40% - Accent6 9 2 2 2" xfId="18438" xr:uid="{00000000-0005-0000-0000-0000E2470000}"/>
    <cellStyle name="40% - Accent6 9 2 3" xfId="18439" xr:uid="{00000000-0005-0000-0000-0000E3470000}"/>
    <cellStyle name="40% - Accent6 9 3" xfId="18440" xr:uid="{00000000-0005-0000-0000-0000E4470000}"/>
    <cellStyle name="40% - Accent6 9 3 2" xfId="18441" xr:uid="{00000000-0005-0000-0000-0000E5470000}"/>
    <cellStyle name="40% - Accent6 9 4" xfId="18442" xr:uid="{00000000-0005-0000-0000-0000E6470000}"/>
    <cellStyle name="40% - Accent6 9 5" xfId="18443" xr:uid="{00000000-0005-0000-0000-0000E7470000}"/>
    <cellStyle name="40% - Accent6 9 6" xfId="18444" xr:uid="{00000000-0005-0000-0000-0000E8470000}"/>
    <cellStyle name="40% - Accent6 9 7" xfId="18445" xr:uid="{00000000-0005-0000-0000-0000E9470000}"/>
    <cellStyle name="60% - Accent1 10" xfId="18446" xr:uid="{00000000-0005-0000-0000-0000EA470000}"/>
    <cellStyle name="60% - Accent1 11" xfId="18447" xr:uid="{00000000-0005-0000-0000-0000EB470000}"/>
    <cellStyle name="60% - Accent1 2" xfId="18448" xr:uid="{00000000-0005-0000-0000-0000EC470000}"/>
    <cellStyle name="60% - Accent1 2 10" xfId="18449" xr:uid="{00000000-0005-0000-0000-0000ED470000}"/>
    <cellStyle name="60% - Accent1 2 11" xfId="18450" xr:uid="{00000000-0005-0000-0000-0000EE470000}"/>
    <cellStyle name="60% - Accent1 2 12" xfId="18451" xr:uid="{00000000-0005-0000-0000-0000EF470000}"/>
    <cellStyle name="60% - Accent1 2 13" xfId="18452" xr:uid="{00000000-0005-0000-0000-0000F0470000}"/>
    <cellStyle name="60% - Accent1 2 2" xfId="18453" xr:uid="{00000000-0005-0000-0000-0000F1470000}"/>
    <cellStyle name="60% - Accent1 2 2 2" xfId="18454" xr:uid="{00000000-0005-0000-0000-0000F2470000}"/>
    <cellStyle name="60% - Accent1 2 3" xfId="18455" xr:uid="{00000000-0005-0000-0000-0000F3470000}"/>
    <cellStyle name="60% - Accent1 2 3 2" xfId="18456" xr:uid="{00000000-0005-0000-0000-0000F4470000}"/>
    <cellStyle name="60% - Accent1 2 4" xfId="18457" xr:uid="{00000000-0005-0000-0000-0000F5470000}"/>
    <cellStyle name="60% - Accent1 2 4 2" xfId="18458" xr:uid="{00000000-0005-0000-0000-0000F6470000}"/>
    <cellStyle name="60% - Accent1 2 5" xfId="18459" xr:uid="{00000000-0005-0000-0000-0000F7470000}"/>
    <cellStyle name="60% - Accent1 2 5 2" xfId="18460" xr:uid="{00000000-0005-0000-0000-0000F8470000}"/>
    <cellStyle name="60% - Accent1 2 6" xfId="18461" xr:uid="{00000000-0005-0000-0000-0000F9470000}"/>
    <cellStyle name="60% - Accent1 2 6 2" xfId="18462" xr:uid="{00000000-0005-0000-0000-0000FA470000}"/>
    <cellStyle name="60% - Accent1 2 7" xfId="18463" xr:uid="{00000000-0005-0000-0000-0000FB470000}"/>
    <cellStyle name="60% - Accent1 2 8" xfId="18464" xr:uid="{00000000-0005-0000-0000-0000FC470000}"/>
    <cellStyle name="60% - Accent1 2 9" xfId="18465" xr:uid="{00000000-0005-0000-0000-0000FD470000}"/>
    <cellStyle name="60% - Accent1 3" xfId="18466" xr:uid="{00000000-0005-0000-0000-0000FE470000}"/>
    <cellStyle name="60% - Accent1 3 10" xfId="18467" xr:uid="{00000000-0005-0000-0000-0000FF470000}"/>
    <cellStyle name="60% - Accent1 3 2" xfId="18468" xr:uid="{00000000-0005-0000-0000-000000480000}"/>
    <cellStyle name="60% - Accent1 3 3" xfId="18469" xr:uid="{00000000-0005-0000-0000-000001480000}"/>
    <cellStyle name="60% - Accent1 3 4" xfId="18470" xr:uid="{00000000-0005-0000-0000-000002480000}"/>
    <cellStyle name="60% - Accent1 3 5" xfId="18471" xr:uid="{00000000-0005-0000-0000-000003480000}"/>
    <cellStyle name="60% - Accent1 3 6" xfId="18472" xr:uid="{00000000-0005-0000-0000-000004480000}"/>
    <cellStyle name="60% - Accent1 3 7" xfId="18473" xr:uid="{00000000-0005-0000-0000-000005480000}"/>
    <cellStyle name="60% - Accent1 3 8" xfId="18474" xr:uid="{00000000-0005-0000-0000-000006480000}"/>
    <cellStyle name="60% - Accent1 3 9" xfId="18475" xr:uid="{00000000-0005-0000-0000-000007480000}"/>
    <cellStyle name="60% - Accent1 4" xfId="18476" xr:uid="{00000000-0005-0000-0000-000008480000}"/>
    <cellStyle name="60% - Accent1 4 2" xfId="18477" xr:uid="{00000000-0005-0000-0000-000009480000}"/>
    <cellStyle name="60% - Accent1 5" xfId="18478" xr:uid="{00000000-0005-0000-0000-00000A480000}"/>
    <cellStyle name="60% - Accent1 6" xfId="18479" xr:uid="{00000000-0005-0000-0000-00000B480000}"/>
    <cellStyle name="60% - Accent1 7" xfId="18480" xr:uid="{00000000-0005-0000-0000-00000C480000}"/>
    <cellStyle name="60% - Accent1 8" xfId="18481" xr:uid="{00000000-0005-0000-0000-00000D480000}"/>
    <cellStyle name="60% - Accent1 9" xfId="18482" xr:uid="{00000000-0005-0000-0000-00000E480000}"/>
    <cellStyle name="60% - Accent2 10" xfId="18483" xr:uid="{00000000-0005-0000-0000-00000F480000}"/>
    <cellStyle name="60% - Accent2 11" xfId="18484" xr:uid="{00000000-0005-0000-0000-000010480000}"/>
    <cellStyle name="60% - Accent2 2" xfId="18485" xr:uid="{00000000-0005-0000-0000-000011480000}"/>
    <cellStyle name="60% - Accent2 2 10" xfId="18486" xr:uid="{00000000-0005-0000-0000-000012480000}"/>
    <cellStyle name="60% - Accent2 2 11" xfId="18487" xr:uid="{00000000-0005-0000-0000-000013480000}"/>
    <cellStyle name="60% - Accent2 2 12" xfId="18488" xr:uid="{00000000-0005-0000-0000-000014480000}"/>
    <cellStyle name="60% - Accent2 2 13" xfId="18489" xr:uid="{00000000-0005-0000-0000-000015480000}"/>
    <cellStyle name="60% - Accent2 2 2" xfId="18490" xr:uid="{00000000-0005-0000-0000-000016480000}"/>
    <cellStyle name="60% - Accent2 2 2 2" xfId="18491" xr:uid="{00000000-0005-0000-0000-000017480000}"/>
    <cellStyle name="60% - Accent2 2 3" xfId="18492" xr:uid="{00000000-0005-0000-0000-000018480000}"/>
    <cellStyle name="60% - Accent2 2 3 2" xfId="18493" xr:uid="{00000000-0005-0000-0000-000019480000}"/>
    <cellStyle name="60% - Accent2 2 4" xfId="18494" xr:uid="{00000000-0005-0000-0000-00001A480000}"/>
    <cellStyle name="60% - Accent2 2 4 2" xfId="18495" xr:uid="{00000000-0005-0000-0000-00001B480000}"/>
    <cellStyle name="60% - Accent2 2 5" xfId="18496" xr:uid="{00000000-0005-0000-0000-00001C480000}"/>
    <cellStyle name="60% - Accent2 2 5 2" xfId="18497" xr:uid="{00000000-0005-0000-0000-00001D480000}"/>
    <cellStyle name="60% - Accent2 2 6" xfId="18498" xr:uid="{00000000-0005-0000-0000-00001E480000}"/>
    <cellStyle name="60% - Accent2 2 6 2" xfId="18499" xr:uid="{00000000-0005-0000-0000-00001F480000}"/>
    <cellStyle name="60% - Accent2 2 7" xfId="18500" xr:uid="{00000000-0005-0000-0000-000020480000}"/>
    <cellStyle name="60% - Accent2 2 8" xfId="18501" xr:uid="{00000000-0005-0000-0000-000021480000}"/>
    <cellStyle name="60% - Accent2 2 9" xfId="18502" xr:uid="{00000000-0005-0000-0000-000022480000}"/>
    <cellStyle name="60% - Accent2 3" xfId="18503" xr:uid="{00000000-0005-0000-0000-000023480000}"/>
    <cellStyle name="60% - Accent2 3 10" xfId="18504" xr:uid="{00000000-0005-0000-0000-000024480000}"/>
    <cellStyle name="60% - Accent2 3 2" xfId="18505" xr:uid="{00000000-0005-0000-0000-000025480000}"/>
    <cellStyle name="60% - Accent2 3 3" xfId="18506" xr:uid="{00000000-0005-0000-0000-000026480000}"/>
    <cellStyle name="60% - Accent2 3 4" xfId="18507" xr:uid="{00000000-0005-0000-0000-000027480000}"/>
    <cellStyle name="60% - Accent2 3 5" xfId="18508" xr:uid="{00000000-0005-0000-0000-000028480000}"/>
    <cellStyle name="60% - Accent2 3 6" xfId="18509" xr:uid="{00000000-0005-0000-0000-000029480000}"/>
    <cellStyle name="60% - Accent2 3 7" xfId="18510" xr:uid="{00000000-0005-0000-0000-00002A480000}"/>
    <cellStyle name="60% - Accent2 3 8" xfId="18511" xr:uid="{00000000-0005-0000-0000-00002B480000}"/>
    <cellStyle name="60% - Accent2 3 9" xfId="18512" xr:uid="{00000000-0005-0000-0000-00002C480000}"/>
    <cellStyle name="60% - Accent2 4" xfId="18513" xr:uid="{00000000-0005-0000-0000-00002D480000}"/>
    <cellStyle name="60% - Accent2 4 2" xfId="18514" xr:uid="{00000000-0005-0000-0000-00002E480000}"/>
    <cellStyle name="60% - Accent2 5" xfId="18515" xr:uid="{00000000-0005-0000-0000-00002F480000}"/>
    <cellStyle name="60% - Accent2 6" xfId="18516" xr:uid="{00000000-0005-0000-0000-000030480000}"/>
    <cellStyle name="60% - Accent2 7" xfId="18517" xr:uid="{00000000-0005-0000-0000-000031480000}"/>
    <cellStyle name="60% - Accent2 8" xfId="18518" xr:uid="{00000000-0005-0000-0000-000032480000}"/>
    <cellStyle name="60% - Accent2 9" xfId="18519" xr:uid="{00000000-0005-0000-0000-000033480000}"/>
    <cellStyle name="60% - Accent3 10" xfId="18520" xr:uid="{00000000-0005-0000-0000-000034480000}"/>
    <cellStyle name="60% - Accent3 11" xfId="18521" xr:uid="{00000000-0005-0000-0000-000035480000}"/>
    <cellStyle name="60% - Accent3 2" xfId="18522" xr:uid="{00000000-0005-0000-0000-000036480000}"/>
    <cellStyle name="60% - Accent3 2 10" xfId="18523" xr:uid="{00000000-0005-0000-0000-000037480000}"/>
    <cellStyle name="60% - Accent3 2 11" xfId="18524" xr:uid="{00000000-0005-0000-0000-000038480000}"/>
    <cellStyle name="60% - Accent3 2 12" xfId="18525" xr:uid="{00000000-0005-0000-0000-000039480000}"/>
    <cellStyle name="60% - Accent3 2 13" xfId="18526" xr:uid="{00000000-0005-0000-0000-00003A480000}"/>
    <cellStyle name="60% - Accent3 2 2" xfId="18527" xr:uid="{00000000-0005-0000-0000-00003B480000}"/>
    <cellStyle name="60% - Accent3 2 2 2" xfId="18528" xr:uid="{00000000-0005-0000-0000-00003C480000}"/>
    <cellStyle name="60% - Accent3 2 3" xfId="18529" xr:uid="{00000000-0005-0000-0000-00003D480000}"/>
    <cellStyle name="60% - Accent3 2 3 2" xfId="18530" xr:uid="{00000000-0005-0000-0000-00003E480000}"/>
    <cellStyle name="60% - Accent3 2 4" xfId="18531" xr:uid="{00000000-0005-0000-0000-00003F480000}"/>
    <cellStyle name="60% - Accent3 2 4 2" xfId="18532" xr:uid="{00000000-0005-0000-0000-000040480000}"/>
    <cellStyle name="60% - Accent3 2 5" xfId="18533" xr:uid="{00000000-0005-0000-0000-000041480000}"/>
    <cellStyle name="60% - Accent3 2 5 2" xfId="18534" xr:uid="{00000000-0005-0000-0000-000042480000}"/>
    <cellStyle name="60% - Accent3 2 6" xfId="18535" xr:uid="{00000000-0005-0000-0000-000043480000}"/>
    <cellStyle name="60% - Accent3 2 6 2" xfId="18536" xr:uid="{00000000-0005-0000-0000-000044480000}"/>
    <cellStyle name="60% - Accent3 2 7" xfId="18537" xr:uid="{00000000-0005-0000-0000-000045480000}"/>
    <cellStyle name="60% - Accent3 2 8" xfId="18538" xr:uid="{00000000-0005-0000-0000-000046480000}"/>
    <cellStyle name="60% - Accent3 2 9" xfId="18539" xr:uid="{00000000-0005-0000-0000-000047480000}"/>
    <cellStyle name="60% - Accent3 3" xfId="18540" xr:uid="{00000000-0005-0000-0000-000048480000}"/>
    <cellStyle name="60% - Accent3 3 10" xfId="18541" xr:uid="{00000000-0005-0000-0000-000049480000}"/>
    <cellStyle name="60% - Accent3 3 2" xfId="18542" xr:uid="{00000000-0005-0000-0000-00004A480000}"/>
    <cellStyle name="60% - Accent3 3 3" xfId="18543" xr:uid="{00000000-0005-0000-0000-00004B480000}"/>
    <cellStyle name="60% - Accent3 3 4" xfId="18544" xr:uid="{00000000-0005-0000-0000-00004C480000}"/>
    <cellStyle name="60% - Accent3 3 5" xfId="18545" xr:uid="{00000000-0005-0000-0000-00004D480000}"/>
    <cellStyle name="60% - Accent3 3 6" xfId="18546" xr:uid="{00000000-0005-0000-0000-00004E480000}"/>
    <cellStyle name="60% - Accent3 3 7" xfId="18547" xr:uid="{00000000-0005-0000-0000-00004F480000}"/>
    <cellStyle name="60% - Accent3 3 8" xfId="18548" xr:uid="{00000000-0005-0000-0000-000050480000}"/>
    <cellStyle name="60% - Accent3 3 9" xfId="18549" xr:uid="{00000000-0005-0000-0000-000051480000}"/>
    <cellStyle name="60% - Accent3 4" xfId="18550" xr:uid="{00000000-0005-0000-0000-000052480000}"/>
    <cellStyle name="60% - Accent3 4 2" xfId="18551" xr:uid="{00000000-0005-0000-0000-000053480000}"/>
    <cellStyle name="60% - Accent3 5" xfId="18552" xr:uid="{00000000-0005-0000-0000-000054480000}"/>
    <cellStyle name="60% - Accent3 6" xfId="18553" xr:uid="{00000000-0005-0000-0000-000055480000}"/>
    <cellStyle name="60% - Accent3 7" xfId="18554" xr:uid="{00000000-0005-0000-0000-000056480000}"/>
    <cellStyle name="60% - Accent3 8" xfId="18555" xr:uid="{00000000-0005-0000-0000-000057480000}"/>
    <cellStyle name="60% - Accent3 9" xfId="18556" xr:uid="{00000000-0005-0000-0000-000058480000}"/>
    <cellStyle name="60% - Accent4 10" xfId="18557" xr:uid="{00000000-0005-0000-0000-000059480000}"/>
    <cellStyle name="60% - Accent4 11" xfId="18558" xr:uid="{00000000-0005-0000-0000-00005A480000}"/>
    <cellStyle name="60% - Accent4 2" xfId="18559" xr:uid="{00000000-0005-0000-0000-00005B480000}"/>
    <cellStyle name="60% - Accent4 2 10" xfId="18560" xr:uid="{00000000-0005-0000-0000-00005C480000}"/>
    <cellStyle name="60% - Accent4 2 11" xfId="18561" xr:uid="{00000000-0005-0000-0000-00005D480000}"/>
    <cellStyle name="60% - Accent4 2 12" xfId="18562" xr:uid="{00000000-0005-0000-0000-00005E480000}"/>
    <cellStyle name="60% - Accent4 2 13" xfId="18563" xr:uid="{00000000-0005-0000-0000-00005F480000}"/>
    <cellStyle name="60% - Accent4 2 2" xfId="18564" xr:uid="{00000000-0005-0000-0000-000060480000}"/>
    <cellStyle name="60% - Accent4 2 2 2" xfId="18565" xr:uid="{00000000-0005-0000-0000-000061480000}"/>
    <cellStyle name="60% - Accent4 2 3" xfId="18566" xr:uid="{00000000-0005-0000-0000-000062480000}"/>
    <cellStyle name="60% - Accent4 2 3 2" xfId="18567" xr:uid="{00000000-0005-0000-0000-000063480000}"/>
    <cellStyle name="60% - Accent4 2 4" xfId="18568" xr:uid="{00000000-0005-0000-0000-000064480000}"/>
    <cellStyle name="60% - Accent4 2 4 2" xfId="18569" xr:uid="{00000000-0005-0000-0000-000065480000}"/>
    <cellStyle name="60% - Accent4 2 5" xfId="18570" xr:uid="{00000000-0005-0000-0000-000066480000}"/>
    <cellStyle name="60% - Accent4 2 5 2" xfId="18571" xr:uid="{00000000-0005-0000-0000-000067480000}"/>
    <cellStyle name="60% - Accent4 2 6" xfId="18572" xr:uid="{00000000-0005-0000-0000-000068480000}"/>
    <cellStyle name="60% - Accent4 2 6 2" xfId="18573" xr:uid="{00000000-0005-0000-0000-000069480000}"/>
    <cellStyle name="60% - Accent4 2 7" xfId="18574" xr:uid="{00000000-0005-0000-0000-00006A480000}"/>
    <cellStyle name="60% - Accent4 2 8" xfId="18575" xr:uid="{00000000-0005-0000-0000-00006B480000}"/>
    <cellStyle name="60% - Accent4 2 9" xfId="18576" xr:uid="{00000000-0005-0000-0000-00006C480000}"/>
    <cellStyle name="60% - Accent4 3" xfId="18577" xr:uid="{00000000-0005-0000-0000-00006D480000}"/>
    <cellStyle name="60% - Accent4 3 10" xfId="18578" xr:uid="{00000000-0005-0000-0000-00006E480000}"/>
    <cellStyle name="60% - Accent4 3 2" xfId="18579" xr:uid="{00000000-0005-0000-0000-00006F480000}"/>
    <cellStyle name="60% - Accent4 3 3" xfId="18580" xr:uid="{00000000-0005-0000-0000-000070480000}"/>
    <cellStyle name="60% - Accent4 3 4" xfId="18581" xr:uid="{00000000-0005-0000-0000-000071480000}"/>
    <cellStyle name="60% - Accent4 3 5" xfId="18582" xr:uid="{00000000-0005-0000-0000-000072480000}"/>
    <cellStyle name="60% - Accent4 3 6" xfId="18583" xr:uid="{00000000-0005-0000-0000-000073480000}"/>
    <cellStyle name="60% - Accent4 3 7" xfId="18584" xr:uid="{00000000-0005-0000-0000-000074480000}"/>
    <cellStyle name="60% - Accent4 3 8" xfId="18585" xr:uid="{00000000-0005-0000-0000-000075480000}"/>
    <cellStyle name="60% - Accent4 3 9" xfId="18586" xr:uid="{00000000-0005-0000-0000-000076480000}"/>
    <cellStyle name="60% - Accent4 4" xfId="18587" xr:uid="{00000000-0005-0000-0000-000077480000}"/>
    <cellStyle name="60% - Accent4 4 2" xfId="18588" xr:uid="{00000000-0005-0000-0000-000078480000}"/>
    <cellStyle name="60% - Accent4 5" xfId="18589" xr:uid="{00000000-0005-0000-0000-000079480000}"/>
    <cellStyle name="60% - Accent4 6" xfId="18590" xr:uid="{00000000-0005-0000-0000-00007A480000}"/>
    <cellStyle name="60% - Accent4 7" xfId="18591" xr:uid="{00000000-0005-0000-0000-00007B480000}"/>
    <cellStyle name="60% - Accent4 8" xfId="18592" xr:uid="{00000000-0005-0000-0000-00007C480000}"/>
    <cellStyle name="60% - Accent4 9" xfId="18593" xr:uid="{00000000-0005-0000-0000-00007D480000}"/>
    <cellStyle name="60% - Accent5 10" xfId="18594" xr:uid="{00000000-0005-0000-0000-00007E480000}"/>
    <cellStyle name="60% - Accent5 11" xfId="18595" xr:uid="{00000000-0005-0000-0000-00007F480000}"/>
    <cellStyle name="60% - Accent5 2" xfId="18596" xr:uid="{00000000-0005-0000-0000-000080480000}"/>
    <cellStyle name="60% - Accent5 2 10" xfId="18597" xr:uid="{00000000-0005-0000-0000-000081480000}"/>
    <cellStyle name="60% - Accent5 2 11" xfId="18598" xr:uid="{00000000-0005-0000-0000-000082480000}"/>
    <cellStyle name="60% - Accent5 2 12" xfId="18599" xr:uid="{00000000-0005-0000-0000-000083480000}"/>
    <cellStyle name="60% - Accent5 2 13" xfId="18600" xr:uid="{00000000-0005-0000-0000-000084480000}"/>
    <cellStyle name="60% - Accent5 2 2" xfId="18601" xr:uid="{00000000-0005-0000-0000-000085480000}"/>
    <cellStyle name="60% - Accent5 2 2 2" xfId="18602" xr:uid="{00000000-0005-0000-0000-000086480000}"/>
    <cellStyle name="60% - Accent5 2 3" xfId="18603" xr:uid="{00000000-0005-0000-0000-000087480000}"/>
    <cellStyle name="60% - Accent5 2 3 2" xfId="18604" xr:uid="{00000000-0005-0000-0000-000088480000}"/>
    <cellStyle name="60% - Accent5 2 4" xfId="18605" xr:uid="{00000000-0005-0000-0000-000089480000}"/>
    <cellStyle name="60% - Accent5 2 4 2" xfId="18606" xr:uid="{00000000-0005-0000-0000-00008A480000}"/>
    <cellStyle name="60% - Accent5 2 5" xfId="18607" xr:uid="{00000000-0005-0000-0000-00008B480000}"/>
    <cellStyle name="60% - Accent5 2 5 2" xfId="18608" xr:uid="{00000000-0005-0000-0000-00008C480000}"/>
    <cellStyle name="60% - Accent5 2 6" xfId="18609" xr:uid="{00000000-0005-0000-0000-00008D480000}"/>
    <cellStyle name="60% - Accent5 2 6 2" xfId="18610" xr:uid="{00000000-0005-0000-0000-00008E480000}"/>
    <cellStyle name="60% - Accent5 2 7" xfId="18611" xr:uid="{00000000-0005-0000-0000-00008F480000}"/>
    <cellStyle name="60% - Accent5 2 8" xfId="18612" xr:uid="{00000000-0005-0000-0000-000090480000}"/>
    <cellStyle name="60% - Accent5 2 9" xfId="18613" xr:uid="{00000000-0005-0000-0000-000091480000}"/>
    <cellStyle name="60% - Accent5 3" xfId="18614" xr:uid="{00000000-0005-0000-0000-000092480000}"/>
    <cellStyle name="60% - Accent5 3 10" xfId="18615" xr:uid="{00000000-0005-0000-0000-000093480000}"/>
    <cellStyle name="60% - Accent5 3 2" xfId="18616" xr:uid="{00000000-0005-0000-0000-000094480000}"/>
    <cellStyle name="60% - Accent5 3 3" xfId="18617" xr:uid="{00000000-0005-0000-0000-000095480000}"/>
    <cellStyle name="60% - Accent5 3 4" xfId="18618" xr:uid="{00000000-0005-0000-0000-000096480000}"/>
    <cellStyle name="60% - Accent5 3 5" xfId="18619" xr:uid="{00000000-0005-0000-0000-000097480000}"/>
    <cellStyle name="60% - Accent5 3 6" xfId="18620" xr:uid="{00000000-0005-0000-0000-000098480000}"/>
    <cellStyle name="60% - Accent5 3 7" xfId="18621" xr:uid="{00000000-0005-0000-0000-000099480000}"/>
    <cellStyle name="60% - Accent5 3 8" xfId="18622" xr:uid="{00000000-0005-0000-0000-00009A480000}"/>
    <cellStyle name="60% - Accent5 3 9" xfId="18623" xr:uid="{00000000-0005-0000-0000-00009B480000}"/>
    <cellStyle name="60% - Accent5 4" xfId="18624" xr:uid="{00000000-0005-0000-0000-00009C480000}"/>
    <cellStyle name="60% - Accent5 4 2" xfId="18625" xr:uid="{00000000-0005-0000-0000-00009D480000}"/>
    <cellStyle name="60% - Accent5 5" xfId="18626" xr:uid="{00000000-0005-0000-0000-00009E480000}"/>
    <cellStyle name="60% - Accent5 6" xfId="18627" xr:uid="{00000000-0005-0000-0000-00009F480000}"/>
    <cellStyle name="60% - Accent5 7" xfId="18628" xr:uid="{00000000-0005-0000-0000-0000A0480000}"/>
    <cellStyle name="60% - Accent5 8" xfId="18629" xr:uid="{00000000-0005-0000-0000-0000A1480000}"/>
    <cellStyle name="60% - Accent5 9" xfId="18630" xr:uid="{00000000-0005-0000-0000-0000A2480000}"/>
    <cellStyle name="60% - Accent6 10" xfId="18631" xr:uid="{00000000-0005-0000-0000-0000A3480000}"/>
    <cellStyle name="60% - Accent6 11" xfId="18632" xr:uid="{00000000-0005-0000-0000-0000A4480000}"/>
    <cellStyle name="60% - Accent6 2" xfId="18633" xr:uid="{00000000-0005-0000-0000-0000A5480000}"/>
    <cellStyle name="60% - Accent6 2 10" xfId="18634" xr:uid="{00000000-0005-0000-0000-0000A6480000}"/>
    <cellStyle name="60% - Accent6 2 11" xfId="18635" xr:uid="{00000000-0005-0000-0000-0000A7480000}"/>
    <cellStyle name="60% - Accent6 2 12" xfId="18636" xr:uid="{00000000-0005-0000-0000-0000A8480000}"/>
    <cellStyle name="60% - Accent6 2 13" xfId="18637" xr:uid="{00000000-0005-0000-0000-0000A9480000}"/>
    <cellStyle name="60% - Accent6 2 2" xfId="18638" xr:uid="{00000000-0005-0000-0000-0000AA480000}"/>
    <cellStyle name="60% - Accent6 2 2 2" xfId="18639" xr:uid="{00000000-0005-0000-0000-0000AB480000}"/>
    <cellStyle name="60% - Accent6 2 3" xfId="18640" xr:uid="{00000000-0005-0000-0000-0000AC480000}"/>
    <cellStyle name="60% - Accent6 2 3 2" xfId="18641" xr:uid="{00000000-0005-0000-0000-0000AD480000}"/>
    <cellStyle name="60% - Accent6 2 4" xfId="18642" xr:uid="{00000000-0005-0000-0000-0000AE480000}"/>
    <cellStyle name="60% - Accent6 2 4 2" xfId="18643" xr:uid="{00000000-0005-0000-0000-0000AF480000}"/>
    <cellStyle name="60% - Accent6 2 5" xfId="18644" xr:uid="{00000000-0005-0000-0000-0000B0480000}"/>
    <cellStyle name="60% - Accent6 2 5 2" xfId="18645" xr:uid="{00000000-0005-0000-0000-0000B1480000}"/>
    <cellStyle name="60% - Accent6 2 6" xfId="18646" xr:uid="{00000000-0005-0000-0000-0000B2480000}"/>
    <cellStyle name="60% - Accent6 2 6 2" xfId="18647" xr:uid="{00000000-0005-0000-0000-0000B3480000}"/>
    <cellStyle name="60% - Accent6 2 7" xfId="18648" xr:uid="{00000000-0005-0000-0000-0000B4480000}"/>
    <cellStyle name="60% - Accent6 2 8" xfId="18649" xr:uid="{00000000-0005-0000-0000-0000B5480000}"/>
    <cellStyle name="60% - Accent6 2 9" xfId="18650" xr:uid="{00000000-0005-0000-0000-0000B6480000}"/>
    <cellStyle name="60% - Accent6 3" xfId="18651" xr:uid="{00000000-0005-0000-0000-0000B7480000}"/>
    <cellStyle name="60% - Accent6 3 10" xfId="18652" xr:uid="{00000000-0005-0000-0000-0000B8480000}"/>
    <cellStyle name="60% - Accent6 3 2" xfId="18653" xr:uid="{00000000-0005-0000-0000-0000B9480000}"/>
    <cellStyle name="60% - Accent6 3 3" xfId="18654" xr:uid="{00000000-0005-0000-0000-0000BA480000}"/>
    <cellStyle name="60% - Accent6 3 4" xfId="18655" xr:uid="{00000000-0005-0000-0000-0000BB480000}"/>
    <cellStyle name="60% - Accent6 3 5" xfId="18656" xr:uid="{00000000-0005-0000-0000-0000BC480000}"/>
    <cellStyle name="60% - Accent6 3 6" xfId="18657" xr:uid="{00000000-0005-0000-0000-0000BD480000}"/>
    <cellStyle name="60% - Accent6 3 7" xfId="18658" xr:uid="{00000000-0005-0000-0000-0000BE480000}"/>
    <cellStyle name="60% - Accent6 3 8" xfId="18659" xr:uid="{00000000-0005-0000-0000-0000BF480000}"/>
    <cellStyle name="60% - Accent6 3 9" xfId="18660" xr:uid="{00000000-0005-0000-0000-0000C0480000}"/>
    <cellStyle name="60% - Accent6 4" xfId="18661" xr:uid="{00000000-0005-0000-0000-0000C1480000}"/>
    <cellStyle name="60% - Accent6 4 2" xfId="18662" xr:uid="{00000000-0005-0000-0000-0000C2480000}"/>
    <cellStyle name="60% - Accent6 5" xfId="18663" xr:uid="{00000000-0005-0000-0000-0000C3480000}"/>
    <cellStyle name="60% - Accent6 6" xfId="18664" xr:uid="{00000000-0005-0000-0000-0000C4480000}"/>
    <cellStyle name="60% - Accent6 7" xfId="18665" xr:uid="{00000000-0005-0000-0000-0000C5480000}"/>
    <cellStyle name="60% - Accent6 8" xfId="18666" xr:uid="{00000000-0005-0000-0000-0000C6480000}"/>
    <cellStyle name="60% - Accent6 9" xfId="18667" xr:uid="{00000000-0005-0000-0000-0000C7480000}"/>
    <cellStyle name="A3 297 x 420 mm" xfId="18668" xr:uid="{00000000-0005-0000-0000-0000C8480000}"/>
    <cellStyle name="A3 297 x 420 mm 2" xfId="18669" xr:uid="{00000000-0005-0000-0000-0000C9480000}"/>
    <cellStyle name="A3 297 x 420 mm 3" xfId="18670" xr:uid="{00000000-0005-0000-0000-0000CA480000}"/>
    <cellStyle name="A3 297 x 420 mm 4" xfId="18671" xr:uid="{00000000-0005-0000-0000-0000CB480000}"/>
    <cellStyle name="A3 297 x 420 mm 5" xfId="18672" xr:uid="{00000000-0005-0000-0000-0000CC480000}"/>
    <cellStyle name="A3 297 x 420 mm 6" xfId="18673" xr:uid="{00000000-0005-0000-0000-0000CD480000}"/>
    <cellStyle name="A3 297 x 420 mm 7" xfId="18674" xr:uid="{00000000-0005-0000-0000-0000CE480000}"/>
    <cellStyle name="Accent1 - 20%" xfId="18675" xr:uid="{00000000-0005-0000-0000-0000CF480000}"/>
    <cellStyle name="Accent1 - 20% 10" xfId="18676" xr:uid="{00000000-0005-0000-0000-0000D0480000}"/>
    <cellStyle name="Accent1 - 20% 11" xfId="18677" xr:uid="{00000000-0005-0000-0000-0000D1480000}"/>
    <cellStyle name="Accent1 - 20% 12" xfId="18678" xr:uid="{00000000-0005-0000-0000-0000D2480000}"/>
    <cellStyle name="Accent1 - 20% 13" xfId="18679" xr:uid="{00000000-0005-0000-0000-0000D3480000}"/>
    <cellStyle name="Accent1 - 20% 14" xfId="18680" xr:uid="{00000000-0005-0000-0000-0000D4480000}"/>
    <cellStyle name="Accent1 - 20% 15" xfId="18681" xr:uid="{00000000-0005-0000-0000-0000D5480000}"/>
    <cellStyle name="Accent1 - 20% 16" xfId="18682" xr:uid="{00000000-0005-0000-0000-0000D6480000}"/>
    <cellStyle name="Accent1 - 20% 17" xfId="18683" xr:uid="{00000000-0005-0000-0000-0000D7480000}"/>
    <cellStyle name="Accent1 - 20% 18" xfId="18684" xr:uid="{00000000-0005-0000-0000-0000D8480000}"/>
    <cellStyle name="Accent1 - 20% 19" xfId="18685" xr:uid="{00000000-0005-0000-0000-0000D9480000}"/>
    <cellStyle name="Accent1 - 20% 2" xfId="18686" xr:uid="{00000000-0005-0000-0000-0000DA480000}"/>
    <cellStyle name="Accent1 - 20% 20" xfId="18687" xr:uid="{00000000-0005-0000-0000-0000DB480000}"/>
    <cellStyle name="Accent1 - 20% 21" xfId="18688" xr:uid="{00000000-0005-0000-0000-0000DC480000}"/>
    <cellStyle name="Accent1 - 20% 22" xfId="18689" xr:uid="{00000000-0005-0000-0000-0000DD480000}"/>
    <cellStyle name="Accent1 - 20% 23" xfId="18690" xr:uid="{00000000-0005-0000-0000-0000DE480000}"/>
    <cellStyle name="Accent1 - 20% 24" xfId="18691" xr:uid="{00000000-0005-0000-0000-0000DF480000}"/>
    <cellStyle name="Accent1 - 20% 25" xfId="18692" xr:uid="{00000000-0005-0000-0000-0000E0480000}"/>
    <cellStyle name="Accent1 - 20% 26" xfId="18693" xr:uid="{00000000-0005-0000-0000-0000E1480000}"/>
    <cellStyle name="Accent1 - 20% 27" xfId="18694" xr:uid="{00000000-0005-0000-0000-0000E2480000}"/>
    <cellStyle name="Accent1 - 20% 28" xfId="18695" xr:uid="{00000000-0005-0000-0000-0000E3480000}"/>
    <cellStyle name="Accent1 - 20% 29" xfId="18696" xr:uid="{00000000-0005-0000-0000-0000E4480000}"/>
    <cellStyle name="Accent1 - 20% 3" xfId="18697" xr:uid="{00000000-0005-0000-0000-0000E5480000}"/>
    <cellStyle name="Accent1 - 20% 30" xfId="18698" xr:uid="{00000000-0005-0000-0000-0000E6480000}"/>
    <cellStyle name="Accent1 - 20% 31" xfId="18699" xr:uid="{00000000-0005-0000-0000-0000E7480000}"/>
    <cellStyle name="Accent1 - 20% 32" xfId="18700" xr:uid="{00000000-0005-0000-0000-0000E8480000}"/>
    <cellStyle name="Accent1 - 20% 33" xfId="18701" xr:uid="{00000000-0005-0000-0000-0000E9480000}"/>
    <cellStyle name="Accent1 - 20% 34" xfId="18702" xr:uid="{00000000-0005-0000-0000-0000EA480000}"/>
    <cellStyle name="Accent1 - 20% 35" xfId="18703" xr:uid="{00000000-0005-0000-0000-0000EB480000}"/>
    <cellStyle name="Accent1 - 20% 36" xfId="18704" xr:uid="{00000000-0005-0000-0000-0000EC480000}"/>
    <cellStyle name="Accent1 - 20% 37" xfId="18705" xr:uid="{00000000-0005-0000-0000-0000ED480000}"/>
    <cellStyle name="Accent1 - 20% 38" xfId="18706" xr:uid="{00000000-0005-0000-0000-0000EE480000}"/>
    <cellStyle name="Accent1 - 20% 39" xfId="18707" xr:uid="{00000000-0005-0000-0000-0000EF480000}"/>
    <cellStyle name="Accent1 - 20% 4" xfId="18708" xr:uid="{00000000-0005-0000-0000-0000F0480000}"/>
    <cellStyle name="Accent1 - 20% 5" xfId="18709" xr:uid="{00000000-0005-0000-0000-0000F1480000}"/>
    <cellStyle name="Accent1 - 20% 6" xfId="18710" xr:uid="{00000000-0005-0000-0000-0000F2480000}"/>
    <cellStyle name="Accent1 - 20% 7" xfId="18711" xr:uid="{00000000-0005-0000-0000-0000F3480000}"/>
    <cellStyle name="Accent1 - 20% 8" xfId="18712" xr:uid="{00000000-0005-0000-0000-0000F4480000}"/>
    <cellStyle name="Accent1 - 20% 9" xfId="18713" xr:uid="{00000000-0005-0000-0000-0000F5480000}"/>
    <cellStyle name="Accent1 - 20%_Sheet1" xfId="18714" xr:uid="{00000000-0005-0000-0000-0000F6480000}"/>
    <cellStyle name="Accent1 - 40%" xfId="18715" xr:uid="{00000000-0005-0000-0000-0000F7480000}"/>
    <cellStyle name="Accent1 - 40% 10" xfId="18716" xr:uid="{00000000-0005-0000-0000-0000F8480000}"/>
    <cellStyle name="Accent1 - 40% 11" xfId="18717" xr:uid="{00000000-0005-0000-0000-0000F9480000}"/>
    <cellStyle name="Accent1 - 40% 12" xfId="18718" xr:uid="{00000000-0005-0000-0000-0000FA480000}"/>
    <cellStyle name="Accent1 - 40% 13" xfId="18719" xr:uid="{00000000-0005-0000-0000-0000FB480000}"/>
    <cellStyle name="Accent1 - 40% 14" xfId="18720" xr:uid="{00000000-0005-0000-0000-0000FC480000}"/>
    <cellStyle name="Accent1 - 40% 15" xfId="18721" xr:uid="{00000000-0005-0000-0000-0000FD480000}"/>
    <cellStyle name="Accent1 - 40% 16" xfId="18722" xr:uid="{00000000-0005-0000-0000-0000FE480000}"/>
    <cellStyle name="Accent1 - 40% 17" xfId="18723" xr:uid="{00000000-0005-0000-0000-0000FF480000}"/>
    <cellStyle name="Accent1 - 40% 18" xfId="18724" xr:uid="{00000000-0005-0000-0000-000000490000}"/>
    <cellStyle name="Accent1 - 40% 19" xfId="18725" xr:uid="{00000000-0005-0000-0000-000001490000}"/>
    <cellStyle name="Accent1 - 40% 2" xfId="18726" xr:uid="{00000000-0005-0000-0000-000002490000}"/>
    <cellStyle name="Accent1 - 40% 20" xfId="18727" xr:uid="{00000000-0005-0000-0000-000003490000}"/>
    <cellStyle name="Accent1 - 40% 21" xfId="18728" xr:uid="{00000000-0005-0000-0000-000004490000}"/>
    <cellStyle name="Accent1 - 40% 22" xfId="18729" xr:uid="{00000000-0005-0000-0000-000005490000}"/>
    <cellStyle name="Accent1 - 40% 23" xfId="18730" xr:uid="{00000000-0005-0000-0000-000006490000}"/>
    <cellStyle name="Accent1 - 40% 24" xfId="18731" xr:uid="{00000000-0005-0000-0000-000007490000}"/>
    <cellStyle name="Accent1 - 40% 25" xfId="18732" xr:uid="{00000000-0005-0000-0000-000008490000}"/>
    <cellStyle name="Accent1 - 40% 26" xfId="18733" xr:uid="{00000000-0005-0000-0000-000009490000}"/>
    <cellStyle name="Accent1 - 40% 27" xfId="18734" xr:uid="{00000000-0005-0000-0000-00000A490000}"/>
    <cellStyle name="Accent1 - 40% 28" xfId="18735" xr:uid="{00000000-0005-0000-0000-00000B490000}"/>
    <cellStyle name="Accent1 - 40% 29" xfId="18736" xr:uid="{00000000-0005-0000-0000-00000C490000}"/>
    <cellStyle name="Accent1 - 40% 3" xfId="18737" xr:uid="{00000000-0005-0000-0000-00000D490000}"/>
    <cellStyle name="Accent1 - 40% 30" xfId="18738" xr:uid="{00000000-0005-0000-0000-00000E490000}"/>
    <cellStyle name="Accent1 - 40% 31" xfId="18739" xr:uid="{00000000-0005-0000-0000-00000F490000}"/>
    <cellStyle name="Accent1 - 40% 32" xfId="18740" xr:uid="{00000000-0005-0000-0000-000010490000}"/>
    <cellStyle name="Accent1 - 40% 33" xfId="18741" xr:uid="{00000000-0005-0000-0000-000011490000}"/>
    <cellStyle name="Accent1 - 40% 34" xfId="18742" xr:uid="{00000000-0005-0000-0000-000012490000}"/>
    <cellStyle name="Accent1 - 40% 35" xfId="18743" xr:uid="{00000000-0005-0000-0000-000013490000}"/>
    <cellStyle name="Accent1 - 40% 36" xfId="18744" xr:uid="{00000000-0005-0000-0000-000014490000}"/>
    <cellStyle name="Accent1 - 40% 37" xfId="18745" xr:uid="{00000000-0005-0000-0000-000015490000}"/>
    <cellStyle name="Accent1 - 40% 38" xfId="18746" xr:uid="{00000000-0005-0000-0000-000016490000}"/>
    <cellStyle name="Accent1 - 40% 39" xfId="18747" xr:uid="{00000000-0005-0000-0000-000017490000}"/>
    <cellStyle name="Accent1 - 40% 4" xfId="18748" xr:uid="{00000000-0005-0000-0000-000018490000}"/>
    <cellStyle name="Accent1 - 40% 5" xfId="18749" xr:uid="{00000000-0005-0000-0000-000019490000}"/>
    <cellStyle name="Accent1 - 40% 6" xfId="18750" xr:uid="{00000000-0005-0000-0000-00001A490000}"/>
    <cellStyle name="Accent1 - 40% 7" xfId="18751" xr:uid="{00000000-0005-0000-0000-00001B490000}"/>
    <cellStyle name="Accent1 - 40% 8" xfId="18752" xr:uid="{00000000-0005-0000-0000-00001C490000}"/>
    <cellStyle name="Accent1 - 40% 9" xfId="18753" xr:uid="{00000000-0005-0000-0000-00001D490000}"/>
    <cellStyle name="Accent1 - 40%_Sheet1" xfId="18754" xr:uid="{00000000-0005-0000-0000-00001E490000}"/>
    <cellStyle name="Accent1 - 60%" xfId="18755" xr:uid="{00000000-0005-0000-0000-00001F490000}"/>
    <cellStyle name="Accent1 - 60% 10" xfId="18756" xr:uid="{00000000-0005-0000-0000-000020490000}"/>
    <cellStyle name="Accent1 - 60% 11" xfId="18757" xr:uid="{00000000-0005-0000-0000-000021490000}"/>
    <cellStyle name="Accent1 - 60% 12" xfId="18758" xr:uid="{00000000-0005-0000-0000-000022490000}"/>
    <cellStyle name="Accent1 - 60% 13" xfId="18759" xr:uid="{00000000-0005-0000-0000-000023490000}"/>
    <cellStyle name="Accent1 - 60% 14" xfId="18760" xr:uid="{00000000-0005-0000-0000-000024490000}"/>
    <cellStyle name="Accent1 - 60% 15" xfId="18761" xr:uid="{00000000-0005-0000-0000-000025490000}"/>
    <cellStyle name="Accent1 - 60% 16" xfId="18762" xr:uid="{00000000-0005-0000-0000-000026490000}"/>
    <cellStyle name="Accent1 - 60% 17" xfId="18763" xr:uid="{00000000-0005-0000-0000-000027490000}"/>
    <cellStyle name="Accent1 - 60% 18" xfId="18764" xr:uid="{00000000-0005-0000-0000-000028490000}"/>
    <cellStyle name="Accent1 - 60% 19" xfId="18765" xr:uid="{00000000-0005-0000-0000-000029490000}"/>
    <cellStyle name="Accent1 - 60% 2" xfId="18766" xr:uid="{00000000-0005-0000-0000-00002A490000}"/>
    <cellStyle name="Accent1 - 60% 20" xfId="18767" xr:uid="{00000000-0005-0000-0000-00002B490000}"/>
    <cellStyle name="Accent1 - 60% 21" xfId="18768" xr:uid="{00000000-0005-0000-0000-00002C490000}"/>
    <cellStyle name="Accent1 - 60% 22" xfId="18769" xr:uid="{00000000-0005-0000-0000-00002D490000}"/>
    <cellStyle name="Accent1 - 60% 23" xfId="18770" xr:uid="{00000000-0005-0000-0000-00002E490000}"/>
    <cellStyle name="Accent1 - 60% 24" xfId="18771" xr:uid="{00000000-0005-0000-0000-00002F490000}"/>
    <cellStyle name="Accent1 - 60% 25" xfId="18772" xr:uid="{00000000-0005-0000-0000-000030490000}"/>
    <cellStyle name="Accent1 - 60% 26" xfId="18773" xr:uid="{00000000-0005-0000-0000-000031490000}"/>
    <cellStyle name="Accent1 - 60% 27" xfId="18774" xr:uid="{00000000-0005-0000-0000-000032490000}"/>
    <cellStyle name="Accent1 - 60% 28" xfId="18775" xr:uid="{00000000-0005-0000-0000-000033490000}"/>
    <cellStyle name="Accent1 - 60% 29" xfId="18776" xr:uid="{00000000-0005-0000-0000-000034490000}"/>
    <cellStyle name="Accent1 - 60% 3" xfId="18777" xr:uid="{00000000-0005-0000-0000-000035490000}"/>
    <cellStyle name="Accent1 - 60% 30" xfId="18778" xr:uid="{00000000-0005-0000-0000-000036490000}"/>
    <cellStyle name="Accent1 - 60% 31" xfId="18779" xr:uid="{00000000-0005-0000-0000-000037490000}"/>
    <cellStyle name="Accent1 - 60% 32" xfId="18780" xr:uid="{00000000-0005-0000-0000-000038490000}"/>
    <cellStyle name="Accent1 - 60% 33" xfId="18781" xr:uid="{00000000-0005-0000-0000-000039490000}"/>
    <cellStyle name="Accent1 - 60% 34" xfId="18782" xr:uid="{00000000-0005-0000-0000-00003A490000}"/>
    <cellStyle name="Accent1 - 60% 35" xfId="18783" xr:uid="{00000000-0005-0000-0000-00003B490000}"/>
    <cellStyle name="Accent1 - 60% 36" xfId="18784" xr:uid="{00000000-0005-0000-0000-00003C490000}"/>
    <cellStyle name="Accent1 - 60% 37" xfId="18785" xr:uid="{00000000-0005-0000-0000-00003D490000}"/>
    <cellStyle name="Accent1 - 60% 38" xfId="18786" xr:uid="{00000000-0005-0000-0000-00003E490000}"/>
    <cellStyle name="Accent1 - 60% 39" xfId="18787" xr:uid="{00000000-0005-0000-0000-00003F490000}"/>
    <cellStyle name="Accent1 - 60% 4" xfId="18788" xr:uid="{00000000-0005-0000-0000-000040490000}"/>
    <cellStyle name="Accent1 - 60% 5" xfId="18789" xr:uid="{00000000-0005-0000-0000-000041490000}"/>
    <cellStyle name="Accent1 - 60% 6" xfId="18790" xr:uid="{00000000-0005-0000-0000-000042490000}"/>
    <cellStyle name="Accent1 - 60% 7" xfId="18791" xr:uid="{00000000-0005-0000-0000-000043490000}"/>
    <cellStyle name="Accent1 - 60% 8" xfId="18792" xr:uid="{00000000-0005-0000-0000-000044490000}"/>
    <cellStyle name="Accent1 - 60% 9" xfId="18793" xr:uid="{00000000-0005-0000-0000-000045490000}"/>
    <cellStyle name="Accent1 - 60%_Sheet1" xfId="18794" xr:uid="{00000000-0005-0000-0000-000046490000}"/>
    <cellStyle name="Accent1 10" xfId="18795" xr:uid="{00000000-0005-0000-0000-000047490000}"/>
    <cellStyle name="Accent1 10 2" xfId="18796" xr:uid="{00000000-0005-0000-0000-000048490000}"/>
    <cellStyle name="Accent1 11" xfId="18797" xr:uid="{00000000-0005-0000-0000-000049490000}"/>
    <cellStyle name="Accent1 11 2" xfId="18798" xr:uid="{00000000-0005-0000-0000-00004A490000}"/>
    <cellStyle name="Accent1 12" xfId="18799" xr:uid="{00000000-0005-0000-0000-00004B490000}"/>
    <cellStyle name="Accent1 12 2" xfId="18800" xr:uid="{00000000-0005-0000-0000-00004C490000}"/>
    <cellStyle name="Accent1 12 3" xfId="18801" xr:uid="{00000000-0005-0000-0000-00004D490000}"/>
    <cellStyle name="Accent1 13" xfId="18802" xr:uid="{00000000-0005-0000-0000-00004E490000}"/>
    <cellStyle name="Accent1 13 2" xfId="18803" xr:uid="{00000000-0005-0000-0000-00004F490000}"/>
    <cellStyle name="Accent1 13 3" xfId="18804" xr:uid="{00000000-0005-0000-0000-000050490000}"/>
    <cellStyle name="Accent1 14" xfId="18805" xr:uid="{00000000-0005-0000-0000-000051490000}"/>
    <cellStyle name="Accent1 14 2" xfId="18806" xr:uid="{00000000-0005-0000-0000-000052490000}"/>
    <cellStyle name="Accent1 15" xfId="18807" xr:uid="{00000000-0005-0000-0000-000053490000}"/>
    <cellStyle name="Accent1 15 2" xfId="18808" xr:uid="{00000000-0005-0000-0000-000054490000}"/>
    <cellStyle name="Accent1 16" xfId="18809" xr:uid="{00000000-0005-0000-0000-000055490000}"/>
    <cellStyle name="Accent1 17" xfId="18810" xr:uid="{00000000-0005-0000-0000-000056490000}"/>
    <cellStyle name="Accent1 18" xfId="18811" xr:uid="{00000000-0005-0000-0000-000057490000}"/>
    <cellStyle name="Accent1 19" xfId="18812" xr:uid="{00000000-0005-0000-0000-000058490000}"/>
    <cellStyle name="Accent1 2" xfId="18813" xr:uid="{00000000-0005-0000-0000-000059490000}"/>
    <cellStyle name="Accent1 2 10" xfId="18814" xr:uid="{00000000-0005-0000-0000-00005A490000}"/>
    <cellStyle name="Accent1 2 11" xfId="18815" xr:uid="{00000000-0005-0000-0000-00005B490000}"/>
    <cellStyle name="Accent1 2 12" xfId="18816" xr:uid="{00000000-0005-0000-0000-00005C490000}"/>
    <cellStyle name="Accent1 2 13" xfId="18817" xr:uid="{00000000-0005-0000-0000-00005D490000}"/>
    <cellStyle name="Accent1 2 2" xfId="18818" xr:uid="{00000000-0005-0000-0000-00005E490000}"/>
    <cellStyle name="Accent1 2 2 2" xfId="18819" xr:uid="{00000000-0005-0000-0000-00005F490000}"/>
    <cellStyle name="Accent1 2 3" xfId="18820" xr:uid="{00000000-0005-0000-0000-000060490000}"/>
    <cellStyle name="Accent1 2 3 2" xfId="18821" xr:uid="{00000000-0005-0000-0000-000061490000}"/>
    <cellStyle name="Accent1 2 4" xfId="18822" xr:uid="{00000000-0005-0000-0000-000062490000}"/>
    <cellStyle name="Accent1 2 4 2" xfId="18823" xr:uid="{00000000-0005-0000-0000-000063490000}"/>
    <cellStyle name="Accent1 2 5" xfId="18824" xr:uid="{00000000-0005-0000-0000-000064490000}"/>
    <cellStyle name="Accent1 2 5 2" xfId="18825" xr:uid="{00000000-0005-0000-0000-000065490000}"/>
    <cellStyle name="Accent1 2 6" xfId="18826" xr:uid="{00000000-0005-0000-0000-000066490000}"/>
    <cellStyle name="Accent1 2 6 2" xfId="18827" xr:uid="{00000000-0005-0000-0000-000067490000}"/>
    <cellStyle name="Accent1 2 7" xfId="18828" xr:uid="{00000000-0005-0000-0000-000068490000}"/>
    <cellStyle name="Accent1 2 7 2" xfId="18829" xr:uid="{00000000-0005-0000-0000-000069490000}"/>
    <cellStyle name="Accent1 2 8" xfId="18830" xr:uid="{00000000-0005-0000-0000-00006A490000}"/>
    <cellStyle name="Accent1 2 9" xfId="18831" xr:uid="{00000000-0005-0000-0000-00006B490000}"/>
    <cellStyle name="Accent1 20" xfId="18832" xr:uid="{00000000-0005-0000-0000-00006C490000}"/>
    <cellStyle name="Accent1 21" xfId="18833" xr:uid="{00000000-0005-0000-0000-00006D490000}"/>
    <cellStyle name="Accent1 22" xfId="18834" xr:uid="{00000000-0005-0000-0000-00006E490000}"/>
    <cellStyle name="Accent1 23" xfId="18835" xr:uid="{00000000-0005-0000-0000-00006F490000}"/>
    <cellStyle name="Accent1 24" xfId="18836" xr:uid="{00000000-0005-0000-0000-000070490000}"/>
    <cellStyle name="Accent1 25" xfId="18837" xr:uid="{00000000-0005-0000-0000-000071490000}"/>
    <cellStyle name="Accent1 26" xfId="18838" xr:uid="{00000000-0005-0000-0000-000072490000}"/>
    <cellStyle name="Accent1 27" xfId="18839" xr:uid="{00000000-0005-0000-0000-000073490000}"/>
    <cellStyle name="Accent1 28" xfId="18840" xr:uid="{00000000-0005-0000-0000-000074490000}"/>
    <cellStyle name="Accent1 29" xfId="18841" xr:uid="{00000000-0005-0000-0000-000075490000}"/>
    <cellStyle name="Accent1 3" xfId="18842" xr:uid="{00000000-0005-0000-0000-000076490000}"/>
    <cellStyle name="Accent1 3 10" xfId="18843" xr:uid="{00000000-0005-0000-0000-000077490000}"/>
    <cellStyle name="Accent1 3 2" xfId="18844" xr:uid="{00000000-0005-0000-0000-000078490000}"/>
    <cellStyle name="Accent1 3 3" xfId="18845" xr:uid="{00000000-0005-0000-0000-000079490000}"/>
    <cellStyle name="Accent1 3 4" xfId="18846" xr:uid="{00000000-0005-0000-0000-00007A490000}"/>
    <cellStyle name="Accent1 3 5" xfId="18847" xr:uid="{00000000-0005-0000-0000-00007B490000}"/>
    <cellStyle name="Accent1 3 6" xfId="18848" xr:uid="{00000000-0005-0000-0000-00007C490000}"/>
    <cellStyle name="Accent1 3 7" xfId="18849" xr:uid="{00000000-0005-0000-0000-00007D490000}"/>
    <cellStyle name="Accent1 3 8" xfId="18850" xr:uid="{00000000-0005-0000-0000-00007E490000}"/>
    <cellStyle name="Accent1 3 9" xfId="18851" xr:uid="{00000000-0005-0000-0000-00007F490000}"/>
    <cellStyle name="Accent1 30" xfId="18852" xr:uid="{00000000-0005-0000-0000-000080490000}"/>
    <cellStyle name="Accent1 31" xfId="18853" xr:uid="{00000000-0005-0000-0000-000081490000}"/>
    <cellStyle name="Accent1 32" xfId="18854" xr:uid="{00000000-0005-0000-0000-000082490000}"/>
    <cellStyle name="Accent1 33" xfId="18855" xr:uid="{00000000-0005-0000-0000-000083490000}"/>
    <cellStyle name="Accent1 34" xfId="18856" xr:uid="{00000000-0005-0000-0000-000084490000}"/>
    <cellStyle name="Accent1 35" xfId="18857" xr:uid="{00000000-0005-0000-0000-000085490000}"/>
    <cellStyle name="Accent1 36" xfId="18858" xr:uid="{00000000-0005-0000-0000-000086490000}"/>
    <cellStyle name="Accent1 37" xfId="18859" xr:uid="{00000000-0005-0000-0000-000087490000}"/>
    <cellStyle name="Accent1 38" xfId="18860" xr:uid="{00000000-0005-0000-0000-000088490000}"/>
    <cellStyle name="Accent1 39" xfId="18861" xr:uid="{00000000-0005-0000-0000-000089490000}"/>
    <cellStyle name="Accent1 4" xfId="18862" xr:uid="{00000000-0005-0000-0000-00008A490000}"/>
    <cellStyle name="Accent1 4 2" xfId="18863" xr:uid="{00000000-0005-0000-0000-00008B490000}"/>
    <cellStyle name="Accent1 4 3" xfId="18864" xr:uid="{00000000-0005-0000-0000-00008C490000}"/>
    <cellStyle name="Accent1 40" xfId="18865" xr:uid="{00000000-0005-0000-0000-00008D490000}"/>
    <cellStyle name="Accent1 41" xfId="18866" xr:uid="{00000000-0005-0000-0000-00008E490000}"/>
    <cellStyle name="Accent1 42" xfId="18867" xr:uid="{00000000-0005-0000-0000-00008F490000}"/>
    <cellStyle name="Accent1 43" xfId="18868" xr:uid="{00000000-0005-0000-0000-000090490000}"/>
    <cellStyle name="Accent1 44" xfId="18869" xr:uid="{00000000-0005-0000-0000-000091490000}"/>
    <cellStyle name="Accent1 45" xfId="18870" xr:uid="{00000000-0005-0000-0000-000092490000}"/>
    <cellStyle name="Accent1 46" xfId="18871" xr:uid="{00000000-0005-0000-0000-000093490000}"/>
    <cellStyle name="Accent1 47" xfId="18872" xr:uid="{00000000-0005-0000-0000-000094490000}"/>
    <cellStyle name="Accent1 48" xfId="18873" xr:uid="{00000000-0005-0000-0000-000095490000}"/>
    <cellStyle name="Accent1 49" xfId="18874" xr:uid="{00000000-0005-0000-0000-000096490000}"/>
    <cellStyle name="Accent1 5" xfId="18875" xr:uid="{00000000-0005-0000-0000-000097490000}"/>
    <cellStyle name="Accent1 5 2" xfId="18876" xr:uid="{00000000-0005-0000-0000-000098490000}"/>
    <cellStyle name="Accent1 50" xfId="18877" xr:uid="{00000000-0005-0000-0000-000099490000}"/>
    <cellStyle name="Accent1 51" xfId="18878" xr:uid="{00000000-0005-0000-0000-00009A490000}"/>
    <cellStyle name="Accent1 52" xfId="18879" xr:uid="{00000000-0005-0000-0000-00009B490000}"/>
    <cellStyle name="Accent1 53" xfId="18880" xr:uid="{00000000-0005-0000-0000-00009C490000}"/>
    <cellStyle name="Accent1 54" xfId="18881" xr:uid="{00000000-0005-0000-0000-00009D490000}"/>
    <cellStyle name="Accent1 6" xfId="18882" xr:uid="{00000000-0005-0000-0000-00009E490000}"/>
    <cellStyle name="Accent1 6 2" xfId="18883" xr:uid="{00000000-0005-0000-0000-00009F490000}"/>
    <cellStyle name="Accent1 7" xfId="18884" xr:uid="{00000000-0005-0000-0000-0000A0490000}"/>
    <cellStyle name="Accent1 7 2" xfId="18885" xr:uid="{00000000-0005-0000-0000-0000A1490000}"/>
    <cellStyle name="Accent1 8" xfId="18886" xr:uid="{00000000-0005-0000-0000-0000A2490000}"/>
    <cellStyle name="Accent1 8 2" xfId="18887" xr:uid="{00000000-0005-0000-0000-0000A3490000}"/>
    <cellStyle name="Accent1 9" xfId="18888" xr:uid="{00000000-0005-0000-0000-0000A4490000}"/>
    <cellStyle name="Accent1 9 2" xfId="18889" xr:uid="{00000000-0005-0000-0000-0000A5490000}"/>
    <cellStyle name="Accent2 - 20%" xfId="18890" xr:uid="{00000000-0005-0000-0000-0000A6490000}"/>
    <cellStyle name="Accent2 - 20% 10" xfId="18891" xr:uid="{00000000-0005-0000-0000-0000A7490000}"/>
    <cellStyle name="Accent2 - 20% 11" xfId="18892" xr:uid="{00000000-0005-0000-0000-0000A8490000}"/>
    <cellStyle name="Accent2 - 20% 12" xfId="18893" xr:uid="{00000000-0005-0000-0000-0000A9490000}"/>
    <cellStyle name="Accent2 - 20% 13" xfId="18894" xr:uid="{00000000-0005-0000-0000-0000AA490000}"/>
    <cellStyle name="Accent2 - 20% 14" xfId="18895" xr:uid="{00000000-0005-0000-0000-0000AB490000}"/>
    <cellStyle name="Accent2 - 20% 15" xfId="18896" xr:uid="{00000000-0005-0000-0000-0000AC490000}"/>
    <cellStyle name="Accent2 - 20% 16" xfId="18897" xr:uid="{00000000-0005-0000-0000-0000AD490000}"/>
    <cellStyle name="Accent2 - 20% 17" xfId="18898" xr:uid="{00000000-0005-0000-0000-0000AE490000}"/>
    <cellStyle name="Accent2 - 20% 18" xfId="18899" xr:uid="{00000000-0005-0000-0000-0000AF490000}"/>
    <cellStyle name="Accent2 - 20% 19" xfId="18900" xr:uid="{00000000-0005-0000-0000-0000B0490000}"/>
    <cellStyle name="Accent2 - 20% 2" xfId="18901" xr:uid="{00000000-0005-0000-0000-0000B1490000}"/>
    <cellStyle name="Accent2 - 20% 20" xfId="18902" xr:uid="{00000000-0005-0000-0000-0000B2490000}"/>
    <cellStyle name="Accent2 - 20% 21" xfId="18903" xr:uid="{00000000-0005-0000-0000-0000B3490000}"/>
    <cellStyle name="Accent2 - 20% 22" xfId="18904" xr:uid="{00000000-0005-0000-0000-0000B4490000}"/>
    <cellStyle name="Accent2 - 20% 23" xfId="18905" xr:uid="{00000000-0005-0000-0000-0000B5490000}"/>
    <cellStyle name="Accent2 - 20% 24" xfId="18906" xr:uid="{00000000-0005-0000-0000-0000B6490000}"/>
    <cellStyle name="Accent2 - 20% 25" xfId="18907" xr:uid="{00000000-0005-0000-0000-0000B7490000}"/>
    <cellStyle name="Accent2 - 20% 26" xfId="18908" xr:uid="{00000000-0005-0000-0000-0000B8490000}"/>
    <cellStyle name="Accent2 - 20% 27" xfId="18909" xr:uid="{00000000-0005-0000-0000-0000B9490000}"/>
    <cellStyle name="Accent2 - 20% 28" xfId="18910" xr:uid="{00000000-0005-0000-0000-0000BA490000}"/>
    <cellStyle name="Accent2 - 20% 29" xfId="18911" xr:uid="{00000000-0005-0000-0000-0000BB490000}"/>
    <cellStyle name="Accent2 - 20% 3" xfId="18912" xr:uid="{00000000-0005-0000-0000-0000BC490000}"/>
    <cellStyle name="Accent2 - 20% 30" xfId="18913" xr:uid="{00000000-0005-0000-0000-0000BD490000}"/>
    <cellStyle name="Accent2 - 20% 31" xfId="18914" xr:uid="{00000000-0005-0000-0000-0000BE490000}"/>
    <cellStyle name="Accent2 - 20% 32" xfId="18915" xr:uid="{00000000-0005-0000-0000-0000BF490000}"/>
    <cellStyle name="Accent2 - 20% 33" xfId="18916" xr:uid="{00000000-0005-0000-0000-0000C0490000}"/>
    <cellStyle name="Accent2 - 20% 34" xfId="18917" xr:uid="{00000000-0005-0000-0000-0000C1490000}"/>
    <cellStyle name="Accent2 - 20% 35" xfId="18918" xr:uid="{00000000-0005-0000-0000-0000C2490000}"/>
    <cellStyle name="Accent2 - 20% 36" xfId="18919" xr:uid="{00000000-0005-0000-0000-0000C3490000}"/>
    <cellStyle name="Accent2 - 20% 37" xfId="18920" xr:uid="{00000000-0005-0000-0000-0000C4490000}"/>
    <cellStyle name="Accent2 - 20% 38" xfId="18921" xr:uid="{00000000-0005-0000-0000-0000C5490000}"/>
    <cellStyle name="Accent2 - 20% 39" xfId="18922" xr:uid="{00000000-0005-0000-0000-0000C6490000}"/>
    <cellStyle name="Accent2 - 20% 4" xfId="18923" xr:uid="{00000000-0005-0000-0000-0000C7490000}"/>
    <cellStyle name="Accent2 - 20% 5" xfId="18924" xr:uid="{00000000-0005-0000-0000-0000C8490000}"/>
    <cellStyle name="Accent2 - 20% 6" xfId="18925" xr:uid="{00000000-0005-0000-0000-0000C9490000}"/>
    <cellStyle name="Accent2 - 20% 7" xfId="18926" xr:uid="{00000000-0005-0000-0000-0000CA490000}"/>
    <cellStyle name="Accent2 - 20% 8" xfId="18927" xr:uid="{00000000-0005-0000-0000-0000CB490000}"/>
    <cellStyle name="Accent2 - 20% 9" xfId="18928" xr:uid="{00000000-0005-0000-0000-0000CC490000}"/>
    <cellStyle name="Accent2 - 20%_Sheet1" xfId="18929" xr:uid="{00000000-0005-0000-0000-0000CD490000}"/>
    <cellStyle name="Accent2 - 40%" xfId="18930" xr:uid="{00000000-0005-0000-0000-0000CE490000}"/>
    <cellStyle name="Accent2 - 40% 10" xfId="18931" xr:uid="{00000000-0005-0000-0000-0000CF490000}"/>
    <cellStyle name="Accent2 - 40% 11" xfId="18932" xr:uid="{00000000-0005-0000-0000-0000D0490000}"/>
    <cellStyle name="Accent2 - 40% 12" xfId="18933" xr:uid="{00000000-0005-0000-0000-0000D1490000}"/>
    <cellStyle name="Accent2 - 40% 13" xfId="18934" xr:uid="{00000000-0005-0000-0000-0000D2490000}"/>
    <cellStyle name="Accent2 - 40% 14" xfId="18935" xr:uid="{00000000-0005-0000-0000-0000D3490000}"/>
    <cellStyle name="Accent2 - 40% 15" xfId="18936" xr:uid="{00000000-0005-0000-0000-0000D4490000}"/>
    <cellStyle name="Accent2 - 40% 16" xfId="18937" xr:uid="{00000000-0005-0000-0000-0000D5490000}"/>
    <cellStyle name="Accent2 - 40% 17" xfId="18938" xr:uid="{00000000-0005-0000-0000-0000D6490000}"/>
    <cellStyle name="Accent2 - 40% 18" xfId="18939" xr:uid="{00000000-0005-0000-0000-0000D7490000}"/>
    <cellStyle name="Accent2 - 40% 19" xfId="18940" xr:uid="{00000000-0005-0000-0000-0000D8490000}"/>
    <cellStyle name="Accent2 - 40% 2" xfId="18941" xr:uid="{00000000-0005-0000-0000-0000D9490000}"/>
    <cellStyle name="Accent2 - 40% 20" xfId="18942" xr:uid="{00000000-0005-0000-0000-0000DA490000}"/>
    <cellStyle name="Accent2 - 40% 21" xfId="18943" xr:uid="{00000000-0005-0000-0000-0000DB490000}"/>
    <cellStyle name="Accent2 - 40% 22" xfId="18944" xr:uid="{00000000-0005-0000-0000-0000DC490000}"/>
    <cellStyle name="Accent2 - 40% 23" xfId="18945" xr:uid="{00000000-0005-0000-0000-0000DD490000}"/>
    <cellStyle name="Accent2 - 40% 24" xfId="18946" xr:uid="{00000000-0005-0000-0000-0000DE490000}"/>
    <cellStyle name="Accent2 - 40% 25" xfId="18947" xr:uid="{00000000-0005-0000-0000-0000DF490000}"/>
    <cellStyle name="Accent2 - 40% 26" xfId="18948" xr:uid="{00000000-0005-0000-0000-0000E0490000}"/>
    <cellStyle name="Accent2 - 40% 27" xfId="18949" xr:uid="{00000000-0005-0000-0000-0000E1490000}"/>
    <cellStyle name="Accent2 - 40% 28" xfId="18950" xr:uid="{00000000-0005-0000-0000-0000E2490000}"/>
    <cellStyle name="Accent2 - 40% 29" xfId="18951" xr:uid="{00000000-0005-0000-0000-0000E3490000}"/>
    <cellStyle name="Accent2 - 40% 3" xfId="18952" xr:uid="{00000000-0005-0000-0000-0000E4490000}"/>
    <cellStyle name="Accent2 - 40% 30" xfId="18953" xr:uid="{00000000-0005-0000-0000-0000E5490000}"/>
    <cellStyle name="Accent2 - 40% 31" xfId="18954" xr:uid="{00000000-0005-0000-0000-0000E6490000}"/>
    <cellStyle name="Accent2 - 40% 32" xfId="18955" xr:uid="{00000000-0005-0000-0000-0000E7490000}"/>
    <cellStyle name="Accent2 - 40% 33" xfId="18956" xr:uid="{00000000-0005-0000-0000-0000E8490000}"/>
    <cellStyle name="Accent2 - 40% 34" xfId="18957" xr:uid="{00000000-0005-0000-0000-0000E9490000}"/>
    <cellStyle name="Accent2 - 40% 35" xfId="18958" xr:uid="{00000000-0005-0000-0000-0000EA490000}"/>
    <cellStyle name="Accent2 - 40% 36" xfId="18959" xr:uid="{00000000-0005-0000-0000-0000EB490000}"/>
    <cellStyle name="Accent2 - 40% 37" xfId="18960" xr:uid="{00000000-0005-0000-0000-0000EC490000}"/>
    <cellStyle name="Accent2 - 40% 38" xfId="18961" xr:uid="{00000000-0005-0000-0000-0000ED490000}"/>
    <cellStyle name="Accent2 - 40% 39" xfId="18962" xr:uid="{00000000-0005-0000-0000-0000EE490000}"/>
    <cellStyle name="Accent2 - 40% 4" xfId="18963" xr:uid="{00000000-0005-0000-0000-0000EF490000}"/>
    <cellStyle name="Accent2 - 40% 5" xfId="18964" xr:uid="{00000000-0005-0000-0000-0000F0490000}"/>
    <cellStyle name="Accent2 - 40% 6" xfId="18965" xr:uid="{00000000-0005-0000-0000-0000F1490000}"/>
    <cellStyle name="Accent2 - 40% 7" xfId="18966" xr:uid="{00000000-0005-0000-0000-0000F2490000}"/>
    <cellStyle name="Accent2 - 40% 8" xfId="18967" xr:uid="{00000000-0005-0000-0000-0000F3490000}"/>
    <cellStyle name="Accent2 - 40% 9" xfId="18968" xr:uid="{00000000-0005-0000-0000-0000F4490000}"/>
    <cellStyle name="Accent2 - 40%_Sheet1" xfId="18969" xr:uid="{00000000-0005-0000-0000-0000F5490000}"/>
    <cellStyle name="Accent2 - 60%" xfId="18970" xr:uid="{00000000-0005-0000-0000-0000F6490000}"/>
    <cellStyle name="Accent2 - 60% 10" xfId="18971" xr:uid="{00000000-0005-0000-0000-0000F7490000}"/>
    <cellStyle name="Accent2 - 60% 11" xfId="18972" xr:uid="{00000000-0005-0000-0000-0000F8490000}"/>
    <cellStyle name="Accent2 - 60% 12" xfId="18973" xr:uid="{00000000-0005-0000-0000-0000F9490000}"/>
    <cellStyle name="Accent2 - 60% 13" xfId="18974" xr:uid="{00000000-0005-0000-0000-0000FA490000}"/>
    <cellStyle name="Accent2 - 60% 14" xfId="18975" xr:uid="{00000000-0005-0000-0000-0000FB490000}"/>
    <cellStyle name="Accent2 - 60% 15" xfId="18976" xr:uid="{00000000-0005-0000-0000-0000FC490000}"/>
    <cellStyle name="Accent2 - 60% 16" xfId="18977" xr:uid="{00000000-0005-0000-0000-0000FD490000}"/>
    <cellStyle name="Accent2 - 60% 17" xfId="18978" xr:uid="{00000000-0005-0000-0000-0000FE490000}"/>
    <cellStyle name="Accent2 - 60% 18" xfId="18979" xr:uid="{00000000-0005-0000-0000-0000FF490000}"/>
    <cellStyle name="Accent2 - 60% 19" xfId="18980" xr:uid="{00000000-0005-0000-0000-0000004A0000}"/>
    <cellStyle name="Accent2 - 60% 2" xfId="18981" xr:uid="{00000000-0005-0000-0000-0000014A0000}"/>
    <cellStyle name="Accent2 - 60% 20" xfId="18982" xr:uid="{00000000-0005-0000-0000-0000024A0000}"/>
    <cellStyle name="Accent2 - 60% 21" xfId="18983" xr:uid="{00000000-0005-0000-0000-0000034A0000}"/>
    <cellStyle name="Accent2 - 60% 22" xfId="18984" xr:uid="{00000000-0005-0000-0000-0000044A0000}"/>
    <cellStyle name="Accent2 - 60% 23" xfId="18985" xr:uid="{00000000-0005-0000-0000-0000054A0000}"/>
    <cellStyle name="Accent2 - 60% 24" xfId="18986" xr:uid="{00000000-0005-0000-0000-0000064A0000}"/>
    <cellStyle name="Accent2 - 60% 25" xfId="18987" xr:uid="{00000000-0005-0000-0000-0000074A0000}"/>
    <cellStyle name="Accent2 - 60% 26" xfId="18988" xr:uid="{00000000-0005-0000-0000-0000084A0000}"/>
    <cellStyle name="Accent2 - 60% 27" xfId="18989" xr:uid="{00000000-0005-0000-0000-0000094A0000}"/>
    <cellStyle name="Accent2 - 60% 28" xfId="18990" xr:uid="{00000000-0005-0000-0000-00000A4A0000}"/>
    <cellStyle name="Accent2 - 60% 29" xfId="18991" xr:uid="{00000000-0005-0000-0000-00000B4A0000}"/>
    <cellStyle name="Accent2 - 60% 3" xfId="18992" xr:uid="{00000000-0005-0000-0000-00000C4A0000}"/>
    <cellStyle name="Accent2 - 60% 30" xfId="18993" xr:uid="{00000000-0005-0000-0000-00000D4A0000}"/>
    <cellStyle name="Accent2 - 60% 31" xfId="18994" xr:uid="{00000000-0005-0000-0000-00000E4A0000}"/>
    <cellStyle name="Accent2 - 60% 32" xfId="18995" xr:uid="{00000000-0005-0000-0000-00000F4A0000}"/>
    <cellStyle name="Accent2 - 60% 33" xfId="18996" xr:uid="{00000000-0005-0000-0000-0000104A0000}"/>
    <cellStyle name="Accent2 - 60% 34" xfId="18997" xr:uid="{00000000-0005-0000-0000-0000114A0000}"/>
    <cellStyle name="Accent2 - 60% 35" xfId="18998" xr:uid="{00000000-0005-0000-0000-0000124A0000}"/>
    <cellStyle name="Accent2 - 60% 36" xfId="18999" xr:uid="{00000000-0005-0000-0000-0000134A0000}"/>
    <cellStyle name="Accent2 - 60% 37" xfId="19000" xr:uid="{00000000-0005-0000-0000-0000144A0000}"/>
    <cellStyle name="Accent2 - 60% 38" xfId="19001" xr:uid="{00000000-0005-0000-0000-0000154A0000}"/>
    <cellStyle name="Accent2 - 60% 39" xfId="19002" xr:uid="{00000000-0005-0000-0000-0000164A0000}"/>
    <cellStyle name="Accent2 - 60% 4" xfId="19003" xr:uid="{00000000-0005-0000-0000-0000174A0000}"/>
    <cellStyle name="Accent2 - 60% 5" xfId="19004" xr:uid="{00000000-0005-0000-0000-0000184A0000}"/>
    <cellStyle name="Accent2 - 60% 6" xfId="19005" xr:uid="{00000000-0005-0000-0000-0000194A0000}"/>
    <cellStyle name="Accent2 - 60% 7" xfId="19006" xr:uid="{00000000-0005-0000-0000-00001A4A0000}"/>
    <cellStyle name="Accent2 - 60% 8" xfId="19007" xr:uid="{00000000-0005-0000-0000-00001B4A0000}"/>
    <cellStyle name="Accent2 - 60% 9" xfId="19008" xr:uid="{00000000-0005-0000-0000-00001C4A0000}"/>
    <cellStyle name="Accent2 - 60%_Sheet1" xfId="19009" xr:uid="{00000000-0005-0000-0000-00001D4A0000}"/>
    <cellStyle name="Accent2 10" xfId="19010" xr:uid="{00000000-0005-0000-0000-00001E4A0000}"/>
    <cellStyle name="Accent2 10 2" xfId="19011" xr:uid="{00000000-0005-0000-0000-00001F4A0000}"/>
    <cellStyle name="Accent2 11" xfId="19012" xr:uid="{00000000-0005-0000-0000-0000204A0000}"/>
    <cellStyle name="Accent2 11 2" xfId="19013" xr:uid="{00000000-0005-0000-0000-0000214A0000}"/>
    <cellStyle name="Accent2 12" xfId="19014" xr:uid="{00000000-0005-0000-0000-0000224A0000}"/>
    <cellStyle name="Accent2 12 2" xfId="19015" xr:uid="{00000000-0005-0000-0000-0000234A0000}"/>
    <cellStyle name="Accent2 12 3" xfId="19016" xr:uid="{00000000-0005-0000-0000-0000244A0000}"/>
    <cellStyle name="Accent2 13" xfId="19017" xr:uid="{00000000-0005-0000-0000-0000254A0000}"/>
    <cellStyle name="Accent2 13 2" xfId="19018" xr:uid="{00000000-0005-0000-0000-0000264A0000}"/>
    <cellStyle name="Accent2 13 3" xfId="19019" xr:uid="{00000000-0005-0000-0000-0000274A0000}"/>
    <cellStyle name="Accent2 14" xfId="19020" xr:uid="{00000000-0005-0000-0000-0000284A0000}"/>
    <cellStyle name="Accent2 14 2" xfId="19021" xr:uid="{00000000-0005-0000-0000-0000294A0000}"/>
    <cellStyle name="Accent2 15" xfId="19022" xr:uid="{00000000-0005-0000-0000-00002A4A0000}"/>
    <cellStyle name="Accent2 15 2" xfId="19023" xr:uid="{00000000-0005-0000-0000-00002B4A0000}"/>
    <cellStyle name="Accent2 16" xfId="19024" xr:uid="{00000000-0005-0000-0000-00002C4A0000}"/>
    <cellStyle name="Accent2 17" xfId="19025" xr:uid="{00000000-0005-0000-0000-00002D4A0000}"/>
    <cellStyle name="Accent2 18" xfId="19026" xr:uid="{00000000-0005-0000-0000-00002E4A0000}"/>
    <cellStyle name="Accent2 19" xfId="19027" xr:uid="{00000000-0005-0000-0000-00002F4A0000}"/>
    <cellStyle name="Accent2 2" xfId="19028" xr:uid="{00000000-0005-0000-0000-0000304A0000}"/>
    <cellStyle name="Accent2 2 10" xfId="19029" xr:uid="{00000000-0005-0000-0000-0000314A0000}"/>
    <cellStyle name="Accent2 2 11" xfId="19030" xr:uid="{00000000-0005-0000-0000-0000324A0000}"/>
    <cellStyle name="Accent2 2 12" xfId="19031" xr:uid="{00000000-0005-0000-0000-0000334A0000}"/>
    <cellStyle name="Accent2 2 13" xfId="19032" xr:uid="{00000000-0005-0000-0000-0000344A0000}"/>
    <cellStyle name="Accent2 2 2" xfId="19033" xr:uid="{00000000-0005-0000-0000-0000354A0000}"/>
    <cellStyle name="Accent2 2 2 2" xfId="19034" xr:uid="{00000000-0005-0000-0000-0000364A0000}"/>
    <cellStyle name="Accent2 2 3" xfId="19035" xr:uid="{00000000-0005-0000-0000-0000374A0000}"/>
    <cellStyle name="Accent2 2 3 2" xfId="19036" xr:uid="{00000000-0005-0000-0000-0000384A0000}"/>
    <cellStyle name="Accent2 2 4" xfId="19037" xr:uid="{00000000-0005-0000-0000-0000394A0000}"/>
    <cellStyle name="Accent2 2 4 2" xfId="19038" xr:uid="{00000000-0005-0000-0000-00003A4A0000}"/>
    <cellStyle name="Accent2 2 5" xfId="19039" xr:uid="{00000000-0005-0000-0000-00003B4A0000}"/>
    <cellStyle name="Accent2 2 5 2" xfId="19040" xr:uid="{00000000-0005-0000-0000-00003C4A0000}"/>
    <cellStyle name="Accent2 2 6" xfId="19041" xr:uid="{00000000-0005-0000-0000-00003D4A0000}"/>
    <cellStyle name="Accent2 2 6 2" xfId="19042" xr:uid="{00000000-0005-0000-0000-00003E4A0000}"/>
    <cellStyle name="Accent2 2 7" xfId="19043" xr:uid="{00000000-0005-0000-0000-00003F4A0000}"/>
    <cellStyle name="Accent2 2 7 2" xfId="19044" xr:uid="{00000000-0005-0000-0000-0000404A0000}"/>
    <cellStyle name="Accent2 2 8" xfId="19045" xr:uid="{00000000-0005-0000-0000-0000414A0000}"/>
    <cellStyle name="Accent2 2 9" xfId="19046" xr:uid="{00000000-0005-0000-0000-0000424A0000}"/>
    <cellStyle name="Accent2 20" xfId="19047" xr:uid="{00000000-0005-0000-0000-0000434A0000}"/>
    <cellStyle name="Accent2 21" xfId="19048" xr:uid="{00000000-0005-0000-0000-0000444A0000}"/>
    <cellStyle name="Accent2 22" xfId="19049" xr:uid="{00000000-0005-0000-0000-0000454A0000}"/>
    <cellStyle name="Accent2 23" xfId="19050" xr:uid="{00000000-0005-0000-0000-0000464A0000}"/>
    <cellStyle name="Accent2 24" xfId="19051" xr:uid="{00000000-0005-0000-0000-0000474A0000}"/>
    <cellStyle name="Accent2 25" xfId="19052" xr:uid="{00000000-0005-0000-0000-0000484A0000}"/>
    <cellStyle name="Accent2 26" xfId="19053" xr:uid="{00000000-0005-0000-0000-0000494A0000}"/>
    <cellStyle name="Accent2 27" xfId="19054" xr:uid="{00000000-0005-0000-0000-00004A4A0000}"/>
    <cellStyle name="Accent2 28" xfId="19055" xr:uid="{00000000-0005-0000-0000-00004B4A0000}"/>
    <cellStyle name="Accent2 29" xfId="19056" xr:uid="{00000000-0005-0000-0000-00004C4A0000}"/>
    <cellStyle name="Accent2 3" xfId="19057" xr:uid="{00000000-0005-0000-0000-00004D4A0000}"/>
    <cellStyle name="Accent2 3 10" xfId="19058" xr:uid="{00000000-0005-0000-0000-00004E4A0000}"/>
    <cellStyle name="Accent2 3 2" xfId="19059" xr:uid="{00000000-0005-0000-0000-00004F4A0000}"/>
    <cellStyle name="Accent2 3 3" xfId="19060" xr:uid="{00000000-0005-0000-0000-0000504A0000}"/>
    <cellStyle name="Accent2 3 4" xfId="19061" xr:uid="{00000000-0005-0000-0000-0000514A0000}"/>
    <cellStyle name="Accent2 3 5" xfId="19062" xr:uid="{00000000-0005-0000-0000-0000524A0000}"/>
    <cellStyle name="Accent2 3 6" xfId="19063" xr:uid="{00000000-0005-0000-0000-0000534A0000}"/>
    <cellStyle name="Accent2 3 7" xfId="19064" xr:uid="{00000000-0005-0000-0000-0000544A0000}"/>
    <cellStyle name="Accent2 3 8" xfId="19065" xr:uid="{00000000-0005-0000-0000-0000554A0000}"/>
    <cellStyle name="Accent2 3 9" xfId="19066" xr:uid="{00000000-0005-0000-0000-0000564A0000}"/>
    <cellStyle name="Accent2 30" xfId="19067" xr:uid="{00000000-0005-0000-0000-0000574A0000}"/>
    <cellStyle name="Accent2 31" xfId="19068" xr:uid="{00000000-0005-0000-0000-0000584A0000}"/>
    <cellStyle name="Accent2 32" xfId="19069" xr:uid="{00000000-0005-0000-0000-0000594A0000}"/>
    <cellStyle name="Accent2 33" xfId="19070" xr:uid="{00000000-0005-0000-0000-00005A4A0000}"/>
    <cellStyle name="Accent2 34" xfId="19071" xr:uid="{00000000-0005-0000-0000-00005B4A0000}"/>
    <cellStyle name="Accent2 35" xfId="19072" xr:uid="{00000000-0005-0000-0000-00005C4A0000}"/>
    <cellStyle name="Accent2 36" xfId="19073" xr:uid="{00000000-0005-0000-0000-00005D4A0000}"/>
    <cellStyle name="Accent2 37" xfId="19074" xr:uid="{00000000-0005-0000-0000-00005E4A0000}"/>
    <cellStyle name="Accent2 38" xfId="19075" xr:uid="{00000000-0005-0000-0000-00005F4A0000}"/>
    <cellStyle name="Accent2 39" xfId="19076" xr:uid="{00000000-0005-0000-0000-0000604A0000}"/>
    <cellStyle name="Accent2 4" xfId="19077" xr:uid="{00000000-0005-0000-0000-0000614A0000}"/>
    <cellStyle name="Accent2 4 2" xfId="19078" xr:uid="{00000000-0005-0000-0000-0000624A0000}"/>
    <cellStyle name="Accent2 4 3" xfId="19079" xr:uid="{00000000-0005-0000-0000-0000634A0000}"/>
    <cellStyle name="Accent2 40" xfId="19080" xr:uid="{00000000-0005-0000-0000-0000644A0000}"/>
    <cellStyle name="Accent2 41" xfId="19081" xr:uid="{00000000-0005-0000-0000-0000654A0000}"/>
    <cellStyle name="Accent2 42" xfId="19082" xr:uid="{00000000-0005-0000-0000-0000664A0000}"/>
    <cellStyle name="Accent2 43" xfId="19083" xr:uid="{00000000-0005-0000-0000-0000674A0000}"/>
    <cellStyle name="Accent2 44" xfId="19084" xr:uid="{00000000-0005-0000-0000-0000684A0000}"/>
    <cellStyle name="Accent2 45" xfId="19085" xr:uid="{00000000-0005-0000-0000-0000694A0000}"/>
    <cellStyle name="Accent2 46" xfId="19086" xr:uid="{00000000-0005-0000-0000-00006A4A0000}"/>
    <cellStyle name="Accent2 47" xfId="19087" xr:uid="{00000000-0005-0000-0000-00006B4A0000}"/>
    <cellStyle name="Accent2 48" xfId="19088" xr:uid="{00000000-0005-0000-0000-00006C4A0000}"/>
    <cellStyle name="Accent2 49" xfId="19089" xr:uid="{00000000-0005-0000-0000-00006D4A0000}"/>
    <cellStyle name="Accent2 5" xfId="19090" xr:uid="{00000000-0005-0000-0000-00006E4A0000}"/>
    <cellStyle name="Accent2 5 2" xfId="19091" xr:uid="{00000000-0005-0000-0000-00006F4A0000}"/>
    <cellStyle name="Accent2 50" xfId="19092" xr:uid="{00000000-0005-0000-0000-0000704A0000}"/>
    <cellStyle name="Accent2 51" xfId="19093" xr:uid="{00000000-0005-0000-0000-0000714A0000}"/>
    <cellStyle name="Accent2 52" xfId="19094" xr:uid="{00000000-0005-0000-0000-0000724A0000}"/>
    <cellStyle name="Accent2 53" xfId="19095" xr:uid="{00000000-0005-0000-0000-0000734A0000}"/>
    <cellStyle name="Accent2 54" xfId="19096" xr:uid="{00000000-0005-0000-0000-0000744A0000}"/>
    <cellStyle name="Accent2 6" xfId="19097" xr:uid="{00000000-0005-0000-0000-0000754A0000}"/>
    <cellStyle name="Accent2 6 2" xfId="19098" xr:uid="{00000000-0005-0000-0000-0000764A0000}"/>
    <cellStyle name="Accent2 7" xfId="19099" xr:uid="{00000000-0005-0000-0000-0000774A0000}"/>
    <cellStyle name="Accent2 7 2" xfId="19100" xr:uid="{00000000-0005-0000-0000-0000784A0000}"/>
    <cellStyle name="Accent2 8" xfId="19101" xr:uid="{00000000-0005-0000-0000-0000794A0000}"/>
    <cellStyle name="Accent2 8 2" xfId="19102" xr:uid="{00000000-0005-0000-0000-00007A4A0000}"/>
    <cellStyle name="Accent2 9" xfId="19103" xr:uid="{00000000-0005-0000-0000-00007B4A0000}"/>
    <cellStyle name="Accent2 9 2" xfId="19104" xr:uid="{00000000-0005-0000-0000-00007C4A0000}"/>
    <cellStyle name="Accent3 - 20%" xfId="19105" xr:uid="{00000000-0005-0000-0000-00007D4A0000}"/>
    <cellStyle name="Accent3 - 20% 10" xfId="19106" xr:uid="{00000000-0005-0000-0000-00007E4A0000}"/>
    <cellStyle name="Accent3 - 20% 11" xfId="19107" xr:uid="{00000000-0005-0000-0000-00007F4A0000}"/>
    <cellStyle name="Accent3 - 20% 12" xfId="19108" xr:uid="{00000000-0005-0000-0000-0000804A0000}"/>
    <cellStyle name="Accent3 - 20% 13" xfId="19109" xr:uid="{00000000-0005-0000-0000-0000814A0000}"/>
    <cellStyle name="Accent3 - 20% 14" xfId="19110" xr:uid="{00000000-0005-0000-0000-0000824A0000}"/>
    <cellStyle name="Accent3 - 20% 15" xfId="19111" xr:uid="{00000000-0005-0000-0000-0000834A0000}"/>
    <cellStyle name="Accent3 - 20% 16" xfId="19112" xr:uid="{00000000-0005-0000-0000-0000844A0000}"/>
    <cellStyle name="Accent3 - 20% 17" xfId="19113" xr:uid="{00000000-0005-0000-0000-0000854A0000}"/>
    <cellStyle name="Accent3 - 20% 18" xfId="19114" xr:uid="{00000000-0005-0000-0000-0000864A0000}"/>
    <cellStyle name="Accent3 - 20% 19" xfId="19115" xr:uid="{00000000-0005-0000-0000-0000874A0000}"/>
    <cellStyle name="Accent3 - 20% 2" xfId="19116" xr:uid="{00000000-0005-0000-0000-0000884A0000}"/>
    <cellStyle name="Accent3 - 20% 20" xfId="19117" xr:uid="{00000000-0005-0000-0000-0000894A0000}"/>
    <cellStyle name="Accent3 - 20% 21" xfId="19118" xr:uid="{00000000-0005-0000-0000-00008A4A0000}"/>
    <cellStyle name="Accent3 - 20% 22" xfId="19119" xr:uid="{00000000-0005-0000-0000-00008B4A0000}"/>
    <cellStyle name="Accent3 - 20% 23" xfId="19120" xr:uid="{00000000-0005-0000-0000-00008C4A0000}"/>
    <cellStyle name="Accent3 - 20% 24" xfId="19121" xr:uid="{00000000-0005-0000-0000-00008D4A0000}"/>
    <cellStyle name="Accent3 - 20% 25" xfId="19122" xr:uid="{00000000-0005-0000-0000-00008E4A0000}"/>
    <cellStyle name="Accent3 - 20% 26" xfId="19123" xr:uid="{00000000-0005-0000-0000-00008F4A0000}"/>
    <cellStyle name="Accent3 - 20% 27" xfId="19124" xr:uid="{00000000-0005-0000-0000-0000904A0000}"/>
    <cellStyle name="Accent3 - 20% 28" xfId="19125" xr:uid="{00000000-0005-0000-0000-0000914A0000}"/>
    <cellStyle name="Accent3 - 20% 29" xfId="19126" xr:uid="{00000000-0005-0000-0000-0000924A0000}"/>
    <cellStyle name="Accent3 - 20% 3" xfId="19127" xr:uid="{00000000-0005-0000-0000-0000934A0000}"/>
    <cellStyle name="Accent3 - 20% 30" xfId="19128" xr:uid="{00000000-0005-0000-0000-0000944A0000}"/>
    <cellStyle name="Accent3 - 20% 31" xfId="19129" xr:uid="{00000000-0005-0000-0000-0000954A0000}"/>
    <cellStyle name="Accent3 - 20% 32" xfId="19130" xr:uid="{00000000-0005-0000-0000-0000964A0000}"/>
    <cellStyle name="Accent3 - 20% 33" xfId="19131" xr:uid="{00000000-0005-0000-0000-0000974A0000}"/>
    <cellStyle name="Accent3 - 20% 34" xfId="19132" xr:uid="{00000000-0005-0000-0000-0000984A0000}"/>
    <cellStyle name="Accent3 - 20% 35" xfId="19133" xr:uid="{00000000-0005-0000-0000-0000994A0000}"/>
    <cellStyle name="Accent3 - 20% 36" xfId="19134" xr:uid="{00000000-0005-0000-0000-00009A4A0000}"/>
    <cellStyle name="Accent3 - 20% 37" xfId="19135" xr:uid="{00000000-0005-0000-0000-00009B4A0000}"/>
    <cellStyle name="Accent3 - 20% 38" xfId="19136" xr:uid="{00000000-0005-0000-0000-00009C4A0000}"/>
    <cellStyle name="Accent3 - 20% 39" xfId="19137" xr:uid="{00000000-0005-0000-0000-00009D4A0000}"/>
    <cellStyle name="Accent3 - 20% 4" xfId="19138" xr:uid="{00000000-0005-0000-0000-00009E4A0000}"/>
    <cellStyle name="Accent3 - 20% 5" xfId="19139" xr:uid="{00000000-0005-0000-0000-00009F4A0000}"/>
    <cellStyle name="Accent3 - 20% 6" xfId="19140" xr:uid="{00000000-0005-0000-0000-0000A04A0000}"/>
    <cellStyle name="Accent3 - 20% 7" xfId="19141" xr:uid="{00000000-0005-0000-0000-0000A14A0000}"/>
    <cellStyle name="Accent3 - 20% 8" xfId="19142" xr:uid="{00000000-0005-0000-0000-0000A24A0000}"/>
    <cellStyle name="Accent3 - 20% 9" xfId="19143" xr:uid="{00000000-0005-0000-0000-0000A34A0000}"/>
    <cellStyle name="Accent3 - 20%_Sheet1" xfId="19144" xr:uid="{00000000-0005-0000-0000-0000A44A0000}"/>
    <cellStyle name="Accent3 - 40%" xfId="19145" xr:uid="{00000000-0005-0000-0000-0000A54A0000}"/>
    <cellStyle name="Accent3 - 40% 10" xfId="19146" xr:uid="{00000000-0005-0000-0000-0000A64A0000}"/>
    <cellStyle name="Accent3 - 40% 11" xfId="19147" xr:uid="{00000000-0005-0000-0000-0000A74A0000}"/>
    <cellStyle name="Accent3 - 40% 12" xfId="19148" xr:uid="{00000000-0005-0000-0000-0000A84A0000}"/>
    <cellStyle name="Accent3 - 40% 13" xfId="19149" xr:uid="{00000000-0005-0000-0000-0000A94A0000}"/>
    <cellStyle name="Accent3 - 40% 14" xfId="19150" xr:uid="{00000000-0005-0000-0000-0000AA4A0000}"/>
    <cellStyle name="Accent3 - 40% 15" xfId="19151" xr:uid="{00000000-0005-0000-0000-0000AB4A0000}"/>
    <cellStyle name="Accent3 - 40% 16" xfId="19152" xr:uid="{00000000-0005-0000-0000-0000AC4A0000}"/>
    <cellStyle name="Accent3 - 40% 17" xfId="19153" xr:uid="{00000000-0005-0000-0000-0000AD4A0000}"/>
    <cellStyle name="Accent3 - 40% 18" xfId="19154" xr:uid="{00000000-0005-0000-0000-0000AE4A0000}"/>
    <cellStyle name="Accent3 - 40% 19" xfId="19155" xr:uid="{00000000-0005-0000-0000-0000AF4A0000}"/>
    <cellStyle name="Accent3 - 40% 2" xfId="19156" xr:uid="{00000000-0005-0000-0000-0000B04A0000}"/>
    <cellStyle name="Accent3 - 40% 20" xfId="19157" xr:uid="{00000000-0005-0000-0000-0000B14A0000}"/>
    <cellStyle name="Accent3 - 40% 21" xfId="19158" xr:uid="{00000000-0005-0000-0000-0000B24A0000}"/>
    <cellStyle name="Accent3 - 40% 22" xfId="19159" xr:uid="{00000000-0005-0000-0000-0000B34A0000}"/>
    <cellStyle name="Accent3 - 40% 23" xfId="19160" xr:uid="{00000000-0005-0000-0000-0000B44A0000}"/>
    <cellStyle name="Accent3 - 40% 24" xfId="19161" xr:uid="{00000000-0005-0000-0000-0000B54A0000}"/>
    <cellStyle name="Accent3 - 40% 25" xfId="19162" xr:uid="{00000000-0005-0000-0000-0000B64A0000}"/>
    <cellStyle name="Accent3 - 40% 26" xfId="19163" xr:uid="{00000000-0005-0000-0000-0000B74A0000}"/>
    <cellStyle name="Accent3 - 40% 27" xfId="19164" xr:uid="{00000000-0005-0000-0000-0000B84A0000}"/>
    <cellStyle name="Accent3 - 40% 28" xfId="19165" xr:uid="{00000000-0005-0000-0000-0000B94A0000}"/>
    <cellStyle name="Accent3 - 40% 29" xfId="19166" xr:uid="{00000000-0005-0000-0000-0000BA4A0000}"/>
    <cellStyle name="Accent3 - 40% 3" xfId="19167" xr:uid="{00000000-0005-0000-0000-0000BB4A0000}"/>
    <cellStyle name="Accent3 - 40% 30" xfId="19168" xr:uid="{00000000-0005-0000-0000-0000BC4A0000}"/>
    <cellStyle name="Accent3 - 40% 31" xfId="19169" xr:uid="{00000000-0005-0000-0000-0000BD4A0000}"/>
    <cellStyle name="Accent3 - 40% 32" xfId="19170" xr:uid="{00000000-0005-0000-0000-0000BE4A0000}"/>
    <cellStyle name="Accent3 - 40% 33" xfId="19171" xr:uid="{00000000-0005-0000-0000-0000BF4A0000}"/>
    <cellStyle name="Accent3 - 40% 34" xfId="19172" xr:uid="{00000000-0005-0000-0000-0000C04A0000}"/>
    <cellStyle name="Accent3 - 40% 35" xfId="19173" xr:uid="{00000000-0005-0000-0000-0000C14A0000}"/>
    <cellStyle name="Accent3 - 40% 36" xfId="19174" xr:uid="{00000000-0005-0000-0000-0000C24A0000}"/>
    <cellStyle name="Accent3 - 40% 37" xfId="19175" xr:uid="{00000000-0005-0000-0000-0000C34A0000}"/>
    <cellStyle name="Accent3 - 40% 38" xfId="19176" xr:uid="{00000000-0005-0000-0000-0000C44A0000}"/>
    <cellStyle name="Accent3 - 40% 39" xfId="19177" xr:uid="{00000000-0005-0000-0000-0000C54A0000}"/>
    <cellStyle name="Accent3 - 40% 4" xfId="19178" xr:uid="{00000000-0005-0000-0000-0000C64A0000}"/>
    <cellStyle name="Accent3 - 40% 5" xfId="19179" xr:uid="{00000000-0005-0000-0000-0000C74A0000}"/>
    <cellStyle name="Accent3 - 40% 6" xfId="19180" xr:uid="{00000000-0005-0000-0000-0000C84A0000}"/>
    <cellStyle name="Accent3 - 40% 7" xfId="19181" xr:uid="{00000000-0005-0000-0000-0000C94A0000}"/>
    <cellStyle name="Accent3 - 40% 8" xfId="19182" xr:uid="{00000000-0005-0000-0000-0000CA4A0000}"/>
    <cellStyle name="Accent3 - 40% 9" xfId="19183" xr:uid="{00000000-0005-0000-0000-0000CB4A0000}"/>
    <cellStyle name="Accent3 - 40%_Sheet1" xfId="19184" xr:uid="{00000000-0005-0000-0000-0000CC4A0000}"/>
    <cellStyle name="Accent3 - 60%" xfId="19185" xr:uid="{00000000-0005-0000-0000-0000CD4A0000}"/>
    <cellStyle name="Accent3 - 60% 10" xfId="19186" xr:uid="{00000000-0005-0000-0000-0000CE4A0000}"/>
    <cellStyle name="Accent3 - 60% 11" xfId="19187" xr:uid="{00000000-0005-0000-0000-0000CF4A0000}"/>
    <cellStyle name="Accent3 - 60% 12" xfId="19188" xr:uid="{00000000-0005-0000-0000-0000D04A0000}"/>
    <cellStyle name="Accent3 - 60% 13" xfId="19189" xr:uid="{00000000-0005-0000-0000-0000D14A0000}"/>
    <cellStyle name="Accent3 - 60% 14" xfId="19190" xr:uid="{00000000-0005-0000-0000-0000D24A0000}"/>
    <cellStyle name="Accent3 - 60% 15" xfId="19191" xr:uid="{00000000-0005-0000-0000-0000D34A0000}"/>
    <cellStyle name="Accent3 - 60% 16" xfId="19192" xr:uid="{00000000-0005-0000-0000-0000D44A0000}"/>
    <cellStyle name="Accent3 - 60% 17" xfId="19193" xr:uid="{00000000-0005-0000-0000-0000D54A0000}"/>
    <cellStyle name="Accent3 - 60% 18" xfId="19194" xr:uid="{00000000-0005-0000-0000-0000D64A0000}"/>
    <cellStyle name="Accent3 - 60% 19" xfId="19195" xr:uid="{00000000-0005-0000-0000-0000D74A0000}"/>
    <cellStyle name="Accent3 - 60% 2" xfId="19196" xr:uid="{00000000-0005-0000-0000-0000D84A0000}"/>
    <cellStyle name="Accent3 - 60% 20" xfId="19197" xr:uid="{00000000-0005-0000-0000-0000D94A0000}"/>
    <cellStyle name="Accent3 - 60% 21" xfId="19198" xr:uid="{00000000-0005-0000-0000-0000DA4A0000}"/>
    <cellStyle name="Accent3 - 60% 22" xfId="19199" xr:uid="{00000000-0005-0000-0000-0000DB4A0000}"/>
    <cellStyle name="Accent3 - 60% 23" xfId="19200" xr:uid="{00000000-0005-0000-0000-0000DC4A0000}"/>
    <cellStyle name="Accent3 - 60% 24" xfId="19201" xr:uid="{00000000-0005-0000-0000-0000DD4A0000}"/>
    <cellStyle name="Accent3 - 60% 25" xfId="19202" xr:uid="{00000000-0005-0000-0000-0000DE4A0000}"/>
    <cellStyle name="Accent3 - 60% 26" xfId="19203" xr:uid="{00000000-0005-0000-0000-0000DF4A0000}"/>
    <cellStyle name="Accent3 - 60% 27" xfId="19204" xr:uid="{00000000-0005-0000-0000-0000E04A0000}"/>
    <cellStyle name="Accent3 - 60% 28" xfId="19205" xr:uid="{00000000-0005-0000-0000-0000E14A0000}"/>
    <cellStyle name="Accent3 - 60% 29" xfId="19206" xr:uid="{00000000-0005-0000-0000-0000E24A0000}"/>
    <cellStyle name="Accent3 - 60% 3" xfId="19207" xr:uid="{00000000-0005-0000-0000-0000E34A0000}"/>
    <cellStyle name="Accent3 - 60% 30" xfId="19208" xr:uid="{00000000-0005-0000-0000-0000E44A0000}"/>
    <cellStyle name="Accent3 - 60% 31" xfId="19209" xr:uid="{00000000-0005-0000-0000-0000E54A0000}"/>
    <cellStyle name="Accent3 - 60% 32" xfId="19210" xr:uid="{00000000-0005-0000-0000-0000E64A0000}"/>
    <cellStyle name="Accent3 - 60% 33" xfId="19211" xr:uid="{00000000-0005-0000-0000-0000E74A0000}"/>
    <cellStyle name="Accent3 - 60% 34" xfId="19212" xr:uid="{00000000-0005-0000-0000-0000E84A0000}"/>
    <cellStyle name="Accent3 - 60% 35" xfId="19213" xr:uid="{00000000-0005-0000-0000-0000E94A0000}"/>
    <cellStyle name="Accent3 - 60% 36" xfId="19214" xr:uid="{00000000-0005-0000-0000-0000EA4A0000}"/>
    <cellStyle name="Accent3 - 60% 37" xfId="19215" xr:uid="{00000000-0005-0000-0000-0000EB4A0000}"/>
    <cellStyle name="Accent3 - 60% 38" xfId="19216" xr:uid="{00000000-0005-0000-0000-0000EC4A0000}"/>
    <cellStyle name="Accent3 - 60% 39" xfId="19217" xr:uid="{00000000-0005-0000-0000-0000ED4A0000}"/>
    <cellStyle name="Accent3 - 60% 4" xfId="19218" xr:uid="{00000000-0005-0000-0000-0000EE4A0000}"/>
    <cellStyle name="Accent3 - 60% 5" xfId="19219" xr:uid="{00000000-0005-0000-0000-0000EF4A0000}"/>
    <cellStyle name="Accent3 - 60% 6" xfId="19220" xr:uid="{00000000-0005-0000-0000-0000F04A0000}"/>
    <cellStyle name="Accent3 - 60% 7" xfId="19221" xr:uid="{00000000-0005-0000-0000-0000F14A0000}"/>
    <cellStyle name="Accent3 - 60% 8" xfId="19222" xr:uid="{00000000-0005-0000-0000-0000F24A0000}"/>
    <cellStyle name="Accent3 - 60% 9" xfId="19223" xr:uid="{00000000-0005-0000-0000-0000F34A0000}"/>
    <cellStyle name="Accent3 - 60%_Sheet1" xfId="19224" xr:uid="{00000000-0005-0000-0000-0000F44A0000}"/>
    <cellStyle name="Accent3 10" xfId="19225" xr:uid="{00000000-0005-0000-0000-0000F54A0000}"/>
    <cellStyle name="Accent3 10 2" xfId="19226" xr:uid="{00000000-0005-0000-0000-0000F64A0000}"/>
    <cellStyle name="Accent3 11" xfId="19227" xr:uid="{00000000-0005-0000-0000-0000F74A0000}"/>
    <cellStyle name="Accent3 11 2" xfId="19228" xr:uid="{00000000-0005-0000-0000-0000F84A0000}"/>
    <cellStyle name="Accent3 12" xfId="19229" xr:uid="{00000000-0005-0000-0000-0000F94A0000}"/>
    <cellStyle name="Accent3 12 2" xfId="19230" xr:uid="{00000000-0005-0000-0000-0000FA4A0000}"/>
    <cellStyle name="Accent3 12 3" xfId="19231" xr:uid="{00000000-0005-0000-0000-0000FB4A0000}"/>
    <cellStyle name="Accent3 13" xfId="19232" xr:uid="{00000000-0005-0000-0000-0000FC4A0000}"/>
    <cellStyle name="Accent3 13 2" xfId="19233" xr:uid="{00000000-0005-0000-0000-0000FD4A0000}"/>
    <cellStyle name="Accent3 13 3" xfId="19234" xr:uid="{00000000-0005-0000-0000-0000FE4A0000}"/>
    <cellStyle name="Accent3 14" xfId="19235" xr:uid="{00000000-0005-0000-0000-0000FF4A0000}"/>
    <cellStyle name="Accent3 15" xfId="19236" xr:uid="{00000000-0005-0000-0000-0000004B0000}"/>
    <cellStyle name="Accent3 16" xfId="19237" xr:uid="{00000000-0005-0000-0000-0000014B0000}"/>
    <cellStyle name="Accent3 17" xfId="19238" xr:uid="{00000000-0005-0000-0000-0000024B0000}"/>
    <cellStyle name="Accent3 18" xfId="19239" xr:uid="{00000000-0005-0000-0000-0000034B0000}"/>
    <cellStyle name="Accent3 19" xfId="19240" xr:uid="{00000000-0005-0000-0000-0000044B0000}"/>
    <cellStyle name="Accent3 2" xfId="19241" xr:uid="{00000000-0005-0000-0000-0000054B0000}"/>
    <cellStyle name="Accent3 2 10" xfId="19242" xr:uid="{00000000-0005-0000-0000-0000064B0000}"/>
    <cellStyle name="Accent3 2 11" xfId="19243" xr:uid="{00000000-0005-0000-0000-0000074B0000}"/>
    <cellStyle name="Accent3 2 12" xfId="19244" xr:uid="{00000000-0005-0000-0000-0000084B0000}"/>
    <cellStyle name="Accent3 2 13" xfId="19245" xr:uid="{00000000-0005-0000-0000-0000094B0000}"/>
    <cellStyle name="Accent3 2 2" xfId="19246" xr:uid="{00000000-0005-0000-0000-00000A4B0000}"/>
    <cellStyle name="Accent3 2 2 2" xfId="19247" xr:uid="{00000000-0005-0000-0000-00000B4B0000}"/>
    <cellStyle name="Accent3 2 3" xfId="19248" xr:uid="{00000000-0005-0000-0000-00000C4B0000}"/>
    <cellStyle name="Accent3 2 3 2" xfId="19249" xr:uid="{00000000-0005-0000-0000-00000D4B0000}"/>
    <cellStyle name="Accent3 2 4" xfId="19250" xr:uid="{00000000-0005-0000-0000-00000E4B0000}"/>
    <cellStyle name="Accent3 2 4 2" xfId="19251" xr:uid="{00000000-0005-0000-0000-00000F4B0000}"/>
    <cellStyle name="Accent3 2 5" xfId="19252" xr:uid="{00000000-0005-0000-0000-0000104B0000}"/>
    <cellStyle name="Accent3 2 5 2" xfId="19253" xr:uid="{00000000-0005-0000-0000-0000114B0000}"/>
    <cellStyle name="Accent3 2 6" xfId="19254" xr:uid="{00000000-0005-0000-0000-0000124B0000}"/>
    <cellStyle name="Accent3 2 6 2" xfId="19255" xr:uid="{00000000-0005-0000-0000-0000134B0000}"/>
    <cellStyle name="Accent3 2 7" xfId="19256" xr:uid="{00000000-0005-0000-0000-0000144B0000}"/>
    <cellStyle name="Accent3 2 7 2" xfId="19257" xr:uid="{00000000-0005-0000-0000-0000154B0000}"/>
    <cellStyle name="Accent3 2 8" xfId="19258" xr:uid="{00000000-0005-0000-0000-0000164B0000}"/>
    <cellStyle name="Accent3 2 8 2" xfId="19259" xr:uid="{00000000-0005-0000-0000-0000174B0000}"/>
    <cellStyle name="Accent3 2 9" xfId="19260" xr:uid="{00000000-0005-0000-0000-0000184B0000}"/>
    <cellStyle name="Accent3 20" xfId="19261" xr:uid="{00000000-0005-0000-0000-0000194B0000}"/>
    <cellStyle name="Accent3 21" xfId="19262" xr:uid="{00000000-0005-0000-0000-00001A4B0000}"/>
    <cellStyle name="Accent3 21 2" xfId="19263" xr:uid="{00000000-0005-0000-0000-00001B4B0000}"/>
    <cellStyle name="Accent3 22" xfId="19264" xr:uid="{00000000-0005-0000-0000-00001C4B0000}"/>
    <cellStyle name="Accent3 22 2" xfId="19265" xr:uid="{00000000-0005-0000-0000-00001D4B0000}"/>
    <cellStyle name="Accent3 23" xfId="19266" xr:uid="{00000000-0005-0000-0000-00001E4B0000}"/>
    <cellStyle name="Accent3 24" xfId="19267" xr:uid="{00000000-0005-0000-0000-00001F4B0000}"/>
    <cellStyle name="Accent3 24 2" xfId="19268" xr:uid="{00000000-0005-0000-0000-0000204B0000}"/>
    <cellStyle name="Accent3 25" xfId="19269" xr:uid="{00000000-0005-0000-0000-0000214B0000}"/>
    <cellStyle name="Accent3 26" xfId="19270" xr:uid="{00000000-0005-0000-0000-0000224B0000}"/>
    <cellStyle name="Accent3 27" xfId="19271" xr:uid="{00000000-0005-0000-0000-0000234B0000}"/>
    <cellStyle name="Accent3 28" xfId="19272" xr:uid="{00000000-0005-0000-0000-0000244B0000}"/>
    <cellStyle name="Accent3 29" xfId="19273" xr:uid="{00000000-0005-0000-0000-0000254B0000}"/>
    <cellStyle name="Accent3 3" xfId="19274" xr:uid="{00000000-0005-0000-0000-0000264B0000}"/>
    <cellStyle name="Accent3 3 10" xfId="19275" xr:uid="{00000000-0005-0000-0000-0000274B0000}"/>
    <cellStyle name="Accent3 3 11" xfId="19276" xr:uid="{00000000-0005-0000-0000-0000284B0000}"/>
    <cellStyle name="Accent3 3 2" xfId="19277" xr:uid="{00000000-0005-0000-0000-0000294B0000}"/>
    <cellStyle name="Accent3 3 3" xfId="19278" xr:uid="{00000000-0005-0000-0000-00002A4B0000}"/>
    <cellStyle name="Accent3 3 4" xfId="19279" xr:uid="{00000000-0005-0000-0000-00002B4B0000}"/>
    <cellStyle name="Accent3 3 5" xfId="19280" xr:uid="{00000000-0005-0000-0000-00002C4B0000}"/>
    <cellStyle name="Accent3 3 6" xfId="19281" xr:uid="{00000000-0005-0000-0000-00002D4B0000}"/>
    <cellStyle name="Accent3 3 7" xfId="19282" xr:uid="{00000000-0005-0000-0000-00002E4B0000}"/>
    <cellStyle name="Accent3 3 8" xfId="19283" xr:uid="{00000000-0005-0000-0000-00002F4B0000}"/>
    <cellStyle name="Accent3 3 9" xfId="19284" xr:uid="{00000000-0005-0000-0000-0000304B0000}"/>
    <cellStyle name="Accent3 30" xfId="19285" xr:uid="{00000000-0005-0000-0000-0000314B0000}"/>
    <cellStyle name="Accent3 31" xfId="19286" xr:uid="{00000000-0005-0000-0000-0000324B0000}"/>
    <cellStyle name="Accent3 32" xfId="19287" xr:uid="{00000000-0005-0000-0000-0000334B0000}"/>
    <cellStyle name="Accent3 33" xfId="19288" xr:uid="{00000000-0005-0000-0000-0000344B0000}"/>
    <cellStyle name="Accent3 34" xfId="19289" xr:uid="{00000000-0005-0000-0000-0000354B0000}"/>
    <cellStyle name="Accent3 35" xfId="19290" xr:uid="{00000000-0005-0000-0000-0000364B0000}"/>
    <cellStyle name="Accent3 36" xfId="19291" xr:uid="{00000000-0005-0000-0000-0000374B0000}"/>
    <cellStyle name="Accent3 37" xfId="19292" xr:uid="{00000000-0005-0000-0000-0000384B0000}"/>
    <cellStyle name="Accent3 38" xfId="19293" xr:uid="{00000000-0005-0000-0000-0000394B0000}"/>
    <cellStyle name="Accent3 39" xfId="19294" xr:uid="{00000000-0005-0000-0000-00003A4B0000}"/>
    <cellStyle name="Accent3 4" xfId="19295" xr:uid="{00000000-0005-0000-0000-00003B4B0000}"/>
    <cellStyle name="Accent3 4 2" xfId="19296" xr:uid="{00000000-0005-0000-0000-00003C4B0000}"/>
    <cellStyle name="Accent3 4 3" xfId="19297" xr:uid="{00000000-0005-0000-0000-00003D4B0000}"/>
    <cellStyle name="Accent3 40" xfId="19298" xr:uid="{00000000-0005-0000-0000-00003E4B0000}"/>
    <cellStyle name="Accent3 41" xfId="19299" xr:uid="{00000000-0005-0000-0000-00003F4B0000}"/>
    <cellStyle name="Accent3 42" xfId="19300" xr:uid="{00000000-0005-0000-0000-0000404B0000}"/>
    <cellStyle name="Accent3 43" xfId="19301" xr:uid="{00000000-0005-0000-0000-0000414B0000}"/>
    <cellStyle name="Accent3 44" xfId="19302" xr:uid="{00000000-0005-0000-0000-0000424B0000}"/>
    <cellStyle name="Accent3 45" xfId="19303" xr:uid="{00000000-0005-0000-0000-0000434B0000}"/>
    <cellStyle name="Accent3 46" xfId="19304" xr:uid="{00000000-0005-0000-0000-0000444B0000}"/>
    <cellStyle name="Accent3 47" xfId="19305" xr:uid="{00000000-0005-0000-0000-0000454B0000}"/>
    <cellStyle name="Accent3 48" xfId="19306" xr:uid="{00000000-0005-0000-0000-0000464B0000}"/>
    <cellStyle name="Accent3 49" xfId="19307" xr:uid="{00000000-0005-0000-0000-0000474B0000}"/>
    <cellStyle name="Accent3 5" xfId="19308" xr:uid="{00000000-0005-0000-0000-0000484B0000}"/>
    <cellStyle name="Accent3 5 2" xfId="19309" xr:uid="{00000000-0005-0000-0000-0000494B0000}"/>
    <cellStyle name="Accent3 50" xfId="19310" xr:uid="{00000000-0005-0000-0000-00004A4B0000}"/>
    <cellStyle name="Accent3 51" xfId="19311" xr:uid="{00000000-0005-0000-0000-00004B4B0000}"/>
    <cellStyle name="Accent3 52" xfId="19312" xr:uid="{00000000-0005-0000-0000-00004C4B0000}"/>
    <cellStyle name="Accent3 53" xfId="19313" xr:uid="{00000000-0005-0000-0000-00004D4B0000}"/>
    <cellStyle name="Accent3 54" xfId="19314" xr:uid="{00000000-0005-0000-0000-00004E4B0000}"/>
    <cellStyle name="Accent3 55" xfId="19315" xr:uid="{00000000-0005-0000-0000-00004F4B0000}"/>
    <cellStyle name="Accent3 56" xfId="19316" xr:uid="{00000000-0005-0000-0000-0000504B0000}"/>
    <cellStyle name="Accent3 57" xfId="19317" xr:uid="{00000000-0005-0000-0000-0000514B0000}"/>
    <cellStyle name="Accent3 58" xfId="19318" xr:uid="{00000000-0005-0000-0000-0000524B0000}"/>
    <cellStyle name="Accent3 59" xfId="19319" xr:uid="{00000000-0005-0000-0000-0000534B0000}"/>
    <cellStyle name="Accent3 6" xfId="19320" xr:uid="{00000000-0005-0000-0000-0000544B0000}"/>
    <cellStyle name="Accent3 6 2" xfId="19321" xr:uid="{00000000-0005-0000-0000-0000554B0000}"/>
    <cellStyle name="Accent3 60" xfId="19322" xr:uid="{00000000-0005-0000-0000-0000564B0000}"/>
    <cellStyle name="Accent3 61" xfId="19323" xr:uid="{00000000-0005-0000-0000-0000574B0000}"/>
    <cellStyle name="Accent3 7" xfId="19324" xr:uid="{00000000-0005-0000-0000-0000584B0000}"/>
    <cellStyle name="Accent3 7 2" xfId="19325" xr:uid="{00000000-0005-0000-0000-0000594B0000}"/>
    <cellStyle name="Accent3 8" xfId="19326" xr:uid="{00000000-0005-0000-0000-00005A4B0000}"/>
    <cellStyle name="Accent3 8 2" xfId="19327" xr:uid="{00000000-0005-0000-0000-00005B4B0000}"/>
    <cellStyle name="Accent3 9" xfId="19328" xr:uid="{00000000-0005-0000-0000-00005C4B0000}"/>
    <cellStyle name="Accent3 9 2" xfId="19329" xr:uid="{00000000-0005-0000-0000-00005D4B0000}"/>
    <cellStyle name="Accent4 - 20%" xfId="19330" xr:uid="{00000000-0005-0000-0000-00005E4B0000}"/>
    <cellStyle name="Accent4 - 20% 10" xfId="19331" xr:uid="{00000000-0005-0000-0000-00005F4B0000}"/>
    <cellStyle name="Accent4 - 20% 11" xfId="19332" xr:uid="{00000000-0005-0000-0000-0000604B0000}"/>
    <cellStyle name="Accent4 - 20% 12" xfId="19333" xr:uid="{00000000-0005-0000-0000-0000614B0000}"/>
    <cellStyle name="Accent4 - 20% 13" xfId="19334" xr:uid="{00000000-0005-0000-0000-0000624B0000}"/>
    <cellStyle name="Accent4 - 20% 14" xfId="19335" xr:uid="{00000000-0005-0000-0000-0000634B0000}"/>
    <cellStyle name="Accent4 - 20% 15" xfId="19336" xr:uid="{00000000-0005-0000-0000-0000644B0000}"/>
    <cellStyle name="Accent4 - 20% 16" xfId="19337" xr:uid="{00000000-0005-0000-0000-0000654B0000}"/>
    <cellStyle name="Accent4 - 20% 17" xfId="19338" xr:uid="{00000000-0005-0000-0000-0000664B0000}"/>
    <cellStyle name="Accent4 - 20% 18" xfId="19339" xr:uid="{00000000-0005-0000-0000-0000674B0000}"/>
    <cellStyle name="Accent4 - 20% 19" xfId="19340" xr:uid="{00000000-0005-0000-0000-0000684B0000}"/>
    <cellStyle name="Accent4 - 20% 2" xfId="19341" xr:uid="{00000000-0005-0000-0000-0000694B0000}"/>
    <cellStyle name="Accent4 - 20% 20" xfId="19342" xr:uid="{00000000-0005-0000-0000-00006A4B0000}"/>
    <cellStyle name="Accent4 - 20% 21" xfId="19343" xr:uid="{00000000-0005-0000-0000-00006B4B0000}"/>
    <cellStyle name="Accent4 - 20% 22" xfId="19344" xr:uid="{00000000-0005-0000-0000-00006C4B0000}"/>
    <cellStyle name="Accent4 - 20% 23" xfId="19345" xr:uid="{00000000-0005-0000-0000-00006D4B0000}"/>
    <cellStyle name="Accent4 - 20% 24" xfId="19346" xr:uid="{00000000-0005-0000-0000-00006E4B0000}"/>
    <cellStyle name="Accent4 - 20% 25" xfId="19347" xr:uid="{00000000-0005-0000-0000-00006F4B0000}"/>
    <cellStyle name="Accent4 - 20% 26" xfId="19348" xr:uid="{00000000-0005-0000-0000-0000704B0000}"/>
    <cellStyle name="Accent4 - 20% 27" xfId="19349" xr:uid="{00000000-0005-0000-0000-0000714B0000}"/>
    <cellStyle name="Accent4 - 20% 28" xfId="19350" xr:uid="{00000000-0005-0000-0000-0000724B0000}"/>
    <cellStyle name="Accent4 - 20% 29" xfId="19351" xr:uid="{00000000-0005-0000-0000-0000734B0000}"/>
    <cellStyle name="Accent4 - 20% 3" xfId="19352" xr:uid="{00000000-0005-0000-0000-0000744B0000}"/>
    <cellStyle name="Accent4 - 20% 30" xfId="19353" xr:uid="{00000000-0005-0000-0000-0000754B0000}"/>
    <cellStyle name="Accent4 - 20% 31" xfId="19354" xr:uid="{00000000-0005-0000-0000-0000764B0000}"/>
    <cellStyle name="Accent4 - 20% 32" xfId="19355" xr:uid="{00000000-0005-0000-0000-0000774B0000}"/>
    <cellStyle name="Accent4 - 20% 33" xfId="19356" xr:uid="{00000000-0005-0000-0000-0000784B0000}"/>
    <cellStyle name="Accent4 - 20% 34" xfId="19357" xr:uid="{00000000-0005-0000-0000-0000794B0000}"/>
    <cellStyle name="Accent4 - 20% 35" xfId="19358" xr:uid="{00000000-0005-0000-0000-00007A4B0000}"/>
    <cellStyle name="Accent4 - 20% 36" xfId="19359" xr:uid="{00000000-0005-0000-0000-00007B4B0000}"/>
    <cellStyle name="Accent4 - 20% 37" xfId="19360" xr:uid="{00000000-0005-0000-0000-00007C4B0000}"/>
    <cellStyle name="Accent4 - 20% 38" xfId="19361" xr:uid="{00000000-0005-0000-0000-00007D4B0000}"/>
    <cellStyle name="Accent4 - 20% 39" xfId="19362" xr:uid="{00000000-0005-0000-0000-00007E4B0000}"/>
    <cellStyle name="Accent4 - 20% 4" xfId="19363" xr:uid="{00000000-0005-0000-0000-00007F4B0000}"/>
    <cellStyle name="Accent4 - 20% 5" xfId="19364" xr:uid="{00000000-0005-0000-0000-0000804B0000}"/>
    <cellStyle name="Accent4 - 20% 6" xfId="19365" xr:uid="{00000000-0005-0000-0000-0000814B0000}"/>
    <cellStyle name="Accent4 - 20% 7" xfId="19366" xr:uid="{00000000-0005-0000-0000-0000824B0000}"/>
    <cellStyle name="Accent4 - 20% 8" xfId="19367" xr:uid="{00000000-0005-0000-0000-0000834B0000}"/>
    <cellStyle name="Accent4 - 20% 9" xfId="19368" xr:uid="{00000000-0005-0000-0000-0000844B0000}"/>
    <cellStyle name="Accent4 - 20%_Sheet1" xfId="19369" xr:uid="{00000000-0005-0000-0000-0000854B0000}"/>
    <cellStyle name="Accent4 - 40%" xfId="19370" xr:uid="{00000000-0005-0000-0000-0000864B0000}"/>
    <cellStyle name="Accent4 - 40% 10" xfId="19371" xr:uid="{00000000-0005-0000-0000-0000874B0000}"/>
    <cellStyle name="Accent4 - 40% 11" xfId="19372" xr:uid="{00000000-0005-0000-0000-0000884B0000}"/>
    <cellStyle name="Accent4 - 40% 12" xfId="19373" xr:uid="{00000000-0005-0000-0000-0000894B0000}"/>
    <cellStyle name="Accent4 - 40% 13" xfId="19374" xr:uid="{00000000-0005-0000-0000-00008A4B0000}"/>
    <cellStyle name="Accent4 - 40% 14" xfId="19375" xr:uid="{00000000-0005-0000-0000-00008B4B0000}"/>
    <cellStyle name="Accent4 - 40% 15" xfId="19376" xr:uid="{00000000-0005-0000-0000-00008C4B0000}"/>
    <cellStyle name="Accent4 - 40% 16" xfId="19377" xr:uid="{00000000-0005-0000-0000-00008D4B0000}"/>
    <cellStyle name="Accent4 - 40% 17" xfId="19378" xr:uid="{00000000-0005-0000-0000-00008E4B0000}"/>
    <cellStyle name="Accent4 - 40% 18" xfId="19379" xr:uid="{00000000-0005-0000-0000-00008F4B0000}"/>
    <cellStyle name="Accent4 - 40% 19" xfId="19380" xr:uid="{00000000-0005-0000-0000-0000904B0000}"/>
    <cellStyle name="Accent4 - 40% 2" xfId="19381" xr:uid="{00000000-0005-0000-0000-0000914B0000}"/>
    <cellStyle name="Accent4 - 40% 20" xfId="19382" xr:uid="{00000000-0005-0000-0000-0000924B0000}"/>
    <cellStyle name="Accent4 - 40% 21" xfId="19383" xr:uid="{00000000-0005-0000-0000-0000934B0000}"/>
    <cellStyle name="Accent4 - 40% 22" xfId="19384" xr:uid="{00000000-0005-0000-0000-0000944B0000}"/>
    <cellStyle name="Accent4 - 40% 23" xfId="19385" xr:uid="{00000000-0005-0000-0000-0000954B0000}"/>
    <cellStyle name="Accent4 - 40% 24" xfId="19386" xr:uid="{00000000-0005-0000-0000-0000964B0000}"/>
    <cellStyle name="Accent4 - 40% 25" xfId="19387" xr:uid="{00000000-0005-0000-0000-0000974B0000}"/>
    <cellStyle name="Accent4 - 40% 26" xfId="19388" xr:uid="{00000000-0005-0000-0000-0000984B0000}"/>
    <cellStyle name="Accent4 - 40% 27" xfId="19389" xr:uid="{00000000-0005-0000-0000-0000994B0000}"/>
    <cellStyle name="Accent4 - 40% 28" xfId="19390" xr:uid="{00000000-0005-0000-0000-00009A4B0000}"/>
    <cellStyle name="Accent4 - 40% 29" xfId="19391" xr:uid="{00000000-0005-0000-0000-00009B4B0000}"/>
    <cellStyle name="Accent4 - 40% 3" xfId="19392" xr:uid="{00000000-0005-0000-0000-00009C4B0000}"/>
    <cellStyle name="Accent4 - 40% 30" xfId="19393" xr:uid="{00000000-0005-0000-0000-00009D4B0000}"/>
    <cellStyle name="Accent4 - 40% 31" xfId="19394" xr:uid="{00000000-0005-0000-0000-00009E4B0000}"/>
    <cellStyle name="Accent4 - 40% 32" xfId="19395" xr:uid="{00000000-0005-0000-0000-00009F4B0000}"/>
    <cellStyle name="Accent4 - 40% 33" xfId="19396" xr:uid="{00000000-0005-0000-0000-0000A04B0000}"/>
    <cellStyle name="Accent4 - 40% 34" xfId="19397" xr:uid="{00000000-0005-0000-0000-0000A14B0000}"/>
    <cellStyle name="Accent4 - 40% 35" xfId="19398" xr:uid="{00000000-0005-0000-0000-0000A24B0000}"/>
    <cellStyle name="Accent4 - 40% 36" xfId="19399" xr:uid="{00000000-0005-0000-0000-0000A34B0000}"/>
    <cellStyle name="Accent4 - 40% 37" xfId="19400" xr:uid="{00000000-0005-0000-0000-0000A44B0000}"/>
    <cellStyle name="Accent4 - 40% 38" xfId="19401" xr:uid="{00000000-0005-0000-0000-0000A54B0000}"/>
    <cellStyle name="Accent4 - 40% 39" xfId="19402" xr:uid="{00000000-0005-0000-0000-0000A64B0000}"/>
    <cellStyle name="Accent4 - 40% 4" xfId="19403" xr:uid="{00000000-0005-0000-0000-0000A74B0000}"/>
    <cellStyle name="Accent4 - 40% 5" xfId="19404" xr:uid="{00000000-0005-0000-0000-0000A84B0000}"/>
    <cellStyle name="Accent4 - 40% 6" xfId="19405" xr:uid="{00000000-0005-0000-0000-0000A94B0000}"/>
    <cellStyle name="Accent4 - 40% 7" xfId="19406" xr:uid="{00000000-0005-0000-0000-0000AA4B0000}"/>
    <cellStyle name="Accent4 - 40% 8" xfId="19407" xr:uid="{00000000-0005-0000-0000-0000AB4B0000}"/>
    <cellStyle name="Accent4 - 40% 9" xfId="19408" xr:uid="{00000000-0005-0000-0000-0000AC4B0000}"/>
    <cellStyle name="Accent4 - 40%_Sheet1" xfId="19409" xr:uid="{00000000-0005-0000-0000-0000AD4B0000}"/>
    <cellStyle name="Accent4 - 60%" xfId="19410" xr:uid="{00000000-0005-0000-0000-0000AE4B0000}"/>
    <cellStyle name="Accent4 - 60% 10" xfId="19411" xr:uid="{00000000-0005-0000-0000-0000AF4B0000}"/>
    <cellStyle name="Accent4 - 60% 11" xfId="19412" xr:uid="{00000000-0005-0000-0000-0000B04B0000}"/>
    <cellStyle name="Accent4 - 60% 12" xfId="19413" xr:uid="{00000000-0005-0000-0000-0000B14B0000}"/>
    <cellStyle name="Accent4 - 60% 13" xfId="19414" xr:uid="{00000000-0005-0000-0000-0000B24B0000}"/>
    <cellStyle name="Accent4 - 60% 14" xfId="19415" xr:uid="{00000000-0005-0000-0000-0000B34B0000}"/>
    <cellStyle name="Accent4 - 60% 15" xfId="19416" xr:uid="{00000000-0005-0000-0000-0000B44B0000}"/>
    <cellStyle name="Accent4 - 60% 16" xfId="19417" xr:uid="{00000000-0005-0000-0000-0000B54B0000}"/>
    <cellStyle name="Accent4 - 60% 17" xfId="19418" xr:uid="{00000000-0005-0000-0000-0000B64B0000}"/>
    <cellStyle name="Accent4 - 60% 18" xfId="19419" xr:uid="{00000000-0005-0000-0000-0000B74B0000}"/>
    <cellStyle name="Accent4 - 60% 19" xfId="19420" xr:uid="{00000000-0005-0000-0000-0000B84B0000}"/>
    <cellStyle name="Accent4 - 60% 2" xfId="19421" xr:uid="{00000000-0005-0000-0000-0000B94B0000}"/>
    <cellStyle name="Accent4 - 60% 20" xfId="19422" xr:uid="{00000000-0005-0000-0000-0000BA4B0000}"/>
    <cellStyle name="Accent4 - 60% 21" xfId="19423" xr:uid="{00000000-0005-0000-0000-0000BB4B0000}"/>
    <cellStyle name="Accent4 - 60% 22" xfId="19424" xr:uid="{00000000-0005-0000-0000-0000BC4B0000}"/>
    <cellStyle name="Accent4 - 60% 23" xfId="19425" xr:uid="{00000000-0005-0000-0000-0000BD4B0000}"/>
    <cellStyle name="Accent4 - 60% 24" xfId="19426" xr:uid="{00000000-0005-0000-0000-0000BE4B0000}"/>
    <cellStyle name="Accent4 - 60% 25" xfId="19427" xr:uid="{00000000-0005-0000-0000-0000BF4B0000}"/>
    <cellStyle name="Accent4 - 60% 26" xfId="19428" xr:uid="{00000000-0005-0000-0000-0000C04B0000}"/>
    <cellStyle name="Accent4 - 60% 27" xfId="19429" xr:uid="{00000000-0005-0000-0000-0000C14B0000}"/>
    <cellStyle name="Accent4 - 60% 28" xfId="19430" xr:uid="{00000000-0005-0000-0000-0000C24B0000}"/>
    <cellStyle name="Accent4 - 60% 29" xfId="19431" xr:uid="{00000000-0005-0000-0000-0000C34B0000}"/>
    <cellStyle name="Accent4 - 60% 3" xfId="19432" xr:uid="{00000000-0005-0000-0000-0000C44B0000}"/>
    <cellStyle name="Accent4 - 60% 30" xfId="19433" xr:uid="{00000000-0005-0000-0000-0000C54B0000}"/>
    <cellStyle name="Accent4 - 60% 31" xfId="19434" xr:uid="{00000000-0005-0000-0000-0000C64B0000}"/>
    <cellStyle name="Accent4 - 60% 32" xfId="19435" xr:uid="{00000000-0005-0000-0000-0000C74B0000}"/>
    <cellStyle name="Accent4 - 60% 33" xfId="19436" xr:uid="{00000000-0005-0000-0000-0000C84B0000}"/>
    <cellStyle name="Accent4 - 60% 34" xfId="19437" xr:uid="{00000000-0005-0000-0000-0000C94B0000}"/>
    <cellStyle name="Accent4 - 60% 35" xfId="19438" xr:uid="{00000000-0005-0000-0000-0000CA4B0000}"/>
    <cellStyle name="Accent4 - 60% 36" xfId="19439" xr:uid="{00000000-0005-0000-0000-0000CB4B0000}"/>
    <cellStyle name="Accent4 - 60% 37" xfId="19440" xr:uid="{00000000-0005-0000-0000-0000CC4B0000}"/>
    <cellStyle name="Accent4 - 60% 38" xfId="19441" xr:uid="{00000000-0005-0000-0000-0000CD4B0000}"/>
    <cellStyle name="Accent4 - 60% 39" xfId="19442" xr:uid="{00000000-0005-0000-0000-0000CE4B0000}"/>
    <cellStyle name="Accent4 - 60% 4" xfId="19443" xr:uid="{00000000-0005-0000-0000-0000CF4B0000}"/>
    <cellStyle name="Accent4 - 60% 5" xfId="19444" xr:uid="{00000000-0005-0000-0000-0000D04B0000}"/>
    <cellStyle name="Accent4 - 60% 6" xfId="19445" xr:uid="{00000000-0005-0000-0000-0000D14B0000}"/>
    <cellStyle name="Accent4 - 60% 7" xfId="19446" xr:uid="{00000000-0005-0000-0000-0000D24B0000}"/>
    <cellStyle name="Accent4 - 60% 8" xfId="19447" xr:uid="{00000000-0005-0000-0000-0000D34B0000}"/>
    <cellStyle name="Accent4 - 60% 9" xfId="19448" xr:uid="{00000000-0005-0000-0000-0000D44B0000}"/>
    <cellStyle name="Accent4 - 60%_Sheet1" xfId="19449" xr:uid="{00000000-0005-0000-0000-0000D54B0000}"/>
    <cellStyle name="Accent4 10" xfId="19450" xr:uid="{00000000-0005-0000-0000-0000D64B0000}"/>
    <cellStyle name="Accent4 10 2" xfId="19451" xr:uid="{00000000-0005-0000-0000-0000D74B0000}"/>
    <cellStyle name="Accent4 11" xfId="19452" xr:uid="{00000000-0005-0000-0000-0000D84B0000}"/>
    <cellStyle name="Accent4 11 2" xfId="19453" xr:uid="{00000000-0005-0000-0000-0000D94B0000}"/>
    <cellStyle name="Accent4 12" xfId="19454" xr:uid="{00000000-0005-0000-0000-0000DA4B0000}"/>
    <cellStyle name="Accent4 12 2" xfId="19455" xr:uid="{00000000-0005-0000-0000-0000DB4B0000}"/>
    <cellStyle name="Accent4 12 3" xfId="19456" xr:uid="{00000000-0005-0000-0000-0000DC4B0000}"/>
    <cellStyle name="Accent4 13" xfId="19457" xr:uid="{00000000-0005-0000-0000-0000DD4B0000}"/>
    <cellStyle name="Accent4 13 2" xfId="19458" xr:uid="{00000000-0005-0000-0000-0000DE4B0000}"/>
    <cellStyle name="Accent4 13 3" xfId="19459" xr:uid="{00000000-0005-0000-0000-0000DF4B0000}"/>
    <cellStyle name="Accent4 14" xfId="19460" xr:uid="{00000000-0005-0000-0000-0000E04B0000}"/>
    <cellStyle name="Accent4 15" xfId="19461" xr:uid="{00000000-0005-0000-0000-0000E14B0000}"/>
    <cellStyle name="Accent4 16" xfId="19462" xr:uid="{00000000-0005-0000-0000-0000E24B0000}"/>
    <cellStyle name="Accent4 17" xfId="19463" xr:uid="{00000000-0005-0000-0000-0000E34B0000}"/>
    <cellStyle name="Accent4 18" xfId="19464" xr:uid="{00000000-0005-0000-0000-0000E44B0000}"/>
    <cellStyle name="Accent4 19" xfId="19465" xr:uid="{00000000-0005-0000-0000-0000E54B0000}"/>
    <cellStyle name="Accent4 2" xfId="19466" xr:uid="{00000000-0005-0000-0000-0000E64B0000}"/>
    <cellStyle name="Accent4 2 10" xfId="19467" xr:uid="{00000000-0005-0000-0000-0000E74B0000}"/>
    <cellStyle name="Accent4 2 11" xfId="19468" xr:uid="{00000000-0005-0000-0000-0000E84B0000}"/>
    <cellStyle name="Accent4 2 12" xfId="19469" xr:uid="{00000000-0005-0000-0000-0000E94B0000}"/>
    <cellStyle name="Accent4 2 13" xfId="19470" xr:uid="{00000000-0005-0000-0000-0000EA4B0000}"/>
    <cellStyle name="Accent4 2 2" xfId="19471" xr:uid="{00000000-0005-0000-0000-0000EB4B0000}"/>
    <cellStyle name="Accent4 2 2 2" xfId="19472" xr:uid="{00000000-0005-0000-0000-0000EC4B0000}"/>
    <cellStyle name="Accent4 2 3" xfId="19473" xr:uid="{00000000-0005-0000-0000-0000ED4B0000}"/>
    <cellStyle name="Accent4 2 3 2" xfId="19474" xr:uid="{00000000-0005-0000-0000-0000EE4B0000}"/>
    <cellStyle name="Accent4 2 4" xfId="19475" xr:uid="{00000000-0005-0000-0000-0000EF4B0000}"/>
    <cellStyle name="Accent4 2 4 2" xfId="19476" xr:uid="{00000000-0005-0000-0000-0000F04B0000}"/>
    <cellStyle name="Accent4 2 5" xfId="19477" xr:uid="{00000000-0005-0000-0000-0000F14B0000}"/>
    <cellStyle name="Accent4 2 5 2" xfId="19478" xr:uid="{00000000-0005-0000-0000-0000F24B0000}"/>
    <cellStyle name="Accent4 2 6" xfId="19479" xr:uid="{00000000-0005-0000-0000-0000F34B0000}"/>
    <cellStyle name="Accent4 2 6 2" xfId="19480" xr:uid="{00000000-0005-0000-0000-0000F44B0000}"/>
    <cellStyle name="Accent4 2 7" xfId="19481" xr:uid="{00000000-0005-0000-0000-0000F54B0000}"/>
    <cellStyle name="Accent4 2 7 2" xfId="19482" xr:uid="{00000000-0005-0000-0000-0000F64B0000}"/>
    <cellStyle name="Accent4 2 8" xfId="19483" xr:uid="{00000000-0005-0000-0000-0000F74B0000}"/>
    <cellStyle name="Accent4 2 8 2" xfId="19484" xr:uid="{00000000-0005-0000-0000-0000F84B0000}"/>
    <cellStyle name="Accent4 2 9" xfId="19485" xr:uid="{00000000-0005-0000-0000-0000F94B0000}"/>
    <cellStyle name="Accent4 20" xfId="19486" xr:uid="{00000000-0005-0000-0000-0000FA4B0000}"/>
    <cellStyle name="Accent4 21" xfId="19487" xr:uid="{00000000-0005-0000-0000-0000FB4B0000}"/>
    <cellStyle name="Accent4 21 2" xfId="19488" xr:uid="{00000000-0005-0000-0000-0000FC4B0000}"/>
    <cellStyle name="Accent4 22" xfId="19489" xr:uid="{00000000-0005-0000-0000-0000FD4B0000}"/>
    <cellStyle name="Accent4 22 2" xfId="19490" xr:uid="{00000000-0005-0000-0000-0000FE4B0000}"/>
    <cellStyle name="Accent4 23" xfId="19491" xr:uid="{00000000-0005-0000-0000-0000FF4B0000}"/>
    <cellStyle name="Accent4 24" xfId="19492" xr:uid="{00000000-0005-0000-0000-0000004C0000}"/>
    <cellStyle name="Accent4 24 2" xfId="19493" xr:uid="{00000000-0005-0000-0000-0000014C0000}"/>
    <cellStyle name="Accent4 25" xfId="19494" xr:uid="{00000000-0005-0000-0000-0000024C0000}"/>
    <cellStyle name="Accent4 26" xfId="19495" xr:uid="{00000000-0005-0000-0000-0000034C0000}"/>
    <cellStyle name="Accent4 27" xfId="19496" xr:uid="{00000000-0005-0000-0000-0000044C0000}"/>
    <cellStyle name="Accent4 28" xfId="19497" xr:uid="{00000000-0005-0000-0000-0000054C0000}"/>
    <cellStyle name="Accent4 29" xfId="19498" xr:uid="{00000000-0005-0000-0000-0000064C0000}"/>
    <cellStyle name="Accent4 3" xfId="19499" xr:uid="{00000000-0005-0000-0000-0000074C0000}"/>
    <cellStyle name="Accent4 3 10" xfId="19500" xr:uid="{00000000-0005-0000-0000-0000084C0000}"/>
    <cellStyle name="Accent4 3 11" xfId="19501" xr:uid="{00000000-0005-0000-0000-0000094C0000}"/>
    <cellStyle name="Accent4 3 2" xfId="19502" xr:uid="{00000000-0005-0000-0000-00000A4C0000}"/>
    <cellStyle name="Accent4 3 3" xfId="19503" xr:uid="{00000000-0005-0000-0000-00000B4C0000}"/>
    <cellStyle name="Accent4 3 4" xfId="19504" xr:uid="{00000000-0005-0000-0000-00000C4C0000}"/>
    <cellStyle name="Accent4 3 5" xfId="19505" xr:uid="{00000000-0005-0000-0000-00000D4C0000}"/>
    <cellStyle name="Accent4 3 6" xfId="19506" xr:uid="{00000000-0005-0000-0000-00000E4C0000}"/>
    <cellStyle name="Accent4 3 7" xfId="19507" xr:uid="{00000000-0005-0000-0000-00000F4C0000}"/>
    <cellStyle name="Accent4 3 8" xfId="19508" xr:uid="{00000000-0005-0000-0000-0000104C0000}"/>
    <cellStyle name="Accent4 3 9" xfId="19509" xr:uid="{00000000-0005-0000-0000-0000114C0000}"/>
    <cellStyle name="Accent4 30" xfId="19510" xr:uid="{00000000-0005-0000-0000-0000124C0000}"/>
    <cellStyle name="Accent4 31" xfId="19511" xr:uid="{00000000-0005-0000-0000-0000134C0000}"/>
    <cellStyle name="Accent4 32" xfId="19512" xr:uid="{00000000-0005-0000-0000-0000144C0000}"/>
    <cellStyle name="Accent4 33" xfId="19513" xr:uid="{00000000-0005-0000-0000-0000154C0000}"/>
    <cellStyle name="Accent4 34" xfId="19514" xr:uid="{00000000-0005-0000-0000-0000164C0000}"/>
    <cellStyle name="Accent4 35" xfId="19515" xr:uid="{00000000-0005-0000-0000-0000174C0000}"/>
    <cellStyle name="Accent4 36" xfId="19516" xr:uid="{00000000-0005-0000-0000-0000184C0000}"/>
    <cellStyle name="Accent4 37" xfId="19517" xr:uid="{00000000-0005-0000-0000-0000194C0000}"/>
    <cellStyle name="Accent4 38" xfId="19518" xr:uid="{00000000-0005-0000-0000-00001A4C0000}"/>
    <cellStyle name="Accent4 39" xfId="19519" xr:uid="{00000000-0005-0000-0000-00001B4C0000}"/>
    <cellStyle name="Accent4 4" xfId="19520" xr:uid="{00000000-0005-0000-0000-00001C4C0000}"/>
    <cellStyle name="Accent4 4 2" xfId="19521" xr:uid="{00000000-0005-0000-0000-00001D4C0000}"/>
    <cellStyle name="Accent4 4 3" xfId="19522" xr:uid="{00000000-0005-0000-0000-00001E4C0000}"/>
    <cellStyle name="Accent4 40" xfId="19523" xr:uid="{00000000-0005-0000-0000-00001F4C0000}"/>
    <cellStyle name="Accent4 41" xfId="19524" xr:uid="{00000000-0005-0000-0000-0000204C0000}"/>
    <cellStyle name="Accent4 42" xfId="19525" xr:uid="{00000000-0005-0000-0000-0000214C0000}"/>
    <cellStyle name="Accent4 43" xfId="19526" xr:uid="{00000000-0005-0000-0000-0000224C0000}"/>
    <cellStyle name="Accent4 44" xfId="19527" xr:uid="{00000000-0005-0000-0000-0000234C0000}"/>
    <cellStyle name="Accent4 45" xfId="19528" xr:uid="{00000000-0005-0000-0000-0000244C0000}"/>
    <cellStyle name="Accent4 46" xfId="19529" xr:uid="{00000000-0005-0000-0000-0000254C0000}"/>
    <cellStyle name="Accent4 47" xfId="19530" xr:uid="{00000000-0005-0000-0000-0000264C0000}"/>
    <cellStyle name="Accent4 48" xfId="19531" xr:uid="{00000000-0005-0000-0000-0000274C0000}"/>
    <cellStyle name="Accent4 49" xfId="19532" xr:uid="{00000000-0005-0000-0000-0000284C0000}"/>
    <cellStyle name="Accent4 5" xfId="19533" xr:uid="{00000000-0005-0000-0000-0000294C0000}"/>
    <cellStyle name="Accent4 5 2" xfId="19534" xr:uid="{00000000-0005-0000-0000-00002A4C0000}"/>
    <cellStyle name="Accent4 50" xfId="19535" xr:uid="{00000000-0005-0000-0000-00002B4C0000}"/>
    <cellStyle name="Accent4 51" xfId="19536" xr:uid="{00000000-0005-0000-0000-00002C4C0000}"/>
    <cellStyle name="Accent4 52" xfId="19537" xr:uid="{00000000-0005-0000-0000-00002D4C0000}"/>
    <cellStyle name="Accent4 53" xfId="19538" xr:uid="{00000000-0005-0000-0000-00002E4C0000}"/>
    <cellStyle name="Accent4 54" xfId="19539" xr:uid="{00000000-0005-0000-0000-00002F4C0000}"/>
    <cellStyle name="Accent4 55" xfId="19540" xr:uid="{00000000-0005-0000-0000-0000304C0000}"/>
    <cellStyle name="Accent4 56" xfId="19541" xr:uid="{00000000-0005-0000-0000-0000314C0000}"/>
    <cellStyle name="Accent4 57" xfId="19542" xr:uid="{00000000-0005-0000-0000-0000324C0000}"/>
    <cellStyle name="Accent4 58" xfId="19543" xr:uid="{00000000-0005-0000-0000-0000334C0000}"/>
    <cellStyle name="Accent4 59" xfId="19544" xr:uid="{00000000-0005-0000-0000-0000344C0000}"/>
    <cellStyle name="Accent4 6" xfId="19545" xr:uid="{00000000-0005-0000-0000-0000354C0000}"/>
    <cellStyle name="Accent4 6 2" xfId="19546" xr:uid="{00000000-0005-0000-0000-0000364C0000}"/>
    <cellStyle name="Accent4 60" xfId="19547" xr:uid="{00000000-0005-0000-0000-0000374C0000}"/>
    <cellStyle name="Accent4 61" xfId="19548" xr:uid="{00000000-0005-0000-0000-0000384C0000}"/>
    <cellStyle name="Accent4 7" xfId="19549" xr:uid="{00000000-0005-0000-0000-0000394C0000}"/>
    <cellStyle name="Accent4 7 2" xfId="19550" xr:uid="{00000000-0005-0000-0000-00003A4C0000}"/>
    <cellStyle name="Accent4 8" xfId="19551" xr:uid="{00000000-0005-0000-0000-00003B4C0000}"/>
    <cellStyle name="Accent4 8 2" xfId="19552" xr:uid="{00000000-0005-0000-0000-00003C4C0000}"/>
    <cellStyle name="Accent4 9" xfId="19553" xr:uid="{00000000-0005-0000-0000-00003D4C0000}"/>
    <cellStyle name="Accent4 9 2" xfId="19554" xr:uid="{00000000-0005-0000-0000-00003E4C0000}"/>
    <cellStyle name="Accent5 - 20%" xfId="19555" xr:uid="{00000000-0005-0000-0000-00003F4C0000}"/>
    <cellStyle name="Accent5 - 20% 10" xfId="19556" xr:uid="{00000000-0005-0000-0000-0000404C0000}"/>
    <cellStyle name="Accent5 - 20% 11" xfId="19557" xr:uid="{00000000-0005-0000-0000-0000414C0000}"/>
    <cellStyle name="Accent5 - 20% 12" xfId="19558" xr:uid="{00000000-0005-0000-0000-0000424C0000}"/>
    <cellStyle name="Accent5 - 20% 13" xfId="19559" xr:uid="{00000000-0005-0000-0000-0000434C0000}"/>
    <cellStyle name="Accent5 - 20% 14" xfId="19560" xr:uid="{00000000-0005-0000-0000-0000444C0000}"/>
    <cellStyle name="Accent5 - 20% 15" xfId="19561" xr:uid="{00000000-0005-0000-0000-0000454C0000}"/>
    <cellStyle name="Accent5 - 20% 16" xfId="19562" xr:uid="{00000000-0005-0000-0000-0000464C0000}"/>
    <cellStyle name="Accent5 - 20% 17" xfId="19563" xr:uid="{00000000-0005-0000-0000-0000474C0000}"/>
    <cellStyle name="Accent5 - 20% 18" xfId="19564" xr:uid="{00000000-0005-0000-0000-0000484C0000}"/>
    <cellStyle name="Accent5 - 20% 19" xfId="19565" xr:uid="{00000000-0005-0000-0000-0000494C0000}"/>
    <cellStyle name="Accent5 - 20% 2" xfId="19566" xr:uid="{00000000-0005-0000-0000-00004A4C0000}"/>
    <cellStyle name="Accent5 - 20% 20" xfId="19567" xr:uid="{00000000-0005-0000-0000-00004B4C0000}"/>
    <cellStyle name="Accent5 - 20% 21" xfId="19568" xr:uid="{00000000-0005-0000-0000-00004C4C0000}"/>
    <cellStyle name="Accent5 - 20% 22" xfId="19569" xr:uid="{00000000-0005-0000-0000-00004D4C0000}"/>
    <cellStyle name="Accent5 - 20% 23" xfId="19570" xr:uid="{00000000-0005-0000-0000-00004E4C0000}"/>
    <cellStyle name="Accent5 - 20% 24" xfId="19571" xr:uid="{00000000-0005-0000-0000-00004F4C0000}"/>
    <cellStyle name="Accent5 - 20% 25" xfId="19572" xr:uid="{00000000-0005-0000-0000-0000504C0000}"/>
    <cellStyle name="Accent5 - 20% 26" xfId="19573" xr:uid="{00000000-0005-0000-0000-0000514C0000}"/>
    <cellStyle name="Accent5 - 20% 27" xfId="19574" xr:uid="{00000000-0005-0000-0000-0000524C0000}"/>
    <cellStyle name="Accent5 - 20% 28" xfId="19575" xr:uid="{00000000-0005-0000-0000-0000534C0000}"/>
    <cellStyle name="Accent5 - 20% 29" xfId="19576" xr:uid="{00000000-0005-0000-0000-0000544C0000}"/>
    <cellStyle name="Accent5 - 20% 3" xfId="19577" xr:uid="{00000000-0005-0000-0000-0000554C0000}"/>
    <cellStyle name="Accent5 - 20% 30" xfId="19578" xr:uid="{00000000-0005-0000-0000-0000564C0000}"/>
    <cellStyle name="Accent5 - 20% 31" xfId="19579" xr:uid="{00000000-0005-0000-0000-0000574C0000}"/>
    <cellStyle name="Accent5 - 20% 32" xfId="19580" xr:uid="{00000000-0005-0000-0000-0000584C0000}"/>
    <cellStyle name="Accent5 - 20% 33" xfId="19581" xr:uid="{00000000-0005-0000-0000-0000594C0000}"/>
    <cellStyle name="Accent5 - 20% 34" xfId="19582" xr:uid="{00000000-0005-0000-0000-00005A4C0000}"/>
    <cellStyle name="Accent5 - 20% 35" xfId="19583" xr:uid="{00000000-0005-0000-0000-00005B4C0000}"/>
    <cellStyle name="Accent5 - 20% 36" xfId="19584" xr:uid="{00000000-0005-0000-0000-00005C4C0000}"/>
    <cellStyle name="Accent5 - 20% 37" xfId="19585" xr:uid="{00000000-0005-0000-0000-00005D4C0000}"/>
    <cellStyle name="Accent5 - 20% 38" xfId="19586" xr:uid="{00000000-0005-0000-0000-00005E4C0000}"/>
    <cellStyle name="Accent5 - 20% 39" xfId="19587" xr:uid="{00000000-0005-0000-0000-00005F4C0000}"/>
    <cellStyle name="Accent5 - 20% 4" xfId="19588" xr:uid="{00000000-0005-0000-0000-0000604C0000}"/>
    <cellStyle name="Accent5 - 20% 5" xfId="19589" xr:uid="{00000000-0005-0000-0000-0000614C0000}"/>
    <cellStyle name="Accent5 - 20% 6" xfId="19590" xr:uid="{00000000-0005-0000-0000-0000624C0000}"/>
    <cellStyle name="Accent5 - 20% 7" xfId="19591" xr:uid="{00000000-0005-0000-0000-0000634C0000}"/>
    <cellStyle name="Accent5 - 20% 8" xfId="19592" xr:uid="{00000000-0005-0000-0000-0000644C0000}"/>
    <cellStyle name="Accent5 - 20% 9" xfId="19593" xr:uid="{00000000-0005-0000-0000-0000654C0000}"/>
    <cellStyle name="Accent5 - 20%_Sheet1" xfId="19594" xr:uid="{00000000-0005-0000-0000-0000664C0000}"/>
    <cellStyle name="Accent5 - 40%" xfId="19595" xr:uid="{00000000-0005-0000-0000-0000674C0000}"/>
    <cellStyle name="Accent5 - 40% 2" xfId="19596" xr:uid="{00000000-0005-0000-0000-0000684C0000}"/>
    <cellStyle name="Accent5 - 60%" xfId="19597" xr:uid="{00000000-0005-0000-0000-0000694C0000}"/>
    <cellStyle name="Accent5 - 60% 10" xfId="19598" xr:uid="{00000000-0005-0000-0000-00006A4C0000}"/>
    <cellStyle name="Accent5 - 60% 11" xfId="19599" xr:uid="{00000000-0005-0000-0000-00006B4C0000}"/>
    <cellStyle name="Accent5 - 60% 12" xfId="19600" xr:uid="{00000000-0005-0000-0000-00006C4C0000}"/>
    <cellStyle name="Accent5 - 60% 13" xfId="19601" xr:uid="{00000000-0005-0000-0000-00006D4C0000}"/>
    <cellStyle name="Accent5 - 60% 14" xfId="19602" xr:uid="{00000000-0005-0000-0000-00006E4C0000}"/>
    <cellStyle name="Accent5 - 60% 15" xfId="19603" xr:uid="{00000000-0005-0000-0000-00006F4C0000}"/>
    <cellStyle name="Accent5 - 60% 16" xfId="19604" xr:uid="{00000000-0005-0000-0000-0000704C0000}"/>
    <cellStyle name="Accent5 - 60% 17" xfId="19605" xr:uid="{00000000-0005-0000-0000-0000714C0000}"/>
    <cellStyle name="Accent5 - 60% 18" xfId="19606" xr:uid="{00000000-0005-0000-0000-0000724C0000}"/>
    <cellStyle name="Accent5 - 60% 19" xfId="19607" xr:uid="{00000000-0005-0000-0000-0000734C0000}"/>
    <cellStyle name="Accent5 - 60% 2" xfId="19608" xr:uid="{00000000-0005-0000-0000-0000744C0000}"/>
    <cellStyle name="Accent5 - 60% 20" xfId="19609" xr:uid="{00000000-0005-0000-0000-0000754C0000}"/>
    <cellStyle name="Accent5 - 60% 21" xfId="19610" xr:uid="{00000000-0005-0000-0000-0000764C0000}"/>
    <cellStyle name="Accent5 - 60% 22" xfId="19611" xr:uid="{00000000-0005-0000-0000-0000774C0000}"/>
    <cellStyle name="Accent5 - 60% 23" xfId="19612" xr:uid="{00000000-0005-0000-0000-0000784C0000}"/>
    <cellStyle name="Accent5 - 60% 24" xfId="19613" xr:uid="{00000000-0005-0000-0000-0000794C0000}"/>
    <cellStyle name="Accent5 - 60% 25" xfId="19614" xr:uid="{00000000-0005-0000-0000-00007A4C0000}"/>
    <cellStyle name="Accent5 - 60% 26" xfId="19615" xr:uid="{00000000-0005-0000-0000-00007B4C0000}"/>
    <cellStyle name="Accent5 - 60% 27" xfId="19616" xr:uid="{00000000-0005-0000-0000-00007C4C0000}"/>
    <cellStyle name="Accent5 - 60% 28" xfId="19617" xr:uid="{00000000-0005-0000-0000-00007D4C0000}"/>
    <cellStyle name="Accent5 - 60% 29" xfId="19618" xr:uid="{00000000-0005-0000-0000-00007E4C0000}"/>
    <cellStyle name="Accent5 - 60% 3" xfId="19619" xr:uid="{00000000-0005-0000-0000-00007F4C0000}"/>
    <cellStyle name="Accent5 - 60% 30" xfId="19620" xr:uid="{00000000-0005-0000-0000-0000804C0000}"/>
    <cellStyle name="Accent5 - 60% 31" xfId="19621" xr:uid="{00000000-0005-0000-0000-0000814C0000}"/>
    <cellStyle name="Accent5 - 60% 32" xfId="19622" xr:uid="{00000000-0005-0000-0000-0000824C0000}"/>
    <cellStyle name="Accent5 - 60% 33" xfId="19623" xr:uid="{00000000-0005-0000-0000-0000834C0000}"/>
    <cellStyle name="Accent5 - 60% 34" xfId="19624" xr:uid="{00000000-0005-0000-0000-0000844C0000}"/>
    <cellStyle name="Accent5 - 60% 35" xfId="19625" xr:uid="{00000000-0005-0000-0000-0000854C0000}"/>
    <cellStyle name="Accent5 - 60% 36" xfId="19626" xr:uid="{00000000-0005-0000-0000-0000864C0000}"/>
    <cellStyle name="Accent5 - 60% 37" xfId="19627" xr:uid="{00000000-0005-0000-0000-0000874C0000}"/>
    <cellStyle name="Accent5 - 60% 38" xfId="19628" xr:uid="{00000000-0005-0000-0000-0000884C0000}"/>
    <cellStyle name="Accent5 - 60% 39" xfId="19629" xr:uid="{00000000-0005-0000-0000-0000894C0000}"/>
    <cellStyle name="Accent5 - 60% 4" xfId="19630" xr:uid="{00000000-0005-0000-0000-00008A4C0000}"/>
    <cellStyle name="Accent5 - 60% 5" xfId="19631" xr:uid="{00000000-0005-0000-0000-00008B4C0000}"/>
    <cellStyle name="Accent5 - 60% 6" xfId="19632" xr:uid="{00000000-0005-0000-0000-00008C4C0000}"/>
    <cellStyle name="Accent5 - 60% 7" xfId="19633" xr:uid="{00000000-0005-0000-0000-00008D4C0000}"/>
    <cellStyle name="Accent5 - 60% 8" xfId="19634" xr:uid="{00000000-0005-0000-0000-00008E4C0000}"/>
    <cellStyle name="Accent5 - 60% 9" xfId="19635" xr:uid="{00000000-0005-0000-0000-00008F4C0000}"/>
    <cellStyle name="Accent5 - 60%_Sheet1" xfId="19636" xr:uid="{00000000-0005-0000-0000-0000904C0000}"/>
    <cellStyle name="Accent5 10" xfId="19637" xr:uid="{00000000-0005-0000-0000-0000914C0000}"/>
    <cellStyle name="Accent5 10 2" xfId="19638" xr:uid="{00000000-0005-0000-0000-0000924C0000}"/>
    <cellStyle name="Accent5 11" xfId="19639" xr:uid="{00000000-0005-0000-0000-0000934C0000}"/>
    <cellStyle name="Accent5 11 2" xfId="19640" xr:uid="{00000000-0005-0000-0000-0000944C0000}"/>
    <cellStyle name="Accent5 12" xfId="19641" xr:uid="{00000000-0005-0000-0000-0000954C0000}"/>
    <cellStyle name="Accent5 12 2" xfId="19642" xr:uid="{00000000-0005-0000-0000-0000964C0000}"/>
    <cellStyle name="Accent5 12 3" xfId="19643" xr:uid="{00000000-0005-0000-0000-0000974C0000}"/>
    <cellStyle name="Accent5 13" xfId="19644" xr:uid="{00000000-0005-0000-0000-0000984C0000}"/>
    <cellStyle name="Accent5 13 2" xfId="19645" xr:uid="{00000000-0005-0000-0000-0000994C0000}"/>
    <cellStyle name="Accent5 13 3" xfId="19646" xr:uid="{00000000-0005-0000-0000-00009A4C0000}"/>
    <cellStyle name="Accent5 14" xfId="19647" xr:uid="{00000000-0005-0000-0000-00009B4C0000}"/>
    <cellStyle name="Accent5 15" xfId="19648" xr:uid="{00000000-0005-0000-0000-00009C4C0000}"/>
    <cellStyle name="Accent5 16" xfId="19649" xr:uid="{00000000-0005-0000-0000-00009D4C0000}"/>
    <cellStyle name="Accent5 17" xfId="19650" xr:uid="{00000000-0005-0000-0000-00009E4C0000}"/>
    <cellStyle name="Accent5 18" xfId="19651" xr:uid="{00000000-0005-0000-0000-00009F4C0000}"/>
    <cellStyle name="Accent5 19" xfId="19652" xr:uid="{00000000-0005-0000-0000-0000A04C0000}"/>
    <cellStyle name="Accent5 2" xfId="19653" xr:uid="{00000000-0005-0000-0000-0000A14C0000}"/>
    <cellStyle name="Accent5 2 10" xfId="19654" xr:uid="{00000000-0005-0000-0000-0000A24C0000}"/>
    <cellStyle name="Accent5 2 11" xfId="19655" xr:uid="{00000000-0005-0000-0000-0000A34C0000}"/>
    <cellStyle name="Accent5 2 12" xfId="19656" xr:uid="{00000000-0005-0000-0000-0000A44C0000}"/>
    <cellStyle name="Accent5 2 13" xfId="19657" xr:uid="{00000000-0005-0000-0000-0000A54C0000}"/>
    <cellStyle name="Accent5 2 2" xfId="19658" xr:uid="{00000000-0005-0000-0000-0000A64C0000}"/>
    <cellStyle name="Accent5 2 2 2" xfId="19659" xr:uid="{00000000-0005-0000-0000-0000A74C0000}"/>
    <cellStyle name="Accent5 2 3" xfId="19660" xr:uid="{00000000-0005-0000-0000-0000A84C0000}"/>
    <cellStyle name="Accent5 2 3 2" xfId="19661" xr:uid="{00000000-0005-0000-0000-0000A94C0000}"/>
    <cellStyle name="Accent5 2 4" xfId="19662" xr:uid="{00000000-0005-0000-0000-0000AA4C0000}"/>
    <cellStyle name="Accent5 2 4 2" xfId="19663" xr:uid="{00000000-0005-0000-0000-0000AB4C0000}"/>
    <cellStyle name="Accent5 2 5" xfId="19664" xr:uid="{00000000-0005-0000-0000-0000AC4C0000}"/>
    <cellStyle name="Accent5 2 5 2" xfId="19665" xr:uid="{00000000-0005-0000-0000-0000AD4C0000}"/>
    <cellStyle name="Accent5 2 6" xfId="19666" xr:uid="{00000000-0005-0000-0000-0000AE4C0000}"/>
    <cellStyle name="Accent5 2 6 2" xfId="19667" xr:uid="{00000000-0005-0000-0000-0000AF4C0000}"/>
    <cellStyle name="Accent5 2 7" xfId="19668" xr:uid="{00000000-0005-0000-0000-0000B04C0000}"/>
    <cellStyle name="Accent5 2 7 2" xfId="19669" xr:uid="{00000000-0005-0000-0000-0000B14C0000}"/>
    <cellStyle name="Accent5 2 8" xfId="19670" xr:uid="{00000000-0005-0000-0000-0000B24C0000}"/>
    <cellStyle name="Accent5 2 8 2" xfId="19671" xr:uid="{00000000-0005-0000-0000-0000B34C0000}"/>
    <cellStyle name="Accent5 2 9" xfId="19672" xr:uid="{00000000-0005-0000-0000-0000B44C0000}"/>
    <cellStyle name="Accent5 20" xfId="19673" xr:uid="{00000000-0005-0000-0000-0000B54C0000}"/>
    <cellStyle name="Accent5 21" xfId="19674" xr:uid="{00000000-0005-0000-0000-0000B64C0000}"/>
    <cellStyle name="Accent5 21 2" xfId="19675" xr:uid="{00000000-0005-0000-0000-0000B74C0000}"/>
    <cellStyle name="Accent5 22" xfId="19676" xr:uid="{00000000-0005-0000-0000-0000B84C0000}"/>
    <cellStyle name="Accent5 22 2" xfId="19677" xr:uid="{00000000-0005-0000-0000-0000B94C0000}"/>
    <cellStyle name="Accent5 23" xfId="19678" xr:uid="{00000000-0005-0000-0000-0000BA4C0000}"/>
    <cellStyle name="Accent5 24" xfId="19679" xr:uid="{00000000-0005-0000-0000-0000BB4C0000}"/>
    <cellStyle name="Accent5 24 2" xfId="19680" xr:uid="{00000000-0005-0000-0000-0000BC4C0000}"/>
    <cellStyle name="Accent5 25" xfId="19681" xr:uid="{00000000-0005-0000-0000-0000BD4C0000}"/>
    <cellStyle name="Accent5 26" xfId="19682" xr:uid="{00000000-0005-0000-0000-0000BE4C0000}"/>
    <cellStyle name="Accent5 27" xfId="19683" xr:uid="{00000000-0005-0000-0000-0000BF4C0000}"/>
    <cellStyle name="Accent5 28" xfId="19684" xr:uid="{00000000-0005-0000-0000-0000C04C0000}"/>
    <cellStyle name="Accent5 29" xfId="19685" xr:uid="{00000000-0005-0000-0000-0000C14C0000}"/>
    <cellStyle name="Accent5 3" xfId="19686" xr:uid="{00000000-0005-0000-0000-0000C24C0000}"/>
    <cellStyle name="Accent5 3 10" xfId="19687" xr:uid="{00000000-0005-0000-0000-0000C34C0000}"/>
    <cellStyle name="Accent5 3 11" xfId="19688" xr:uid="{00000000-0005-0000-0000-0000C44C0000}"/>
    <cellStyle name="Accent5 3 2" xfId="19689" xr:uid="{00000000-0005-0000-0000-0000C54C0000}"/>
    <cellStyle name="Accent5 3 3" xfId="19690" xr:uid="{00000000-0005-0000-0000-0000C64C0000}"/>
    <cellStyle name="Accent5 3 4" xfId="19691" xr:uid="{00000000-0005-0000-0000-0000C74C0000}"/>
    <cellStyle name="Accent5 3 5" xfId="19692" xr:uid="{00000000-0005-0000-0000-0000C84C0000}"/>
    <cellStyle name="Accent5 3 6" xfId="19693" xr:uid="{00000000-0005-0000-0000-0000C94C0000}"/>
    <cellStyle name="Accent5 3 7" xfId="19694" xr:uid="{00000000-0005-0000-0000-0000CA4C0000}"/>
    <cellStyle name="Accent5 3 8" xfId="19695" xr:uid="{00000000-0005-0000-0000-0000CB4C0000}"/>
    <cellStyle name="Accent5 3 9" xfId="19696" xr:uid="{00000000-0005-0000-0000-0000CC4C0000}"/>
    <cellStyle name="Accent5 30" xfId="19697" xr:uid="{00000000-0005-0000-0000-0000CD4C0000}"/>
    <cellStyle name="Accent5 31" xfId="19698" xr:uid="{00000000-0005-0000-0000-0000CE4C0000}"/>
    <cellStyle name="Accent5 32" xfId="19699" xr:uid="{00000000-0005-0000-0000-0000CF4C0000}"/>
    <cellStyle name="Accent5 33" xfId="19700" xr:uid="{00000000-0005-0000-0000-0000D04C0000}"/>
    <cellStyle name="Accent5 34" xfId="19701" xr:uid="{00000000-0005-0000-0000-0000D14C0000}"/>
    <cellStyle name="Accent5 35" xfId="19702" xr:uid="{00000000-0005-0000-0000-0000D24C0000}"/>
    <cellStyle name="Accent5 36" xfId="19703" xr:uid="{00000000-0005-0000-0000-0000D34C0000}"/>
    <cellStyle name="Accent5 37" xfId="19704" xr:uid="{00000000-0005-0000-0000-0000D44C0000}"/>
    <cellStyle name="Accent5 38" xfId="19705" xr:uid="{00000000-0005-0000-0000-0000D54C0000}"/>
    <cellStyle name="Accent5 39" xfId="19706" xr:uid="{00000000-0005-0000-0000-0000D64C0000}"/>
    <cellStyle name="Accent5 4" xfId="19707" xr:uid="{00000000-0005-0000-0000-0000D74C0000}"/>
    <cellStyle name="Accent5 4 2" xfId="19708" xr:uid="{00000000-0005-0000-0000-0000D84C0000}"/>
    <cellStyle name="Accent5 4 3" xfId="19709" xr:uid="{00000000-0005-0000-0000-0000D94C0000}"/>
    <cellStyle name="Accent5 40" xfId="19710" xr:uid="{00000000-0005-0000-0000-0000DA4C0000}"/>
    <cellStyle name="Accent5 41" xfId="19711" xr:uid="{00000000-0005-0000-0000-0000DB4C0000}"/>
    <cellStyle name="Accent5 42" xfId="19712" xr:uid="{00000000-0005-0000-0000-0000DC4C0000}"/>
    <cellStyle name="Accent5 43" xfId="19713" xr:uid="{00000000-0005-0000-0000-0000DD4C0000}"/>
    <cellStyle name="Accent5 44" xfId="19714" xr:uid="{00000000-0005-0000-0000-0000DE4C0000}"/>
    <cellStyle name="Accent5 45" xfId="19715" xr:uid="{00000000-0005-0000-0000-0000DF4C0000}"/>
    <cellStyle name="Accent5 46" xfId="19716" xr:uid="{00000000-0005-0000-0000-0000E04C0000}"/>
    <cellStyle name="Accent5 47" xfId="19717" xr:uid="{00000000-0005-0000-0000-0000E14C0000}"/>
    <cellStyle name="Accent5 48" xfId="19718" xr:uid="{00000000-0005-0000-0000-0000E24C0000}"/>
    <cellStyle name="Accent5 49" xfId="19719" xr:uid="{00000000-0005-0000-0000-0000E34C0000}"/>
    <cellStyle name="Accent5 5" xfId="19720" xr:uid="{00000000-0005-0000-0000-0000E44C0000}"/>
    <cellStyle name="Accent5 5 2" xfId="19721" xr:uid="{00000000-0005-0000-0000-0000E54C0000}"/>
    <cellStyle name="Accent5 50" xfId="19722" xr:uid="{00000000-0005-0000-0000-0000E64C0000}"/>
    <cellStyle name="Accent5 51" xfId="19723" xr:uid="{00000000-0005-0000-0000-0000E74C0000}"/>
    <cellStyle name="Accent5 52" xfId="19724" xr:uid="{00000000-0005-0000-0000-0000E84C0000}"/>
    <cellStyle name="Accent5 53" xfId="19725" xr:uid="{00000000-0005-0000-0000-0000E94C0000}"/>
    <cellStyle name="Accent5 54" xfId="19726" xr:uid="{00000000-0005-0000-0000-0000EA4C0000}"/>
    <cellStyle name="Accent5 55" xfId="19727" xr:uid="{00000000-0005-0000-0000-0000EB4C0000}"/>
    <cellStyle name="Accent5 56" xfId="19728" xr:uid="{00000000-0005-0000-0000-0000EC4C0000}"/>
    <cellStyle name="Accent5 57" xfId="19729" xr:uid="{00000000-0005-0000-0000-0000ED4C0000}"/>
    <cellStyle name="Accent5 58" xfId="19730" xr:uid="{00000000-0005-0000-0000-0000EE4C0000}"/>
    <cellStyle name="Accent5 59" xfId="19731" xr:uid="{00000000-0005-0000-0000-0000EF4C0000}"/>
    <cellStyle name="Accent5 6" xfId="19732" xr:uid="{00000000-0005-0000-0000-0000F04C0000}"/>
    <cellStyle name="Accent5 6 2" xfId="19733" xr:uid="{00000000-0005-0000-0000-0000F14C0000}"/>
    <cellStyle name="Accent5 60" xfId="19734" xr:uid="{00000000-0005-0000-0000-0000F24C0000}"/>
    <cellStyle name="Accent5 61" xfId="19735" xr:uid="{00000000-0005-0000-0000-0000F34C0000}"/>
    <cellStyle name="Accent5 7" xfId="19736" xr:uid="{00000000-0005-0000-0000-0000F44C0000}"/>
    <cellStyle name="Accent5 7 2" xfId="19737" xr:uid="{00000000-0005-0000-0000-0000F54C0000}"/>
    <cellStyle name="Accent5 8" xfId="19738" xr:uid="{00000000-0005-0000-0000-0000F64C0000}"/>
    <cellStyle name="Accent5 8 2" xfId="19739" xr:uid="{00000000-0005-0000-0000-0000F74C0000}"/>
    <cellStyle name="Accent5 9" xfId="19740" xr:uid="{00000000-0005-0000-0000-0000F84C0000}"/>
    <cellStyle name="Accent5 9 2" xfId="19741" xr:uid="{00000000-0005-0000-0000-0000F94C0000}"/>
    <cellStyle name="Accent6 - 20%" xfId="19742" xr:uid="{00000000-0005-0000-0000-0000FA4C0000}"/>
    <cellStyle name="Accent6 - 20% 2" xfId="19743" xr:uid="{00000000-0005-0000-0000-0000FB4C0000}"/>
    <cellStyle name="Accent6 - 40%" xfId="19744" xr:uid="{00000000-0005-0000-0000-0000FC4C0000}"/>
    <cellStyle name="Accent6 - 40% 10" xfId="19745" xr:uid="{00000000-0005-0000-0000-0000FD4C0000}"/>
    <cellStyle name="Accent6 - 40% 11" xfId="19746" xr:uid="{00000000-0005-0000-0000-0000FE4C0000}"/>
    <cellStyle name="Accent6 - 40% 12" xfId="19747" xr:uid="{00000000-0005-0000-0000-0000FF4C0000}"/>
    <cellStyle name="Accent6 - 40% 13" xfId="19748" xr:uid="{00000000-0005-0000-0000-0000004D0000}"/>
    <cellStyle name="Accent6 - 40% 14" xfId="19749" xr:uid="{00000000-0005-0000-0000-0000014D0000}"/>
    <cellStyle name="Accent6 - 40% 15" xfId="19750" xr:uid="{00000000-0005-0000-0000-0000024D0000}"/>
    <cellStyle name="Accent6 - 40% 16" xfId="19751" xr:uid="{00000000-0005-0000-0000-0000034D0000}"/>
    <cellStyle name="Accent6 - 40% 17" xfId="19752" xr:uid="{00000000-0005-0000-0000-0000044D0000}"/>
    <cellStyle name="Accent6 - 40% 18" xfId="19753" xr:uid="{00000000-0005-0000-0000-0000054D0000}"/>
    <cellStyle name="Accent6 - 40% 19" xfId="19754" xr:uid="{00000000-0005-0000-0000-0000064D0000}"/>
    <cellStyle name="Accent6 - 40% 2" xfId="19755" xr:uid="{00000000-0005-0000-0000-0000074D0000}"/>
    <cellStyle name="Accent6 - 40% 20" xfId="19756" xr:uid="{00000000-0005-0000-0000-0000084D0000}"/>
    <cellStyle name="Accent6 - 40% 21" xfId="19757" xr:uid="{00000000-0005-0000-0000-0000094D0000}"/>
    <cellStyle name="Accent6 - 40% 22" xfId="19758" xr:uid="{00000000-0005-0000-0000-00000A4D0000}"/>
    <cellStyle name="Accent6 - 40% 23" xfId="19759" xr:uid="{00000000-0005-0000-0000-00000B4D0000}"/>
    <cellStyle name="Accent6 - 40% 24" xfId="19760" xr:uid="{00000000-0005-0000-0000-00000C4D0000}"/>
    <cellStyle name="Accent6 - 40% 25" xfId="19761" xr:uid="{00000000-0005-0000-0000-00000D4D0000}"/>
    <cellStyle name="Accent6 - 40% 26" xfId="19762" xr:uid="{00000000-0005-0000-0000-00000E4D0000}"/>
    <cellStyle name="Accent6 - 40% 27" xfId="19763" xr:uid="{00000000-0005-0000-0000-00000F4D0000}"/>
    <cellStyle name="Accent6 - 40% 28" xfId="19764" xr:uid="{00000000-0005-0000-0000-0000104D0000}"/>
    <cellStyle name="Accent6 - 40% 29" xfId="19765" xr:uid="{00000000-0005-0000-0000-0000114D0000}"/>
    <cellStyle name="Accent6 - 40% 3" xfId="19766" xr:uid="{00000000-0005-0000-0000-0000124D0000}"/>
    <cellStyle name="Accent6 - 40% 30" xfId="19767" xr:uid="{00000000-0005-0000-0000-0000134D0000}"/>
    <cellStyle name="Accent6 - 40% 31" xfId="19768" xr:uid="{00000000-0005-0000-0000-0000144D0000}"/>
    <cellStyle name="Accent6 - 40% 32" xfId="19769" xr:uid="{00000000-0005-0000-0000-0000154D0000}"/>
    <cellStyle name="Accent6 - 40% 33" xfId="19770" xr:uid="{00000000-0005-0000-0000-0000164D0000}"/>
    <cellStyle name="Accent6 - 40% 34" xfId="19771" xr:uid="{00000000-0005-0000-0000-0000174D0000}"/>
    <cellStyle name="Accent6 - 40% 35" xfId="19772" xr:uid="{00000000-0005-0000-0000-0000184D0000}"/>
    <cellStyle name="Accent6 - 40% 36" xfId="19773" xr:uid="{00000000-0005-0000-0000-0000194D0000}"/>
    <cellStyle name="Accent6 - 40% 37" xfId="19774" xr:uid="{00000000-0005-0000-0000-00001A4D0000}"/>
    <cellStyle name="Accent6 - 40% 38" xfId="19775" xr:uid="{00000000-0005-0000-0000-00001B4D0000}"/>
    <cellStyle name="Accent6 - 40% 39" xfId="19776" xr:uid="{00000000-0005-0000-0000-00001C4D0000}"/>
    <cellStyle name="Accent6 - 40% 4" xfId="19777" xr:uid="{00000000-0005-0000-0000-00001D4D0000}"/>
    <cellStyle name="Accent6 - 40% 5" xfId="19778" xr:uid="{00000000-0005-0000-0000-00001E4D0000}"/>
    <cellStyle name="Accent6 - 40% 6" xfId="19779" xr:uid="{00000000-0005-0000-0000-00001F4D0000}"/>
    <cellStyle name="Accent6 - 40% 7" xfId="19780" xr:uid="{00000000-0005-0000-0000-0000204D0000}"/>
    <cellStyle name="Accent6 - 40% 8" xfId="19781" xr:uid="{00000000-0005-0000-0000-0000214D0000}"/>
    <cellStyle name="Accent6 - 40% 9" xfId="19782" xr:uid="{00000000-0005-0000-0000-0000224D0000}"/>
    <cellStyle name="Accent6 - 40%_Sheet1" xfId="19783" xr:uid="{00000000-0005-0000-0000-0000234D0000}"/>
    <cellStyle name="Accent6 - 60%" xfId="19784" xr:uid="{00000000-0005-0000-0000-0000244D0000}"/>
    <cellStyle name="Accent6 - 60% 10" xfId="19785" xr:uid="{00000000-0005-0000-0000-0000254D0000}"/>
    <cellStyle name="Accent6 - 60% 11" xfId="19786" xr:uid="{00000000-0005-0000-0000-0000264D0000}"/>
    <cellStyle name="Accent6 - 60% 12" xfId="19787" xr:uid="{00000000-0005-0000-0000-0000274D0000}"/>
    <cellStyle name="Accent6 - 60% 13" xfId="19788" xr:uid="{00000000-0005-0000-0000-0000284D0000}"/>
    <cellStyle name="Accent6 - 60% 14" xfId="19789" xr:uid="{00000000-0005-0000-0000-0000294D0000}"/>
    <cellStyle name="Accent6 - 60% 15" xfId="19790" xr:uid="{00000000-0005-0000-0000-00002A4D0000}"/>
    <cellStyle name="Accent6 - 60% 16" xfId="19791" xr:uid="{00000000-0005-0000-0000-00002B4D0000}"/>
    <cellStyle name="Accent6 - 60% 17" xfId="19792" xr:uid="{00000000-0005-0000-0000-00002C4D0000}"/>
    <cellStyle name="Accent6 - 60% 18" xfId="19793" xr:uid="{00000000-0005-0000-0000-00002D4D0000}"/>
    <cellStyle name="Accent6 - 60% 19" xfId="19794" xr:uid="{00000000-0005-0000-0000-00002E4D0000}"/>
    <cellStyle name="Accent6 - 60% 2" xfId="19795" xr:uid="{00000000-0005-0000-0000-00002F4D0000}"/>
    <cellStyle name="Accent6 - 60% 20" xfId="19796" xr:uid="{00000000-0005-0000-0000-0000304D0000}"/>
    <cellStyle name="Accent6 - 60% 21" xfId="19797" xr:uid="{00000000-0005-0000-0000-0000314D0000}"/>
    <cellStyle name="Accent6 - 60% 22" xfId="19798" xr:uid="{00000000-0005-0000-0000-0000324D0000}"/>
    <cellStyle name="Accent6 - 60% 23" xfId="19799" xr:uid="{00000000-0005-0000-0000-0000334D0000}"/>
    <cellStyle name="Accent6 - 60% 24" xfId="19800" xr:uid="{00000000-0005-0000-0000-0000344D0000}"/>
    <cellStyle name="Accent6 - 60% 25" xfId="19801" xr:uid="{00000000-0005-0000-0000-0000354D0000}"/>
    <cellStyle name="Accent6 - 60% 26" xfId="19802" xr:uid="{00000000-0005-0000-0000-0000364D0000}"/>
    <cellStyle name="Accent6 - 60% 27" xfId="19803" xr:uid="{00000000-0005-0000-0000-0000374D0000}"/>
    <cellStyle name="Accent6 - 60% 28" xfId="19804" xr:uid="{00000000-0005-0000-0000-0000384D0000}"/>
    <cellStyle name="Accent6 - 60% 29" xfId="19805" xr:uid="{00000000-0005-0000-0000-0000394D0000}"/>
    <cellStyle name="Accent6 - 60% 3" xfId="19806" xr:uid="{00000000-0005-0000-0000-00003A4D0000}"/>
    <cellStyle name="Accent6 - 60% 30" xfId="19807" xr:uid="{00000000-0005-0000-0000-00003B4D0000}"/>
    <cellStyle name="Accent6 - 60% 31" xfId="19808" xr:uid="{00000000-0005-0000-0000-00003C4D0000}"/>
    <cellStyle name="Accent6 - 60% 32" xfId="19809" xr:uid="{00000000-0005-0000-0000-00003D4D0000}"/>
    <cellStyle name="Accent6 - 60% 33" xfId="19810" xr:uid="{00000000-0005-0000-0000-00003E4D0000}"/>
    <cellStyle name="Accent6 - 60% 34" xfId="19811" xr:uid="{00000000-0005-0000-0000-00003F4D0000}"/>
    <cellStyle name="Accent6 - 60% 35" xfId="19812" xr:uid="{00000000-0005-0000-0000-0000404D0000}"/>
    <cellStyle name="Accent6 - 60% 36" xfId="19813" xr:uid="{00000000-0005-0000-0000-0000414D0000}"/>
    <cellStyle name="Accent6 - 60% 37" xfId="19814" xr:uid="{00000000-0005-0000-0000-0000424D0000}"/>
    <cellStyle name="Accent6 - 60% 38" xfId="19815" xr:uid="{00000000-0005-0000-0000-0000434D0000}"/>
    <cellStyle name="Accent6 - 60% 39" xfId="19816" xr:uid="{00000000-0005-0000-0000-0000444D0000}"/>
    <cellStyle name="Accent6 - 60% 4" xfId="19817" xr:uid="{00000000-0005-0000-0000-0000454D0000}"/>
    <cellStyle name="Accent6 - 60% 5" xfId="19818" xr:uid="{00000000-0005-0000-0000-0000464D0000}"/>
    <cellStyle name="Accent6 - 60% 6" xfId="19819" xr:uid="{00000000-0005-0000-0000-0000474D0000}"/>
    <cellStyle name="Accent6 - 60% 7" xfId="19820" xr:uid="{00000000-0005-0000-0000-0000484D0000}"/>
    <cellStyle name="Accent6 - 60% 8" xfId="19821" xr:uid="{00000000-0005-0000-0000-0000494D0000}"/>
    <cellStyle name="Accent6 - 60% 9" xfId="19822" xr:uid="{00000000-0005-0000-0000-00004A4D0000}"/>
    <cellStyle name="Accent6 - 60%_Sheet1" xfId="19823" xr:uid="{00000000-0005-0000-0000-00004B4D0000}"/>
    <cellStyle name="Accent6 10" xfId="19824" xr:uid="{00000000-0005-0000-0000-00004C4D0000}"/>
    <cellStyle name="Accent6 10 2" xfId="19825" xr:uid="{00000000-0005-0000-0000-00004D4D0000}"/>
    <cellStyle name="Accent6 11" xfId="19826" xr:uid="{00000000-0005-0000-0000-00004E4D0000}"/>
    <cellStyle name="Accent6 11 2" xfId="19827" xr:uid="{00000000-0005-0000-0000-00004F4D0000}"/>
    <cellStyle name="Accent6 12" xfId="19828" xr:uid="{00000000-0005-0000-0000-0000504D0000}"/>
    <cellStyle name="Accent6 12 2" xfId="19829" xr:uid="{00000000-0005-0000-0000-0000514D0000}"/>
    <cellStyle name="Accent6 12 3" xfId="19830" xr:uid="{00000000-0005-0000-0000-0000524D0000}"/>
    <cellStyle name="Accent6 13" xfId="19831" xr:uid="{00000000-0005-0000-0000-0000534D0000}"/>
    <cellStyle name="Accent6 13 2" xfId="19832" xr:uid="{00000000-0005-0000-0000-0000544D0000}"/>
    <cellStyle name="Accent6 13 3" xfId="19833" xr:uid="{00000000-0005-0000-0000-0000554D0000}"/>
    <cellStyle name="Accent6 14" xfId="19834" xr:uid="{00000000-0005-0000-0000-0000564D0000}"/>
    <cellStyle name="Accent6 15" xfId="19835" xr:uid="{00000000-0005-0000-0000-0000574D0000}"/>
    <cellStyle name="Accent6 16" xfId="19836" xr:uid="{00000000-0005-0000-0000-0000584D0000}"/>
    <cellStyle name="Accent6 17" xfId="19837" xr:uid="{00000000-0005-0000-0000-0000594D0000}"/>
    <cellStyle name="Accent6 18" xfId="19838" xr:uid="{00000000-0005-0000-0000-00005A4D0000}"/>
    <cellStyle name="Accent6 19" xfId="19839" xr:uid="{00000000-0005-0000-0000-00005B4D0000}"/>
    <cellStyle name="Accent6 2" xfId="19840" xr:uid="{00000000-0005-0000-0000-00005C4D0000}"/>
    <cellStyle name="Accent6 2 10" xfId="19841" xr:uid="{00000000-0005-0000-0000-00005D4D0000}"/>
    <cellStyle name="Accent6 2 11" xfId="19842" xr:uid="{00000000-0005-0000-0000-00005E4D0000}"/>
    <cellStyle name="Accent6 2 12" xfId="19843" xr:uid="{00000000-0005-0000-0000-00005F4D0000}"/>
    <cellStyle name="Accent6 2 13" xfId="19844" xr:uid="{00000000-0005-0000-0000-0000604D0000}"/>
    <cellStyle name="Accent6 2 2" xfId="19845" xr:uid="{00000000-0005-0000-0000-0000614D0000}"/>
    <cellStyle name="Accent6 2 2 2" xfId="19846" xr:uid="{00000000-0005-0000-0000-0000624D0000}"/>
    <cellStyle name="Accent6 2 3" xfId="19847" xr:uid="{00000000-0005-0000-0000-0000634D0000}"/>
    <cellStyle name="Accent6 2 3 2" xfId="19848" xr:uid="{00000000-0005-0000-0000-0000644D0000}"/>
    <cellStyle name="Accent6 2 4" xfId="19849" xr:uid="{00000000-0005-0000-0000-0000654D0000}"/>
    <cellStyle name="Accent6 2 4 2" xfId="19850" xr:uid="{00000000-0005-0000-0000-0000664D0000}"/>
    <cellStyle name="Accent6 2 5" xfId="19851" xr:uid="{00000000-0005-0000-0000-0000674D0000}"/>
    <cellStyle name="Accent6 2 5 2" xfId="19852" xr:uid="{00000000-0005-0000-0000-0000684D0000}"/>
    <cellStyle name="Accent6 2 6" xfId="19853" xr:uid="{00000000-0005-0000-0000-0000694D0000}"/>
    <cellStyle name="Accent6 2 6 2" xfId="19854" xr:uid="{00000000-0005-0000-0000-00006A4D0000}"/>
    <cellStyle name="Accent6 2 7" xfId="19855" xr:uid="{00000000-0005-0000-0000-00006B4D0000}"/>
    <cellStyle name="Accent6 2 7 2" xfId="19856" xr:uid="{00000000-0005-0000-0000-00006C4D0000}"/>
    <cellStyle name="Accent6 2 8" xfId="19857" xr:uid="{00000000-0005-0000-0000-00006D4D0000}"/>
    <cellStyle name="Accent6 2 8 2" xfId="19858" xr:uid="{00000000-0005-0000-0000-00006E4D0000}"/>
    <cellStyle name="Accent6 2 9" xfId="19859" xr:uid="{00000000-0005-0000-0000-00006F4D0000}"/>
    <cellStyle name="Accent6 20" xfId="19860" xr:uid="{00000000-0005-0000-0000-0000704D0000}"/>
    <cellStyle name="Accent6 21" xfId="19861" xr:uid="{00000000-0005-0000-0000-0000714D0000}"/>
    <cellStyle name="Accent6 21 2" xfId="19862" xr:uid="{00000000-0005-0000-0000-0000724D0000}"/>
    <cellStyle name="Accent6 22" xfId="19863" xr:uid="{00000000-0005-0000-0000-0000734D0000}"/>
    <cellStyle name="Accent6 22 2" xfId="19864" xr:uid="{00000000-0005-0000-0000-0000744D0000}"/>
    <cellStyle name="Accent6 23" xfId="19865" xr:uid="{00000000-0005-0000-0000-0000754D0000}"/>
    <cellStyle name="Accent6 24" xfId="19866" xr:uid="{00000000-0005-0000-0000-0000764D0000}"/>
    <cellStyle name="Accent6 24 2" xfId="19867" xr:uid="{00000000-0005-0000-0000-0000774D0000}"/>
    <cellStyle name="Accent6 25" xfId="19868" xr:uid="{00000000-0005-0000-0000-0000784D0000}"/>
    <cellStyle name="Accent6 26" xfId="19869" xr:uid="{00000000-0005-0000-0000-0000794D0000}"/>
    <cellStyle name="Accent6 27" xfId="19870" xr:uid="{00000000-0005-0000-0000-00007A4D0000}"/>
    <cellStyle name="Accent6 28" xfId="19871" xr:uid="{00000000-0005-0000-0000-00007B4D0000}"/>
    <cellStyle name="Accent6 29" xfId="19872" xr:uid="{00000000-0005-0000-0000-00007C4D0000}"/>
    <cellStyle name="Accent6 3" xfId="19873" xr:uid="{00000000-0005-0000-0000-00007D4D0000}"/>
    <cellStyle name="Accent6 3 10" xfId="19874" xr:uid="{00000000-0005-0000-0000-00007E4D0000}"/>
    <cellStyle name="Accent6 3 11" xfId="19875" xr:uid="{00000000-0005-0000-0000-00007F4D0000}"/>
    <cellStyle name="Accent6 3 2" xfId="19876" xr:uid="{00000000-0005-0000-0000-0000804D0000}"/>
    <cellStyle name="Accent6 3 3" xfId="19877" xr:uid="{00000000-0005-0000-0000-0000814D0000}"/>
    <cellStyle name="Accent6 3 4" xfId="19878" xr:uid="{00000000-0005-0000-0000-0000824D0000}"/>
    <cellStyle name="Accent6 3 5" xfId="19879" xr:uid="{00000000-0005-0000-0000-0000834D0000}"/>
    <cellStyle name="Accent6 3 6" xfId="19880" xr:uid="{00000000-0005-0000-0000-0000844D0000}"/>
    <cellStyle name="Accent6 3 7" xfId="19881" xr:uid="{00000000-0005-0000-0000-0000854D0000}"/>
    <cellStyle name="Accent6 3 8" xfId="19882" xr:uid="{00000000-0005-0000-0000-0000864D0000}"/>
    <cellStyle name="Accent6 3 9" xfId="19883" xr:uid="{00000000-0005-0000-0000-0000874D0000}"/>
    <cellStyle name="Accent6 30" xfId="19884" xr:uid="{00000000-0005-0000-0000-0000884D0000}"/>
    <cellStyle name="Accent6 31" xfId="19885" xr:uid="{00000000-0005-0000-0000-0000894D0000}"/>
    <cellStyle name="Accent6 32" xfId="19886" xr:uid="{00000000-0005-0000-0000-00008A4D0000}"/>
    <cellStyle name="Accent6 33" xfId="19887" xr:uid="{00000000-0005-0000-0000-00008B4D0000}"/>
    <cellStyle name="Accent6 34" xfId="19888" xr:uid="{00000000-0005-0000-0000-00008C4D0000}"/>
    <cellStyle name="Accent6 35" xfId="19889" xr:uid="{00000000-0005-0000-0000-00008D4D0000}"/>
    <cellStyle name="Accent6 36" xfId="19890" xr:uid="{00000000-0005-0000-0000-00008E4D0000}"/>
    <cellStyle name="Accent6 37" xfId="19891" xr:uid="{00000000-0005-0000-0000-00008F4D0000}"/>
    <cellStyle name="Accent6 38" xfId="19892" xr:uid="{00000000-0005-0000-0000-0000904D0000}"/>
    <cellStyle name="Accent6 39" xfId="19893" xr:uid="{00000000-0005-0000-0000-0000914D0000}"/>
    <cellStyle name="Accent6 4" xfId="19894" xr:uid="{00000000-0005-0000-0000-0000924D0000}"/>
    <cellStyle name="Accent6 4 2" xfId="19895" xr:uid="{00000000-0005-0000-0000-0000934D0000}"/>
    <cellStyle name="Accent6 4 3" xfId="19896" xr:uid="{00000000-0005-0000-0000-0000944D0000}"/>
    <cellStyle name="Accent6 40" xfId="19897" xr:uid="{00000000-0005-0000-0000-0000954D0000}"/>
    <cellStyle name="Accent6 41" xfId="19898" xr:uid="{00000000-0005-0000-0000-0000964D0000}"/>
    <cellStyle name="Accent6 42" xfId="19899" xr:uid="{00000000-0005-0000-0000-0000974D0000}"/>
    <cellStyle name="Accent6 43" xfId="19900" xr:uid="{00000000-0005-0000-0000-0000984D0000}"/>
    <cellStyle name="Accent6 44" xfId="19901" xr:uid="{00000000-0005-0000-0000-0000994D0000}"/>
    <cellStyle name="Accent6 45" xfId="19902" xr:uid="{00000000-0005-0000-0000-00009A4D0000}"/>
    <cellStyle name="Accent6 46" xfId="19903" xr:uid="{00000000-0005-0000-0000-00009B4D0000}"/>
    <cellStyle name="Accent6 47" xfId="19904" xr:uid="{00000000-0005-0000-0000-00009C4D0000}"/>
    <cellStyle name="Accent6 48" xfId="19905" xr:uid="{00000000-0005-0000-0000-00009D4D0000}"/>
    <cellStyle name="Accent6 49" xfId="19906" xr:uid="{00000000-0005-0000-0000-00009E4D0000}"/>
    <cellStyle name="Accent6 5" xfId="19907" xr:uid="{00000000-0005-0000-0000-00009F4D0000}"/>
    <cellStyle name="Accent6 5 2" xfId="19908" xr:uid="{00000000-0005-0000-0000-0000A04D0000}"/>
    <cellStyle name="Accent6 50" xfId="19909" xr:uid="{00000000-0005-0000-0000-0000A14D0000}"/>
    <cellStyle name="Accent6 51" xfId="19910" xr:uid="{00000000-0005-0000-0000-0000A24D0000}"/>
    <cellStyle name="Accent6 52" xfId="19911" xr:uid="{00000000-0005-0000-0000-0000A34D0000}"/>
    <cellStyle name="Accent6 53" xfId="19912" xr:uid="{00000000-0005-0000-0000-0000A44D0000}"/>
    <cellStyle name="Accent6 54" xfId="19913" xr:uid="{00000000-0005-0000-0000-0000A54D0000}"/>
    <cellStyle name="Accent6 55" xfId="19914" xr:uid="{00000000-0005-0000-0000-0000A64D0000}"/>
    <cellStyle name="Accent6 56" xfId="19915" xr:uid="{00000000-0005-0000-0000-0000A74D0000}"/>
    <cellStyle name="Accent6 57" xfId="19916" xr:uid="{00000000-0005-0000-0000-0000A84D0000}"/>
    <cellStyle name="Accent6 58" xfId="19917" xr:uid="{00000000-0005-0000-0000-0000A94D0000}"/>
    <cellStyle name="Accent6 59" xfId="19918" xr:uid="{00000000-0005-0000-0000-0000AA4D0000}"/>
    <cellStyle name="Accent6 6" xfId="19919" xr:uid="{00000000-0005-0000-0000-0000AB4D0000}"/>
    <cellStyle name="Accent6 6 2" xfId="19920" xr:uid="{00000000-0005-0000-0000-0000AC4D0000}"/>
    <cellStyle name="Accent6 60" xfId="19921" xr:uid="{00000000-0005-0000-0000-0000AD4D0000}"/>
    <cellStyle name="Accent6 61" xfId="19922" xr:uid="{00000000-0005-0000-0000-0000AE4D0000}"/>
    <cellStyle name="Accent6 7" xfId="19923" xr:uid="{00000000-0005-0000-0000-0000AF4D0000}"/>
    <cellStyle name="Accent6 7 2" xfId="19924" xr:uid="{00000000-0005-0000-0000-0000B04D0000}"/>
    <cellStyle name="Accent6 8" xfId="19925" xr:uid="{00000000-0005-0000-0000-0000B14D0000}"/>
    <cellStyle name="Accent6 8 2" xfId="19926" xr:uid="{00000000-0005-0000-0000-0000B24D0000}"/>
    <cellStyle name="Accent6 9" xfId="19927" xr:uid="{00000000-0005-0000-0000-0000B34D0000}"/>
    <cellStyle name="Accent6 9 2" xfId="19928" xr:uid="{00000000-0005-0000-0000-0000B44D0000}"/>
    <cellStyle name="Accting" xfId="19929" xr:uid="{00000000-0005-0000-0000-0000B54D0000}"/>
    <cellStyle name="Actual Date" xfId="19930" xr:uid="{00000000-0005-0000-0000-0000B64D0000}"/>
    <cellStyle name="Actual Date 2" xfId="19931" xr:uid="{00000000-0005-0000-0000-0000B74D0000}"/>
    <cellStyle name="Actual Date 3" xfId="19932" xr:uid="{00000000-0005-0000-0000-0000B84D0000}"/>
    <cellStyle name="Actual Date 4" xfId="19933" xr:uid="{00000000-0005-0000-0000-0000B94D0000}"/>
    <cellStyle name="AFE" xfId="19934" xr:uid="{00000000-0005-0000-0000-0000BA4D0000}"/>
    <cellStyle name="AFE 2" xfId="19935" xr:uid="{00000000-0005-0000-0000-0000BB4D0000}"/>
    <cellStyle name="AFE 2 2" xfId="19936" xr:uid="{00000000-0005-0000-0000-0000BC4D0000}"/>
    <cellStyle name="AFE 3" xfId="19937" xr:uid="{00000000-0005-0000-0000-0000BD4D0000}"/>
    <cellStyle name="AFE 4" xfId="19938" xr:uid="{00000000-0005-0000-0000-0000BE4D0000}"/>
    <cellStyle name="Arial 10" xfId="19939" xr:uid="{00000000-0005-0000-0000-0000BF4D0000}"/>
    <cellStyle name="Arial 12" xfId="19940" xr:uid="{00000000-0005-0000-0000-0000C04D0000}"/>
    <cellStyle name="Assets" xfId="19941" xr:uid="{00000000-0005-0000-0000-0000C14D0000}"/>
    <cellStyle name="Bad 10" xfId="19942" xr:uid="{00000000-0005-0000-0000-0000C24D0000}"/>
    <cellStyle name="Bad 11" xfId="19943" xr:uid="{00000000-0005-0000-0000-0000C34D0000}"/>
    <cellStyle name="Bad 12" xfId="19944" xr:uid="{00000000-0005-0000-0000-0000C44D0000}"/>
    <cellStyle name="Bad 13" xfId="19945" xr:uid="{00000000-0005-0000-0000-0000C54D0000}"/>
    <cellStyle name="Bad 14" xfId="19946" xr:uid="{00000000-0005-0000-0000-0000C64D0000}"/>
    <cellStyle name="Bad 15" xfId="19947" xr:uid="{00000000-0005-0000-0000-0000C74D0000}"/>
    <cellStyle name="Bad 16" xfId="19948" xr:uid="{00000000-0005-0000-0000-0000C84D0000}"/>
    <cellStyle name="Bad 17" xfId="19949" xr:uid="{00000000-0005-0000-0000-0000C94D0000}"/>
    <cellStyle name="Bad 18" xfId="19950" xr:uid="{00000000-0005-0000-0000-0000CA4D0000}"/>
    <cellStyle name="Bad 19" xfId="19951" xr:uid="{00000000-0005-0000-0000-0000CB4D0000}"/>
    <cellStyle name="Bad 2" xfId="19952" xr:uid="{00000000-0005-0000-0000-0000CC4D0000}"/>
    <cellStyle name="Bad 2 10" xfId="19953" xr:uid="{00000000-0005-0000-0000-0000CD4D0000}"/>
    <cellStyle name="Bad 2 11" xfId="19954" xr:uid="{00000000-0005-0000-0000-0000CE4D0000}"/>
    <cellStyle name="Bad 2 12" xfId="19955" xr:uid="{00000000-0005-0000-0000-0000CF4D0000}"/>
    <cellStyle name="Bad 2 13" xfId="19956" xr:uid="{00000000-0005-0000-0000-0000D04D0000}"/>
    <cellStyle name="Bad 2 2" xfId="19957" xr:uid="{00000000-0005-0000-0000-0000D14D0000}"/>
    <cellStyle name="Bad 2 2 2" xfId="19958" xr:uid="{00000000-0005-0000-0000-0000D24D0000}"/>
    <cellStyle name="Bad 2 3" xfId="19959" xr:uid="{00000000-0005-0000-0000-0000D34D0000}"/>
    <cellStyle name="Bad 2 3 2" xfId="19960" xr:uid="{00000000-0005-0000-0000-0000D44D0000}"/>
    <cellStyle name="Bad 2 4" xfId="19961" xr:uid="{00000000-0005-0000-0000-0000D54D0000}"/>
    <cellStyle name="Bad 2 4 2" xfId="19962" xr:uid="{00000000-0005-0000-0000-0000D64D0000}"/>
    <cellStyle name="Bad 2 5" xfId="19963" xr:uid="{00000000-0005-0000-0000-0000D74D0000}"/>
    <cellStyle name="Bad 2 5 2" xfId="19964" xr:uid="{00000000-0005-0000-0000-0000D84D0000}"/>
    <cellStyle name="Bad 2 6" xfId="19965" xr:uid="{00000000-0005-0000-0000-0000D94D0000}"/>
    <cellStyle name="Bad 2 6 2" xfId="19966" xr:uid="{00000000-0005-0000-0000-0000DA4D0000}"/>
    <cellStyle name="Bad 2 7" xfId="19967" xr:uid="{00000000-0005-0000-0000-0000DB4D0000}"/>
    <cellStyle name="Bad 2 7 2" xfId="19968" xr:uid="{00000000-0005-0000-0000-0000DC4D0000}"/>
    <cellStyle name="Bad 2 8" xfId="19969" xr:uid="{00000000-0005-0000-0000-0000DD4D0000}"/>
    <cellStyle name="Bad 2 8 2" xfId="19970" xr:uid="{00000000-0005-0000-0000-0000DE4D0000}"/>
    <cellStyle name="Bad 2 9" xfId="19971" xr:uid="{00000000-0005-0000-0000-0000DF4D0000}"/>
    <cellStyle name="Bad 20" xfId="19972" xr:uid="{00000000-0005-0000-0000-0000E04D0000}"/>
    <cellStyle name="Bad 21" xfId="19973" xr:uid="{00000000-0005-0000-0000-0000E14D0000}"/>
    <cellStyle name="Bad 22" xfId="19974" xr:uid="{00000000-0005-0000-0000-0000E24D0000}"/>
    <cellStyle name="Bad 23" xfId="19975" xr:uid="{00000000-0005-0000-0000-0000E34D0000}"/>
    <cellStyle name="Bad 24" xfId="19976" xr:uid="{00000000-0005-0000-0000-0000E44D0000}"/>
    <cellStyle name="Bad 25" xfId="19977" xr:uid="{00000000-0005-0000-0000-0000E54D0000}"/>
    <cellStyle name="Bad 26" xfId="19978" xr:uid="{00000000-0005-0000-0000-0000E64D0000}"/>
    <cellStyle name="Bad 27" xfId="19979" xr:uid="{00000000-0005-0000-0000-0000E74D0000}"/>
    <cellStyle name="Bad 28" xfId="19980" xr:uid="{00000000-0005-0000-0000-0000E84D0000}"/>
    <cellStyle name="Bad 29" xfId="19981" xr:uid="{00000000-0005-0000-0000-0000E94D0000}"/>
    <cellStyle name="Bad 3" xfId="19982" xr:uid="{00000000-0005-0000-0000-0000EA4D0000}"/>
    <cellStyle name="Bad 3 10" xfId="19983" xr:uid="{00000000-0005-0000-0000-0000EB4D0000}"/>
    <cellStyle name="Bad 3 2" xfId="19984" xr:uid="{00000000-0005-0000-0000-0000EC4D0000}"/>
    <cellStyle name="Bad 3 3" xfId="19985" xr:uid="{00000000-0005-0000-0000-0000ED4D0000}"/>
    <cellStyle name="Bad 3 4" xfId="19986" xr:uid="{00000000-0005-0000-0000-0000EE4D0000}"/>
    <cellStyle name="Bad 3 5" xfId="19987" xr:uid="{00000000-0005-0000-0000-0000EF4D0000}"/>
    <cellStyle name="Bad 3 6" xfId="19988" xr:uid="{00000000-0005-0000-0000-0000F04D0000}"/>
    <cellStyle name="Bad 3 7" xfId="19989" xr:uid="{00000000-0005-0000-0000-0000F14D0000}"/>
    <cellStyle name="Bad 3 8" xfId="19990" xr:uid="{00000000-0005-0000-0000-0000F24D0000}"/>
    <cellStyle name="Bad 3 9" xfId="19991" xr:uid="{00000000-0005-0000-0000-0000F34D0000}"/>
    <cellStyle name="Bad 30" xfId="19992" xr:uid="{00000000-0005-0000-0000-0000F44D0000}"/>
    <cellStyle name="Bad 31" xfId="19993" xr:uid="{00000000-0005-0000-0000-0000F54D0000}"/>
    <cellStyle name="Bad 32" xfId="19994" xr:uid="{00000000-0005-0000-0000-0000F64D0000}"/>
    <cellStyle name="Bad 33" xfId="19995" xr:uid="{00000000-0005-0000-0000-0000F74D0000}"/>
    <cellStyle name="Bad 34" xfId="19996" xr:uid="{00000000-0005-0000-0000-0000F84D0000}"/>
    <cellStyle name="Bad 35" xfId="19997" xr:uid="{00000000-0005-0000-0000-0000F94D0000}"/>
    <cellStyle name="Bad 36" xfId="19998" xr:uid="{00000000-0005-0000-0000-0000FA4D0000}"/>
    <cellStyle name="Bad 37" xfId="19999" xr:uid="{00000000-0005-0000-0000-0000FB4D0000}"/>
    <cellStyle name="Bad 38" xfId="20000" xr:uid="{00000000-0005-0000-0000-0000FC4D0000}"/>
    <cellStyle name="Bad 39" xfId="20001" xr:uid="{00000000-0005-0000-0000-0000FD4D0000}"/>
    <cellStyle name="Bad 4" xfId="20002" xr:uid="{00000000-0005-0000-0000-0000FE4D0000}"/>
    <cellStyle name="Bad 4 2" xfId="20003" xr:uid="{00000000-0005-0000-0000-0000FF4D0000}"/>
    <cellStyle name="Bad 40" xfId="20004" xr:uid="{00000000-0005-0000-0000-0000004E0000}"/>
    <cellStyle name="Bad 41" xfId="20005" xr:uid="{00000000-0005-0000-0000-0000014E0000}"/>
    <cellStyle name="Bad 42" xfId="20006" xr:uid="{00000000-0005-0000-0000-0000024E0000}"/>
    <cellStyle name="Bad 43" xfId="20007" xr:uid="{00000000-0005-0000-0000-0000034E0000}"/>
    <cellStyle name="Bad 44" xfId="20008" xr:uid="{00000000-0005-0000-0000-0000044E0000}"/>
    <cellStyle name="Bad 45" xfId="20009" xr:uid="{00000000-0005-0000-0000-0000054E0000}"/>
    <cellStyle name="Bad 46" xfId="20010" xr:uid="{00000000-0005-0000-0000-0000064E0000}"/>
    <cellStyle name="Bad 47" xfId="20011" xr:uid="{00000000-0005-0000-0000-0000074E0000}"/>
    <cellStyle name="Bad 48" xfId="20012" xr:uid="{00000000-0005-0000-0000-0000084E0000}"/>
    <cellStyle name="Bad 49" xfId="20013" xr:uid="{00000000-0005-0000-0000-0000094E0000}"/>
    <cellStyle name="Bad 5" xfId="20014" xr:uid="{00000000-0005-0000-0000-00000A4E0000}"/>
    <cellStyle name="Bad 50" xfId="20015" xr:uid="{00000000-0005-0000-0000-00000B4E0000}"/>
    <cellStyle name="Bad 51" xfId="20016" xr:uid="{00000000-0005-0000-0000-00000C4E0000}"/>
    <cellStyle name="Bad 52" xfId="20017" xr:uid="{00000000-0005-0000-0000-00000D4E0000}"/>
    <cellStyle name="Bad 53" xfId="20018" xr:uid="{00000000-0005-0000-0000-00000E4E0000}"/>
    <cellStyle name="Bad 54" xfId="20019" xr:uid="{00000000-0005-0000-0000-00000F4E0000}"/>
    <cellStyle name="Bad 55" xfId="20020" xr:uid="{00000000-0005-0000-0000-0000104E0000}"/>
    <cellStyle name="Bad 6" xfId="20021" xr:uid="{00000000-0005-0000-0000-0000114E0000}"/>
    <cellStyle name="Bad 7" xfId="20022" xr:uid="{00000000-0005-0000-0000-0000124E0000}"/>
    <cellStyle name="Bad 8" xfId="20023" xr:uid="{00000000-0005-0000-0000-0000134E0000}"/>
    <cellStyle name="Bad 9" xfId="20024" xr:uid="{00000000-0005-0000-0000-0000144E0000}"/>
    <cellStyle name="Besuchter Hyperlink" xfId="20025" xr:uid="{00000000-0005-0000-0000-0000154E0000}"/>
    <cellStyle name="Besuchter Hyperlink 2" xfId="20026" xr:uid="{00000000-0005-0000-0000-0000164E0000}"/>
    <cellStyle name="Besuchter Hyperlink 3" xfId="20027" xr:uid="{00000000-0005-0000-0000-0000174E0000}"/>
    <cellStyle name="Besuchter Hyperlink 4" xfId="20028" xr:uid="{00000000-0005-0000-0000-0000184E0000}"/>
    <cellStyle name="Besuchter Hyperlink 5" xfId="20029" xr:uid="{00000000-0005-0000-0000-0000194E0000}"/>
    <cellStyle name="Besuchter Hyperlink 6" xfId="20030" xr:uid="{00000000-0005-0000-0000-00001A4E0000}"/>
    <cellStyle name="Besuchter Hyperlink 7" xfId="20031" xr:uid="{00000000-0005-0000-0000-00001B4E0000}"/>
    <cellStyle name="BLACK" xfId="20032" xr:uid="{00000000-0005-0000-0000-00001C4E0000}"/>
    <cellStyle name="BLACK 2" xfId="20033" xr:uid="{00000000-0005-0000-0000-00001D4E0000}"/>
    <cellStyle name="BLACK 3" xfId="20034" xr:uid="{00000000-0005-0000-0000-00001E4E0000}"/>
    <cellStyle name="BLACK 4" xfId="20035" xr:uid="{00000000-0005-0000-0000-00001F4E0000}"/>
    <cellStyle name="BlackStrike" xfId="20036" xr:uid="{00000000-0005-0000-0000-0000204E0000}"/>
    <cellStyle name="BlackText" xfId="20037" xr:uid="{00000000-0005-0000-0000-0000214E0000}"/>
    <cellStyle name="Blue" xfId="20038" xr:uid="{00000000-0005-0000-0000-0000224E0000}"/>
    <cellStyle name="blue 2" xfId="20039" xr:uid="{00000000-0005-0000-0000-0000234E0000}"/>
    <cellStyle name="Blue 2 2" xfId="20040" xr:uid="{00000000-0005-0000-0000-0000244E0000}"/>
    <cellStyle name="Blue 3" xfId="20041" xr:uid="{00000000-0005-0000-0000-0000254E0000}"/>
    <cellStyle name="Blue 4" xfId="20042" xr:uid="{00000000-0005-0000-0000-0000264E0000}"/>
    <cellStyle name="Blue 5" xfId="20043" xr:uid="{00000000-0005-0000-0000-0000274E0000}"/>
    <cellStyle name="Blue Decimal" xfId="20044" xr:uid="{00000000-0005-0000-0000-0000284E0000}"/>
    <cellStyle name="Blue Decimal 2" xfId="20045" xr:uid="{00000000-0005-0000-0000-0000294E0000}"/>
    <cellStyle name="Blue Decimal 3" xfId="20046" xr:uid="{00000000-0005-0000-0000-00002A4E0000}"/>
    <cellStyle name="Blue Decimal 4" xfId="20047" xr:uid="{00000000-0005-0000-0000-00002B4E0000}"/>
    <cellStyle name="Blue Decimal 5" xfId="20048" xr:uid="{00000000-0005-0000-0000-00002C4E0000}"/>
    <cellStyle name="Blue Decimal 6" xfId="20049" xr:uid="{00000000-0005-0000-0000-00002D4E0000}"/>
    <cellStyle name="Blue Decimal 7" xfId="20050" xr:uid="{00000000-0005-0000-0000-00002E4E0000}"/>
    <cellStyle name="blue$00" xfId="20051" xr:uid="{00000000-0005-0000-0000-00002F4E0000}"/>
    <cellStyle name="Body_$Dollars" xfId="20052" xr:uid="{00000000-0005-0000-0000-0000304E0000}"/>
    <cellStyle name="Bold/Border" xfId="20053" xr:uid="{00000000-0005-0000-0000-0000314E0000}"/>
    <cellStyle name="Bold/Border 2" xfId="20054" xr:uid="{00000000-0005-0000-0000-0000324E0000}"/>
    <cellStyle name="BoldText" xfId="20055" xr:uid="{00000000-0005-0000-0000-0000334E0000}"/>
    <cellStyle name="Border Heavy" xfId="20056" xr:uid="{00000000-0005-0000-0000-0000344E0000}"/>
    <cellStyle name="Border Thin" xfId="20057" xr:uid="{00000000-0005-0000-0000-0000354E0000}"/>
    <cellStyle name="Border Thin 2" xfId="20058" xr:uid="{00000000-0005-0000-0000-0000364E0000}"/>
    <cellStyle name="Border Thin 2 2" xfId="20059" xr:uid="{00000000-0005-0000-0000-0000374E0000}"/>
    <cellStyle name="British Pound" xfId="20060" xr:uid="{00000000-0005-0000-0000-0000384E0000}"/>
    <cellStyle name="British Pound[1]" xfId="20061" xr:uid="{00000000-0005-0000-0000-0000394E0000}"/>
    <cellStyle name="British Pound[1] 2" xfId="20062" xr:uid="{00000000-0005-0000-0000-00003A4E0000}"/>
    <cellStyle name="British Pound[1] 2 2" xfId="20063" xr:uid="{00000000-0005-0000-0000-00003B4E0000}"/>
    <cellStyle name="British Pound[1] 2 2 2" xfId="20064" xr:uid="{00000000-0005-0000-0000-00003C4E0000}"/>
    <cellStyle name="British Pound[1] 2 2 3" xfId="20065" xr:uid="{00000000-0005-0000-0000-00003D4E0000}"/>
    <cellStyle name="British Pound[1] 2 2 4" xfId="20066" xr:uid="{00000000-0005-0000-0000-00003E4E0000}"/>
    <cellStyle name="British Pound[1] 2 2 5" xfId="20067" xr:uid="{00000000-0005-0000-0000-00003F4E0000}"/>
    <cellStyle name="British Pound[1] 3" xfId="20068" xr:uid="{00000000-0005-0000-0000-0000404E0000}"/>
    <cellStyle name="British Pound[1] 3 2" xfId="20069" xr:uid="{00000000-0005-0000-0000-0000414E0000}"/>
    <cellStyle name="British Pound[1] 3 3" xfId="20070" xr:uid="{00000000-0005-0000-0000-0000424E0000}"/>
    <cellStyle name="British Pound[1] 3 4" xfId="20071" xr:uid="{00000000-0005-0000-0000-0000434E0000}"/>
    <cellStyle name="British Pound[1] 3 5" xfId="20072" xr:uid="{00000000-0005-0000-0000-0000444E0000}"/>
    <cellStyle name="British Pound[2]" xfId="20073" xr:uid="{00000000-0005-0000-0000-0000454E0000}"/>
    <cellStyle name="British Pound[2] 2" xfId="20074" xr:uid="{00000000-0005-0000-0000-0000464E0000}"/>
    <cellStyle name="British Pound_model with bidco example" xfId="20075" xr:uid="{00000000-0005-0000-0000-0000474E0000}"/>
    <cellStyle name="Bullet" xfId="20076" xr:uid="{00000000-0005-0000-0000-0000484E0000}"/>
    <cellStyle name="Bullet 2" xfId="20077" xr:uid="{00000000-0005-0000-0000-0000494E0000}"/>
    <cellStyle name="Bullet 3" xfId="20078" xr:uid="{00000000-0005-0000-0000-00004A4E0000}"/>
    <cellStyle name="Bullet 4" xfId="20079" xr:uid="{00000000-0005-0000-0000-00004B4E0000}"/>
    <cellStyle name="Bullet 5" xfId="20080" xr:uid="{00000000-0005-0000-0000-00004C4E0000}"/>
    <cellStyle name="Bullet 6" xfId="20081" xr:uid="{00000000-0005-0000-0000-00004D4E0000}"/>
    <cellStyle name="Bullet 7" xfId="20082" xr:uid="{00000000-0005-0000-0000-00004E4E0000}"/>
    <cellStyle name="c_HardInc " xfId="20083" xr:uid="{00000000-0005-0000-0000-00004F4E0000}"/>
    <cellStyle name="c_HardInc  2" xfId="20084" xr:uid="{00000000-0005-0000-0000-0000504E0000}"/>
    <cellStyle name="c_HardInc  3" xfId="20085" xr:uid="{00000000-0005-0000-0000-0000514E0000}"/>
    <cellStyle name="c_HardInc  4" xfId="20086" xr:uid="{00000000-0005-0000-0000-0000524E0000}"/>
    <cellStyle name="c_HardInc  5" xfId="20087" xr:uid="{00000000-0005-0000-0000-0000534E0000}"/>
    <cellStyle name="c_HardInc  6" xfId="20088" xr:uid="{00000000-0005-0000-0000-0000544E0000}"/>
    <cellStyle name="c_HardInc  7" xfId="20089" xr:uid="{00000000-0005-0000-0000-0000554E0000}"/>
    <cellStyle name="Calc Currency (0)" xfId="20090" xr:uid="{00000000-0005-0000-0000-0000564E0000}"/>
    <cellStyle name="Calc Currency (0) 2" xfId="20091" xr:uid="{00000000-0005-0000-0000-0000574E0000}"/>
    <cellStyle name="Calc Currency (0) 3" xfId="20092" xr:uid="{00000000-0005-0000-0000-0000584E0000}"/>
    <cellStyle name="Calc Currency (0) 4" xfId="20093" xr:uid="{00000000-0005-0000-0000-0000594E0000}"/>
    <cellStyle name="Calc Currency (0) 5" xfId="20094" xr:uid="{00000000-0005-0000-0000-00005A4E0000}"/>
    <cellStyle name="Calc Currency (0) 6" xfId="20095" xr:uid="{00000000-0005-0000-0000-00005B4E0000}"/>
    <cellStyle name="Calc Currency (0) 7" xfId="20096" xr:uid="{00000000-0005-0000-0000-00005C4E0000}"/>
    <cellStyle name="Calc Currency (2)" xfId="20097" xr:uid="{00000000-0005-0000-0000-00005D4E0000}"/>
    <cellStyle name="Calc Currency (2) 2" xfId="20098" xr:uid="{00000000-0005-0000-0000-00005E4E0000}"/>
    <cellStyle name="Calc Currency (2) 3" xfId="20099" xr:uid="{00000000-0005-0000-0000-00005F4E0000}"/>
    <cellStyle name="Calc Currency (2) 4" xfId="20100" xr:uid="{00000000-0005-0000-0000-0000604E0000}"/>
    <cellStyle name="Calc Currency (2) 5" xfId="20101" xr:uid="{00000000-0005-0000-0000-0000614E0000}"/>
    <cellStyle name="Calc Currency (2) 6" xfId="20102" xr:uid="{00000000-0005-0000-0000-0000624E0000}"/>
    <cellStyle name="Calc Currency (2) 7" xfId="20103" xr:uid="{00000000-0005-0000-0000-0000634E0000}"/>
    <cellStyle name="Calc Percent (0)" xfId="20104" xr:uid="{00000000-0005-0000-0000-0000644E0000}"/>
    <cellStyle name="Calc Percent (0) 2" xfId="20105" xr:uid="{00000000-0005-0000-0000-0000654E0000}"/>
    <cellStyle name="Calc Percent (0) 3" xfId="20106" xr:uid="{00000000-0005-0000-0000-0000664E0000}"/>
    <cellStyle name="Calc Percent (0) 4" xfId="20107" xr:uid="{00000000-0005-0000-0000-0000674E0000}"/>
    <cellStyle name="Calc Percent (0) 5" xfId="20108" xr:uid="{00000000-0005-0000-0000-0000684E0000}"/>
    <cellStyle name="Calc Percent (0) 6" xfId="20109" xr:uid="{00000000-0005-0000-0000-0000694E0000}"/>
    <cellStyle name="Calc Percent (0) 7" xfId="20110" xr:uid="{00000000-0005-0000-0000-00006A4E0000}"/>
    <cellStyle name="Calc Percent (1)" xfId="20111" xr:uid="{00000000-0005-0000-0000-00006B4E0000}"/>
    <cellStyle name="Calc Percent (1) 2" xfId="20112" xr:uid="{00000000-0005-0000-0000-00006C4E0000}"/>
    <cellStyle name="Calc Percent (1) 3" xfId="20113" xr:uid="{00000000-0005-0000-0000-00006D4E0000}"/>
    <cellStyle name="Calc Percent (1) 4" xfId="20114" xr:uid="{00000000-0005-0000-0000-00006E4E0000}"/>
    <cellStyle name="Calc Percent (1) 5" xfId="20115" xr:uid="{00000000-0005-0000-0000-00006F4E0000}"/>
    <cellStyle name="Calc Percent (1) 6" xfId="20116" xr:uid="{00000000-0005-0000-0000-0000704E0000}"/>
    <cellStyle name="Calc Percent (1) 7" xfId="20117" xr:uid="{00000000-0005-0000-0000-0000714E0000}"/>
    <cellStyle name="Calc Percent (2)" xfId="20118" xr:uid="{00000000-0005-0000-0000-0000724E0000}"/>
    <cellStyle name="Calc Percent (2) 2" xfId="20119" xr:uid="{00000000-0005-0000-0000-0000734E0000}"/>
    <cellStyle name="Calc Percent (2) 3" xfId="20120" xr:uid="{00000000-0005-0000-0000-0000744E0000}"/>
    <cellStyle name="Calc Percent (2) 4" xfId="20121" xr:uid="{00000000-0005-0000-0000-0000754E0000}"/>
    <cellStyle name="Calc Percent (2) 5" xfId="20122" xr:uid="{00000000-0005-0000-0000-0000764E0000}"/>
    <cellStyle name="Calc Percent (2) 6" xfId="20123" xr:uid="{00000000-0005-0000-0000-0000774E0000}"/>
    <cellStyle name="Calc Percent (2) 7" xfId="20124" xr:uid="{00000000-0005-0000-0000-0000784E0000}"/>
    <cellStyle name="Calc Units (0)" xfId="20125" xr:uid="{00000000-0005-0000-0000-0000794E0000}"/>
    <cellStyle name="Calc Units (0) 2" xfId="20126" xr:uid="{00000000-0005-0000-0000-00007A4E0000}"/>
    <cellStyle name="Calc Units (0) 3" xfId="20127" xr:uid="{00000000-0005-0000-0000-00007B4E0000}"/>
    <cellStyle name="Calc Units (0) 4" xfId="20128" xr:uid="{00000000-0005-0000-0000-00007C4E0000}"/>
    <cellStyle name="Calc Units (0) 5" xfId="20129" xr:uid="{00000000-0005-0000-0000-00007D4E0000}"/>
    <cellStyle name="Calc Units (0) 6" xfId="20130" xr:uid="{00000000-0005-0000-0000-00007E4E0000}"/>
    <cellStyle name="Calc Units (0) 7" xfId="20131" xr:uid="{00000000-0005-0000-0000-00007F4E0000}"/>
    <cellStyle name="Calc Units (1)" xfId="20132" xr:uid="{00000000-0005-0000-0000-0000804E0000}"/>
    <cellStyle name="Calc Units (2)" xfId="20133" xr:uid="{00000000-0005-0000-0000-0000814E0000}"/>
    <cellStyle name="Calc Units (2) 2" xfId="20134" xr:uid="{00000000-0005-0000-0000-0000824E0000}"/>
    <cellStyle name="Calc Units (2) 3" xfId="20135" xr:uid="{00000000-0005-0000-0000-0000834E0000}"/>
    <cellStyle name="Calc Units (2) 4" xfId="20136" xr:uid="{00000000-0005-0000-0000-0000844E0000}"/>
    <cellStyle name="Calc Units (2) 5" xfId="20137" xr:uid="{00000000-0005-0000-0000-0000854E0000}"/>
    <cellStyle name="Calc Units (2) 6" xfId="20138" xr:uid="{00000000-0005-0000-0000-0000864E0000}"/>
    <cellStyle name="Calc Units (2) 7" xfId="20139" xr:uid="{00000000-0005-0000-0000-0000874E0000}"/>
    <cellStyle name="Calculation 10" xfId="20140" xr:uid="{00000000-0005-0000-0000-0000884E0000}"/>
    <cellStyle name="Calculation 11" xfId="20141" xr:uid="{00000000-0005-0000-0000-0000894E0000}"/>
    <cellStyle name="Calculation 12" xfId="20142" xr:uid="{00000000-0005-0000-0000-00008A4E0000}"/>
    <cellStyle name="Calculation 13" xfId="20143" xr:uid="{00000000-0005-0000-0000-00008B4E0000}"/>
    <cellStyle name="Calculation 14" xfId="20144" xr:uid="{00000000-0005-0000-0000-00008C4E0000}"/>
    <cellStyle name="Calculation 14 2" xfId="20145" xr:uid="{00000000-0005-0000-0000-00008D4E0000}"/>
    <cellStyle name="Calculation 14 2 2" xfId="20146" xr:uid="{00000000-0005-0000-0000-00008E4E0000}"/>
    <cellStyle name="Calculation 14 2 3" xfId="20147" xr:uid="{00000000-0005-0000-0000-00008F4E0000}"/>
    <cellStyle name="Calculation 14 2 4" xfId="20148" xr:uid="{00000000-0005-0000-0000-0000904E0000}"/>
    <cellStyle name="Calculation 15" xfId="20149" xr:uid="{00000000-0005-0000-0000-0000914E0000}"/>
    <cellStyle name="Calculation 15 2" xfId="20150" xr:uid="{00000000-0005-0000-0000-0000924E0000}"/>
    <cellStyle name="Calculation 15 2 2" xfId="20151" xr:uid="{00000000-0005-0000-0000-0000934E0000}"/>
    <cellStyle name="Calculation 15 2 3" xfId="20152" xr:uid="{00000000-0005-0000-0000-0000944E0000}"/>
    <cellStyle name="Calculation 15 2 4" xfId="20153" xr:uid="{00000000-0005-0000-0000-0000954E0000}"/>
    <cellStyle name="Calculation 16" xfId="20154" xr:uid="{00000000-0005-0000-0000-0000964E0000}"/>
    <cellStyle name="Calculation 16 2" xfId="20155" xr:uid="{00000000-0005-0000-0000-0000974E0000}"/>
    <cellStyle name="Calculation 16 2 2" xfId="20156" xr:uid="{00000000-0005-0000-0000-0000984E0000}"/>
    <cellStyle name="Calculation 16 2 3" xfId="20157" xr:uid="{00000000-0005-0000-0000-0000994E0000}"/>
    <cellStyle name="Calculation 16 2 4" xfId="20158" xr:uid="{00000000-0005-0000-0000-00009A4E0000}"/>
    <cellStyle name="Calculation 17" xfId="20159" xr:uid="{00000000-0005-0000-0000-00009B4E0000}"/>
    <cellStyle name="Calculation 17 2" xfId="20160" xr:uid="{00000000-0005-0000-0000-00009C4E0000}"/>
    <cellStyle name="Calculation 17 2 2" xfId="20161" xr:uid="{00000000-0005-0000-0000-00009D4E0000}"/>
    <cellStyle name="Calculation 17 2 3" xfId="20162" xr:uid="{00000000-0005-0000-0000-00009E4E0000}"/>
    <cellStyle name="Calculation 17 2 4" xfId="20163" xr:uid="{00000000-0005-0000-0000-00009F4E0000}"/>
    <cellStyle name="Calculation 18" xfId="20164" xr:uid="{00000000-0005-0000-0000-0000A04E0000}"/>
    <cellStyle name="Calculation 18 2" xfId="20165" xr:uid="{00000000-0005-0000-0000-0000A14E0000}"/>
    <cellStyle name="Calculation 18 2 2" xfId="20166" xr:uid="{00000000-0005-0000-0000-0000A24E0000}"/>
    <cellStyle name="Calculation 18 2 3" xfId="20167" xr:uid="{00000000-0005-0000-0000-0000A34E0000}"/>
    <cellStyle name="Calculation 18 2 4" xfId="20168" xr:uid="{00000000-0005-0000-0000-0000A44E0000}"/>
    <cellStyle name="Calculation 19" xfId="20169" xr:uid="{00000000-0005-0000-0000-0000A54E0000}"/>
    <cellStyle name="Calculation 19 2" xfId="20170" xr:uid="{00000000-0005-0000-0000-0000A64E0000}"/>
    <cellStyle name="Calculation 19 2 2" xfId="20171" xr:uid="{00000000-0005-0000-0000-0000A74E0000}"/>
    <cellStyle name="Calculation 19 2 3" xfId="20172" xr:uid="{00000000-0005-0000-0000-0000A84E0000}"/>
    <cellStyle name="Calculation 19 2 4" xfId="20173" xr:uid="{00000000-0005-0000-0000-0000A94E0000}"/>
    <cellStyle name="Calculation 2" xfId="20174" xr:uid="{00000000-0005-0000-0000-0000AA4E0000}"/>
    <cellStyle name="Calculation 2 10" xfId="20175" xr:uid="{00000000-0005-0000-0000-0000AB4E0000}"/>
    <cellStyle name="Calculation 2 11" xfId="20176" xr:uid="{00000000-0005-0000-0000-0000AC4E0000}"/>
    <cellStyle name="Calculation 2 12" xfId="20177" xr:uid="{00000000-0005-0000-0000-0000AD4E0000}"/>
    <cellStyle name="Calculation 2 13" xfId="20178" xr:uid="{00000000-0005-0000-0000-0000AE4E0000}"/>
    <cellStyle name="Calculation 2 14" xfId="20179" xr:uid="{00000000-0005-0000-0000-0000AF4E0000}"/>
    <cellStyle name="Calculation 2 14 2" xfId="20180" xr:uid="{00000000-0005-0000-0000-0000B04E0000}"/>
    <cellStyle name="Calculation 2 14 3" xfId="20181" xr:uid="{00000000-0005-0000-0000-0000B14E0000}"/>
    <cellStyle name="Calculation 2 14 4" xfId="20182" xr:uid="{00000000-0005-0000-0000-0000B24E0000}"/>
    <cellStyle name="Calculation 2 2" xfId="20183" xr:uid="{00000000-0005-0000-0000-0000B34E0000}"/>
    <cellStyle name="Calculation 2 2 2" xfId="20184" xr:uid="{00000000-0005-0000-0000-0000B44E0000}"/>
    <cellStyle name="Calculation 2 2 3" xfId="20185" xr:uid="{00000000-0005-0000-0000-0000B54E0000}"/>
    <cellStyle name="Calculation 2 2 3 2" xfId="20186" xr:uid="{00000000-0005-0000-0000-0000B64E0000}"/>
    <cellStyle name="Calculation 2 2 3 3" xfId="20187" xr:uid="{00000000-0005-0000-0000-0000B74E0000}"/>
    <cellStyle name="Calculation 2 2 3 4" xfId="20188" xr:uid="{00000000-0005-0000-0000-0000B84E0000}"/>
    <cellStyle name="Calculation 2 3" xfId="20189" xr:uid="{00000000-0005-0000-0000-0000B94E0000}"/>
    <cellStyle name="Calculation 2 3 2" xfId="20190" xr:uid="{00000000-0005-0000-0000-0000BA4E0000}"/>
    <cellStyle name="Calculation 2 3 3" xfId="20191" xr:uid="{00000000-0005-0000-0000-0000BB4E0000}"/>
    <cellStyle name="Calculation 2 3 3 2" xfId="20192" xr:uid="{00000000-0005-0000-0000-0000BC4E0000}"/>
    <cellStyle name="Calculation 2 3 3 3" xfId="20193" xr:uid="{00000000-0005-0000-0000-0000BD4E0000}"/>
    <cellStyle name="Calculation 2 3 3 4" xfId="20194" xr:uid="{00000000-0005-0000-0000-0000BE4E0000}"/>
    <cellStyle name="Calculation 2 4" xfId="20195" xr:uid="{00000000-0005-0000-0000-0000BF4E0000}"/>
    <cellStyle name="Calculation 2 4 2" xfId="20196" xr:uid="{00000000-0005-0000-0000-0000C04E0000}"/>
    <cellStyle name="Calculation 2 4 3" xfId="20197" xr:uid="{00000000-0005-0000-0000-0000C14E0000}"/>
    <cellStyle name="Calculation 2 4 3 2" xfId="20198" xr:uid="{00000000-0005-0000-0000-0000C24E0000}"/>
    <cellStyle name="Calculation 2 4 3 3" xfId="20199" xr:uid="{00000000-0005-0000-0000-0000C34E0000}"/>
    <cellStyle name="Calculation 2 4 3 4" xfId="20200" xr:uid="{00000000-0005-0000-0000-0000C44E0000}"/>
    <cellStyle name="Calculation 2 5" xfId="20201" xr:uid="{00000000-0005-0000-0000-0000C54E0000}"/>
    <cellStyle name="Calculation 2 5 2" xfId="20202" xr:uid="{00000000-0005-0000-0000-0000C64E0000}"/>
    <cellStyle name="Calculation 2 5 3" xfId="20203" xr:uid="{00000000-0005-0000-0000-0000C74E0000}"/>
    <cellStyle name="Calculation 2 5 3 2" xfId="20204" xr:uid="{00000000-0005-0000-0000-0000C84E0000}"/>
    <cellStyle name="Calculation 2 5 3 3" xfId="20205" xr:uid="{00000000-0005-0000-0000-0000C94E0000}"/>
    <cellStyle name="Calculation 2 5 3 4" xfId="20206" xr:uid="{00000000-0005-0000-0000-0000CA4E0000}"/>
    <cellStyle name="Calculation 2 6" xfId="20207" xr:uid="{00000000-0005-0000-0000-0000CB4E0000}"/>
    <cellStyle name="Calculation 2 6 2" xfId="20208" xr:uid="{00000000-0005-0000-0000-0000CC4E0000}"/>
    <cellStyle name="Calculation 2 7" xfId="20209" xr:uid="{00000000-0005-0000-0000-0000CD4E0000}"/>
    <cellStyle name="Calculation 2 7 2" xfId="20210" xr:uid="{00000000-0005-0000-0000-0000CE4E0000}"/>
    <cellStyle name="Calculation 2 7 3" xfId="20211" xr:uid="{00000000-0005-0000-0000-0000CF4E0000}"/>
    <cellStyle name="Calculation 2 7 3 2" xfId="20212" xr:uid="{00000000-0005-0000-0000-0000D04E0000}"/>
    <cellStyle name="Calculation 2 7 3 3" xfId="20213" xr:uid="{00000000-0005-0000-0000-0000D14E0000}"/>
    <cellStyle name="Calculation 2 7 3 4" xfId="20214" xr:uid="{00000000-0005-0000-0000-0000D24E0000}"/>
    <cellStyle name="Calculation 2 8" xfId="20215" xr:uid="{00000000-0005-0000-0000-0000D34E0000}"/>
    <cellStyle name="Calculation 2 8 2" xfId="20216" xr:uid="{00000000-0005-0000-0000-0000D44E0000}"/>
    <cellStyle name="Calculation 2 8 3" xfId="20217" xr:uid="{00000000-0005-0000-0000-0000D54E0000}"/>
    <cellStyle name="Calculation 2 8 4" xfId="20218" xr:uid="{00000000-0005-0000-0000-0000D64E0000}"/>
    <cellStyle name="Calculation 2 9" xfId="20219" xr:uid="{00000000-0005-0000-0000-0000D74E0000}"/>
    <cellStyle name="Calculation 20" xfId="20220" xr:uid="{00000000-0005-0000-0000-0000D84E0000}"/>
    <cellStyle name="Calculation 20 2" xfId="20221" xr:uid="{00000000-0005-0000-0000-0000D94E0000}"/>
    <cellStyle name="Calculation 20 2 2" xfId="20222" xr:uid="{00000000-0005-0000-0000-0000DA4E0000}"/>
    <cellStyle name="Calculation 20 2 3" xfId="20223" xr:uid="{00000000-0005-0000-0000-0000DB4E0000}"/>
    <cellStyle name="Calculation 20 2 4" xfId="20224" xr:uid="{00000000-0005-0000-0000-0000DC4E0000}"/>
    <cellStyle name="Calculation 21" xfId="20225" xr:uid="{00000000-0005-0000-0000-0000DD4E0000}"/>
    <cellStyle name="Calculation 22" xfId="20226" xr:uid="{00000000-0005-0000-0000-0000DE4E0000}"/>
    <cellStyle name="Calculation 23" xfId="20227" xr:uid="{00000000-0005-0000-0000-0000DF4E0000}"/>
    <cellStyle name="Calculation 23 2" xfId="20228" xr:uid="{00000000-0005-0000-0000-0000E04E0000}"/>
    <cellStyle name="Calculation 23 2 2" xfId="20229" xr:uid="{00000000-0005-0000-0000-0000E14E0000}"/>
    <cellStyle name="Calculation 23 2 3" xfId="20230" xr:uid="{00000000-0005-0000-0000-0000E24E0000}"/>
    <cellStyle name="Calculation 23 2 4" xfId="20231" xr:uid="{00000000-0005-0000-0000-0000E34E0000}"/>
    <cellStyle name="Calculation 24" xfId="20232" xr:uid="{00000000-0005-0000-0000-0000E44E0000}"/>
    <cellStyle name="Calculation 24 2" xfId="20233" xr:uid="{00000000-0005-0000-0000-0000E54E0000}"/>
    <cellStyle name="Calculation 24 2 2" xfId="20234" xr:uid="{00000000-0005-0000-0000-0000E64E0000}"/>
    <cellStyle name="Calculation 24 2 3" xfId="20235" xr:uid="{00000000-0005-0000-0000-0000E74E0000}"/>
    <cellStyle name="Calculation 24 2 4" xfId="20236" xr:uid="{00000000-0005-0000-0000-0000E84E0000}"/>
    <cellStyle name="Calculation 25" xfId="20237" xr:uid="{00000000-0005-0000-0000-0000E94E0000}"/>
    <cellStyle name="Calculation 25 2" xfId="20238" xr:uid="{00000000-0005-0000-0000-0000EA4E0000}"/>
    <cellStyle name="Calculation 25 2 2" xfId="20239" xr:uid="{00000000-0005-0000-0000-0000EB4E0000}"/>
    <cellStyle name="Calculation 25 2 3" xfId="20240" xr:uid="{00000000-0005-0000-0000-0000EC4E0000}"/>
    <cellStyle name="Calculation 25 2 4" xfId="20241" xr:uid="{00000000-0005-0000-0000-0000ED4E0000}"/>
    <cellStyle name="Calculation 26" xfId="20242" xr:uid="{00000000-0005-0000-0000-0000EE4E0000}"/>
    <cellStyle name="Calculation 26 2" xfId="20243" xr:uid="{00000000-0005-0000-0000-0000EF4E0000}"/>
    <cellStyle name="Calculation 26 2 2" xfId="20244" xr:uid="{00000000-0005-0000-0000-0000F04E0000}"/>
    <cellStyle name="Calculation 26 2 3" xfId="20245" xr:uid="{00000000-0005-0000-0000-0000F14E0000}"/>
    <cellStyle name="Calculation 26 2 4" xfId="20246" xr:uid="{00000000-0005-0000-0000-0000F24E0000}"/>
    <cellStyle name="Calculation 27" xfId="20247" xr:uid="{00000000-0005-0000-0000-0000F34E0000}"/>
    <cellStyle name="Calculation 27 2" xfId="20248" xr:uid="{00000000-0005-0000-0000-0000F44E0000}"/>
    <cellStyle name="Calculation 27 2 2" xfId="20249" xr:uid="{00000000-0005-0000-0000-0000F54E0000}"/>
    <cellStyle name="Calculation 27 2 3" xfId="20250" xr:uid="{00000000-0005-0000-0000-0000F64E0000}"/>
    <cellStyle name="Calculation 27 2 4" xfId="20251" xr:uid="{00000000-0005-0000-0000-0000F74E0000}"/>
    <cellStyle name="Calculation 28" xfId="20252" xr:uid="{00000000-0005-0000-0000-0000F84E0000}"/>
    <cellStyle name="Calculation 28 2" xfId="20253" xr:uid="{00000000-0005-0000-0000-0000F94E0000}"/>
    <cellStyle name="Calculation 28 2 2" xfId="20254" xr:uid="{00000000-0005-0000-0000-0000FA4E0000}"/>
    <cellStyle name="Calculation 28 2 3" xfId="20255" xr:uid="{00000000-0005-0000-0000-0000FB4E0000}"/>
    <cellStyle name="Calculation 28 2 4" xfId="20256" xr:uid="{00000000-0005-0000-0000-0000FC4E0000}"/>
    <cellStyle name="Calculation 29" xfId="20257" xr:uid="{00000000-0005-0000-0000-0000FD4E0000}"/>
    <cellStyle name="Calculation 29 2" xfId="20258" xr:uid="{00000000-0005-0000-0000-0000FE4E0000}"/>
    <cellStyle name="Calculation 29 2 2" xfId="20259" xr:uid="{00000000-0005-0000-0000-0000FF4E0000}"/>
    <cellStyle name="Calculation 29 2 3" xfId="20260" xr:uid="{00000000-0005-0000-0000-0000004F0000}"/>
    <cellStyle name="Calculation 29 2 4" xfId="20261" xr:uid="{00000000-0005-0000-0000-0000014F0000}"/>
    <cellStyle name="Calculation 3" xfId="20262" xr:uid="{00000000-0005-0000-0000-0000024F0000}"/>
    <cellStyle name="Calculation 3 10" xfId="20263" xr:uid="{00000000-0005-0000-0000-0000034F0000}"/>
    <cellStyle name="Calculation 3 11" xfId="20264" xr:uid="{00000000-0005-0000-0000-0000044F0000}"/>
    <cellStyle name="Calculation 3 12" xfId="20265" xr:uid="{00000000-0005-0000-0000-0000054F0000}"/>
    <cellStyle name="Calculation 3 2" xfId="20266" xr:uid="{00000000-0005-0000-0000-0000064F0000}"/>
    <cellStyle name="Calculation 3 2 2" xfId="20267" xr:uid="{00000000-0005-0000-0000-0000074F0000}"/>
    <cellStyle name="Calculation 3 2 2 2" xfId="20268" xr:uid="{00000000-0005-0000-0000-0000084F0000}"/>
    <cellStyle name="Calculation 3 2 2 3" xfId="20269" xr:uid="{00000000-0005-0000-0000-0000094F0000}"/>
    <cellStyle name="Calculation 3 2 2 4" xfId="20270" xr:uid="{00000000-0005-0000-0000-00000A4F0000}"/>
    <cellStyle name="Calculation 3 2 3" xfId="20271" xr:uid="{00000000-0005-0000-0000-00000B4F0000}"/>
    <cellStyle name="Calculation 3 2 3 2" xfId="20272" xr:uid="{00000000-0005-0000-0000-00000C4F0000}"/>
    <cellStyle name="Calculation 3 2 3 3" xfId="20273" xr:uid="{00000000-0005-0000-0000-00000D4F0000}"/>
    <cellStyle name="Calculation 3 2 3 4" xfId="20274" xr:uid="{00000000-0005-0000-0000-00000E4F0000}"/>
    <cellStyle name="Calculation 3 3" xfId="20275" xr:uid="{00000000-0005-0000-0000-00000F4F0000}"/>
    <cellStyle name="Calculation 3 3 2" xfId="20276" xr:uid="{00000000-0005-0000-0000-0000104F0000}"/>
    <cellStyle name="Calculation 3 3 2 2" xfId="20277" xr:uid="{00000000-0005-0000-0000-0000114F0000}"/>
    <cellStyle name="Calculation 3 3 2 3" xfId="20278" xr:uid="{00000000-0005-0000-0000-0000124F0000}"/>
    <cellStyle name="Calculation 3 3 2 4" xfId="20279" xr:uid="{00000000-0005-0000-0000-0000134F0000}"/>
    <cellStyle name="Calculation 3 3 3" xfId="20280" xr:uid="{00000000-0005-0000-0000-0000144F0000}"/>
    <cellStyle name="Calculation 3 3 3 2" xfId="20281" xr:uid="{00000000-0005-0000-0000-0000154F0000}"/>
    <cellStyle name="Calculation 3 3 3 3" xfId="20282" xr:uid="{00000000-0005-0000-0000-0000164F0000}"/>
    <cellStyle name="Calculation 3 3 3 4" xfId="20283" xr:uid="{00000000-0005-0000-0000-0000174F0000}"/>
    <cellStyle name="Calculation 3 4" xfId="20284" xr:uid="{00000000-0005-0000-0000-0000184F0000}"/>
    <cellStyle name="Calculation 3 4 2" xfId="20285" xr:uid="{00000000-0005-0000-0000-0000194F0000}"/>
    <cellStyle name="Calculation 3 4 2 2" xfId="20286" xr:uid="{00000000-0005-0000-0000-00001A4F0000}"/>
    <cellStyle name="Calculation 3 4 2 3" xfId="20287" xr:uid="{00000000-0005-0000-0000-00001B4F0000}"/>
    <cellStyle name="Calculation 3 4 2 4" xfId="20288" xr:uid="{00000000-0005-0000-0000-00001C4F0000}"/>
    <cellStyle name="Calculation 3 4 3" xfId="20289" xr:uid="{00000000-0005-0000-0000-00001D4F0000}"/>
    <cellStyle name="Calculation 3 4 3 2" xfId="20290" xr:uid="{00000000-0005-0000-0000-00001E4F0000}"/>
    <cellStyle name="Calculation 3 4 3 3" xfId="20291" xr:uid="{00000000-0005-0000-0000-00001F4F0000}"/>
    <cellStyle name="Calculation 3 4 3 4" xfId="20292" xr:uid="{00000000-0005-0000-0000-0000204F0000}"/>
    <cellStyle name="Calculation 3 5" xfId="20293" xr:uid="{00000000-0005-0000-0000-0000214F0000}"/>
    <cellStyle name="Calculation 3 5 2" xfId="20294" xr:uid="{00000000-0005-0000-0000-0000224F0000}"/>
    <cellStyle name="Calculation 3 5 2 2" xfId="20295" xr:uid="{00000000-0005-0000-0000-0000234F0000}"/>
    <cellStyle name="Calculation 3 5 2 3" xfId="20296" xr:uid="{00000000-0005-0000-0000-0000244F0000}"/>
    <cellStyle name="Calculation 3 5 2 4" xfId="20297" xr:uid="{00000000-0005-0000-0000-0000254F0000}"/>
    <cellStyle name="Calculation 3 5 3" xfId="20298" xr:uid="{00000000-0005-0000-0000-0000264F0000}"/>
    <cellStyle name="Calculation 3 5 3 2" xfId="20299" xr:uid="{00000000-0005-0000-0000-0000274F0000}"/>
    <cellStyle name="Calculation 3 5 3 3" xfId="20300" xr:uid="{00000000-0005-0000-0000-0000284F0000}"/>
    <cellStyle name="Calculation 3 5 3 4" xfId="20301" xr:uid="{00000000-0005-0000-0000-0000294F0000}"/>
    <cellStyle name="Calculation 3 6" xfId="20302" xr:uid="{00000000-0005-0000-0000-00002A4F0000}"/>
    <cellStyle name="Calculation 3 6 2" xfId="20303" xr:uid="{00000000-0005-0000-0000-00002B4F0000}"/>
    <cellStyle name="Calculation 3 6 3" xfId="20304" xr:uid="{00000000-0005-0000-0000-00002C4F0000}"/>
    <cellStyle name="Calculation 3 6 4" xfId="20305" xr:uid="{00000000-0005-0000-0000-00002D4F0000}"/>
    <cellStyle name="Calculation 3 7" xfId="20306" xr:uid="{00000000-0005-0000-0000-00002E4F0000}"/>
    <cellStyle name="Calculation 3 7 2" xfId="20307" xr:uid="{00000000-0005-0000-0000-00002F4F0000}"/>
    <cellStyle name="Calculation 3 7 3" xfId="20308" xr:uid="{00000000-0005-0000-0000-0000304F0000}"/>
    <cellStyle name="Calculation 3 7 4" xfId="20309" xr:uid="{00000000-0005-0000-0000-0000314F0000}"/>
    <cellStyle name="Calculation 3 8" xfId="20310" xr:uid="{00000000-0005-0000-0000-0000324F0000}"/>
    <cellStyle name="Calculation 3 8 2" xfId="20311" xr:uid="{00000000-0005-0000-0000-0000334F0000}"/>
    <cellStyle name="Calculation 3 8 3" xfId="20312" xr:uid="{00000000-0005-0000-0000-0000344F0000}"/>
    <cellStyle name="Calculation 3 8 4" xfId="20313" xr:uid="{00000000-0005-0000-0000-0000354F0000}"/>
    <cellStyle name="Calculation 3 9" xfId="20314" xr:uid="{00000000-0005-0000-0000-0000364F0000}"/>
    <cellStyle name="Calculation 3 9 2" xfId="20315" xr:uid="{00000000-0005-0000-0000-0000374F0000}"/>
    <cellStyle name="Calculation 30" xfId="20316" xr:uid="{00000000-0005-0000-0000-0000384F0000}"/>
    <cellStyle name="Calculation 30 2" xfId="20317" xr:uid="{00000000-0005-0000-0000-0000394F0000}"/>
    <cellStyle name="Calculation 30 2 2" xfId="20318" xr:uid="{00000000-0005-0000-0000-00003A4F0000}"/>
    <cellStyle name="Calculation 30 2 3" xfId="20319" xr:uid="{00000000-0005-0000-0000-00003B4F0000}"/>
    <cellStyle name="Calculation 30 2 4" xfId="20320" xr:uid="{00000000-0005-0000-0000-00003C4F0000}"/>
    <cellStyle name="Calculation 31" xfId="20321" xr:uid="{00000000-0005-0000-0000-00003D4F0000}"/>
    <cellStyle name="Calculation 31 2" xfId="20322" xr:uid="{00000000-0005-0000-0000-00003E4F0000}"/>
    <cellStyle name="Calculation 31 2 2" xfId="20323" xr:uid="{00000000-0005-0000-0000-00003F4F0000}"/>
    <cellStyle name="Calculation 31 2 3" xfId="20324" xr:uid="{00000000-0005-0000-0000-0000404F0000}"/>
    <cellStyle name="Calculation 31 2 4" xfId="20325" xr:uid="{00000000-0005-0000-0000-0000414F0000}"/>
    <cellStyle name="Calculation 32" xfId="20326" xr:uid="{00000000-0005-0000-0000-0000424F0000}"/>
    <cellStyle name="Calculation 32 2" xfId="20327" xr:uid="{00000000-0005-0000-0000-0000434F0000}"/>
    <cellStyle name="Calculation 32 2 2" xfId="20328" xr:uid="{00000000-0005-0000-0000-0000444F0000}"/>
    <cellStyle name="Calculation 32 2 3" xfId="20329" xr:uid="{00000000-0005-0000-0000-0000454F0000}"/>
    <cellStyle name="Calculation 32 2 4" xfId="20330" xr:uid="{00000000-0005-0000-0000-0000464F0000}"/>
    <cellStyle name="Calculation 33" xfId="20331" xr:uid="{00000000-0005-0000-0000-0000474F0000}"/>
    <cellStyle name="Calculation 33 2" xfId="20332" xr:uid="{00000000-0005-0000-0000-0000484F0000}"/>
    <cellStyle name="Calculation 33 2 2" xfId="20333" xr:uid="{00000000-0005-0000-0000-0000494F0000}"/>
    <cellStyle name="Calculation 33 2 3" xfId="20334" xr:uid="{00000000-0005-0000-0000-00004A4F0000}"/>
    <cellStyle name="Calculation 33 2 4" xfId="20335" xr:uid="{00000000-0005-0000-0000-00004B4F0000}"/>
    <cellStyle name="Calculation 34" xfId="20336" xr:uid="{00000000-0005-0000-0000-00004C4F0000}"/>
    <cellStyle name="Calculation 34 2" xfId="20337" xr:uid="{00000000-0005-0000-0000-00004D4F0000}"/>
    <cellStyle name="Calculation 34 2 2" xfId="20338" xr:uid="{00000000-0005-0000-0000-00004E4F0000}"/>
    <cellStyle name="Calculation 34 2 3" xfId="20339" xr:uid="{00000000-0005-0000-0000-00004F4F0000}"/>
    <cellStyle name="Calculation 34 2 4" xfId="20340" xr:uid="{00000000-0005-0000-0000-0000504F0000}"/>
    <cellStyle name="Calculation 35" xfId="20341" xr:uid="{00000000-0005-0000-0000-0000514F0000}"/>
    <cellStyle name="Calculation 35 2" xfId="20342" xr:uid="{00000000-0005-0000-0000-0000524F0000}"/>
    <cellStyle name="Calculation 35 2 2" xfId="20343" xr:uid="{00000000-0005-0000-0000-0000534F0000}"/>
    <cellStyle name="Calculation 35 2 3" xfId="20344" xr:uid="{00000000-0005-0000-0000-0000544F0000}"/>
    <cellStyle name="Calculation 35 2 4" xfId="20345" xr:uid="{00000000-0005-0000-0000-0000554F0000}"/>
    <cellStyle name="Calculation 36" xfId="20346" xr:uid="{00000000-0005-0000-0000-0000564F0000}"/>
    <cellStyle name="Calculation 36 2" xfId="20347" xr:uid="{00000000-0005-0000-0000-0000574F0000}"/>
    <cellStyle name="Calculation 36 2 2" xfId="20348" xr:uid="{00000000-0005-0000-0000-0000584F0000}"/>
    <cellStyle name="Calculation 36 2 3" xfId="20349" xr:uid="{00000000-0005-0000-0000-0000594F0000}"/>
    <cellStyle name="Calculation 36 2 4" xfId="20350" xr:uid="{00000000-0005-0000-0000-00005A4F0000}"/>
    <cellStyle name="Calculation 37" xfId="20351" xr:uid="{00000000-0005-0000-0000-00005B4F0000}"/>
    <cellStyle name="Calculation 37 2" xfId="20352" xr:uid="{00000000-0005-0000-0000-00005C4F0000}"/>
    <cellStyle name="Calculation 37 2 2" xfId="20353" xr:uid="{00000000-0005-0000-0000-00005D4F0000}"/>
    <cellStyle name="Calculation 37 2 3" xfId="20354" xr:uid="{00000000-0005-0000-0000-00005E4F0000}"/>
    <cellStyle name="Calculation 37 2 4" xfId="20355" xr:uid="{00000000-0005-0000-0000-00005F4F0000}"/>
    <cellStyle name="Calculation 38" xfId="20356" xr:uid="{00000000-0005-0000-0000-0000604F0000}"/>
    <cellStyle name="Calculation 38 2" xfId="20357" xr:uid="{00000000-0005-0000-0000-0000614F0000}"/>
    <cellStyle name="Calculation 38 2 2" xfId="20358" xr:uid="{00000000-0005-0000-0000-0000624F0000}"/>
    <cellStyle name="Calculation 38 2 3" xfId="20359" xr:uid="{00000000-0005-0000-0000-0000634F0000}"/>
    <cellStyle name="Calculation 38 2 4" xfId="20360" xr:uid="{00000000-0005-0000-0000-0000644F0000}"/>
    <cellStyle name="Calculation 39" xfId="20361" xr:uid="{00000000-0005-0000-0000-0000654F0000}"/>
    <cellStyle name="Calculation 39 2" xfId="20362" xr:uid="{00000000-0005-0000-0000-0000664F0000}"/>
    <cellStyle name="Calculation 39 2 2" xfId="20363" xr:uid="{00000000-0005-0000-0000-0000674F0000}"/>
    <cellStyle name="Calculation 39 2 3" xfId="20364" xr:uid="{00000000-0005-0000-0000-0000684F0000}"/>
    <cellStyle name="Calculation 39 2 4" xfId="20365" xr:uid="{00000000-0005-0000-0000-0000694F0000}"/>
    <cellStyle name="Calculation 4" xfId="20366" xr:uid="{00000000-0005-0000-0000-00006A4F0000}"/>
    <cellStyle name="Calculation 4 2" xfId="20367" xr:uid="{00000000-0005-0000-0000-00006B4F0000}"/>
    <cellStyle name="Calculation 4 2 2" xfId="20368" xr:uid="{00000000-0005-0000-0000-00006C4F0000}"/>
    <cellStyle name="Calculation 4 2 2 2" xfId="20369" xr:uid="{00000000-0005-0000-0000-00006D4F0000}"/>
    <cellStyle name="Calculation 4 2 2 3" xfId="20370" xr:uid="{00000000-0005-0000-0000-00006E4F0000}"/>
    <cellStyle name="Calculation 4 2 2 4" xfId="20371" xr:uid="{00000000-0005-0000-0000-00006F4F0000}"/>
    <cellStyle name="Calculation 4 3" xfId="20372" xr:uid="{00000000-0005-0000-0000-0000704F0000}"/>
    <cellStyle name="Calculation 4 3 2" xfId="20373" xr:uid="{00000000-0005-0000-0000-0000714F0000}"/>
    <cellStyle name="Calculation 4 3 3" xfId="20374" xr:uid="{00000000-0005-0000-0000-0000724F0000}"/>
    <cellStyle name="Calculation 4 3 4" xfId="20375" xr:uid="{00000000-0005-0000-0000-0000734F0000}"/>
    <cellStyle name="Calculation 40" xfId="20376" xr:uid="{00000000-0005-0000-0000-0000744F0000}"/>
    <cellStyle name="Calculation 40 2" xfId="20377" xr:uid="{00000000-0005-0000-0000-0000754F0000}"/>
    <cellStyle name="Calculation 40 2 2" xfId="20378" xr:uid="{00000000-0005-0000-0000-0000764F0000}"/>
    <cellStyle name="Calculation 40 2 3" xfId="20379" xr:uid="{00000000-0005-0000-0000-0000774F0000}"/>
    <cellStyle name="Calculation 40 2 4" xfId="20380" xr:uid="{00000000-0005-0000-0000-0000784F0000}"/>
    <cellStyle name="Calculation 41" xfId="20381" xr:uid="{00000000-0005-0000-0000-0000794F0000}"/>
    <cellStyle name="Calculation 41 2" xfId="20382" xr:uid="{00000000-0005-0000-0000-00007A4F0000}"/>
    <cellStyle name="Calculation 41 2 2" xfId="20383" xr:uid="{00000000-0005-0000-0000-00007B4F0000}"/>
    <cellStyle name="Calculation 41 2 3" xfId="20384" xr:uid="{00000000-0005-0000-0000-00007C4F0000}"/>
    <cellStyle name="Calculation 41 2 4" xfId="20385" xr:uid="{00000000-0005-0000-0000-00007D4F0000}"/>
    <cellStyle name="Calculation 42" xfId="20386" xr:uid="{00000000-0005-0000-0000-00007E4F0000}"/>
    <cellStyle name="Calculation 42 2" xfId="20387" xr:uid="{00000000-0005-0000-0000-00007F4F0000}"/>
    <cellStyle name="Calculation 42 2 2" xfId="20388" xr:uid="{00000000-0005-0000-0000-0000804F0000}"/>
    <cellStyle name="Calculation 42 2 3" xfId="20389" xr:uid="{00000000-0005-0000-0000-0000814F0000}"/>
    <cellStyle name="Calculation 42 2 4" xfId="20390" xr:uid="{00000000-0005-0000-0000-0000824F0000}"/>
    <cellStyle name="Calculation 43" xfId="20391" xr:uid="{00000000-0005-0000-0000-0000834F0000}"/>
    <cellStyle name="Calculation 43 2" xfId="20392" xr:uid="{00000000-0005-0000-0000-0000844F0000}"/>
    <cellStyle name="Calculation 43 2 2" xfId="20393" xr:uid="{00000000-0005-0000-0000-0000854F0000}"/>
    <cellStyle name="Calculation 43 2 3" xfId="20394" xr:uid="{00000000-0005-0000-0000-0000864F0000}"/>
    <cellStyle name="Calculation 43 2 4" xfId="20395" xr:uid="{00000000-0005-0000-0000-0000874F0000}"/>
    <cellStyle name="Calculation 44" xfId="20396" xr:uid="{00000000-0005-0000-0000-0000884F0000}"/>
    <cellStyle name="Calculation 44 2" xfId="20397" xr:uid="{00000000-0005-0000-0000-0000894F0000}"/>
    <cellStyle name="Calculation 44 2 2" xfId="20398" xr:uid="{00000000-0005-0000-0000-00008A4F0000}"/>
    <cellStyle name="Calculation 44 2 3" xfId="20399" xr:uid="{00000000-0005-0000-0000-00008B4F0000}"/>
    <cellStyle name="Calculation 44 2 4" xfId="20400" xr:uid="{00000000-0005-0000-0000-00008C4F0000}"/>
    <cellStyle name="Calculation 45" xfId="20401" xr:uid="{00000000-0005-0000-0000-00008D4F0000}"/>
    <cellStyle name="Calculation 45 2" xfId="20402" xr:uid="{00000000-0005-0000-0000-00008E4F0000}"/>
    <cellStyle name="Calculation 45 2 2" xfId="20403" xr:uid="{00000000-0005-0000-0000-00008F4F0000}"/>
    <cellStyle name="Calculation 45 2 3" xfId="20404" xr:uid="{00000000-0005-0000-0000-0000904F0000}"/>
    <cellStyle name="Calculation 45 2 4" xfId="20405" xr:uid="{00000000-0005-0000-0000-0000914F0000}"/>
    <cellStyle name="Calculation 46" xfId="20406" xr:uid="{00000000-0005-0000-0000-0000924F0000}"/>
    <cellStyle name="Calculation 46 2" xfId="20407" xr:uid="{00000000-0005-0000-0000-0000934F0000}"/>
    <cellStyle name="Calculation 46 2 2" xfId="20408" xr:uid="{00000000-0005-0000-0000-0000944F0000}"/>
    <cellStyle name="Calculation 46 2 3" xfId="20409" xr:uid="{00000000-0005-0000-0000-0000954F0000}"/>
    <cellStyle name="Calculation 46 2 4" xfId="20410" xr:uid="{00000000-0005-0000-0000-0000964F0000}"/>
    <cellStyle name="Calculation 47" xfId="20411" xr:uid="{00000000-0005-0000-0000-0000974F0000}"/>
    <cellStyle name="Calculation 47 2" xfId="20412" xr:uid="{00000000-0005-0000-0000-0000984F0000}"/>
    <cellStyle name="Calculation 47 2 2" xfId="20413" xr:uid="{00000000-0005-0000-0000-0000994F0000}"/>
    <cellStyle name="Calculation 47 2 3" xfId="20414" xr:uid="{00000000-0005-0000-0000-00009A4F0000}"/>
    <cellStyle name="Calculation 47 2 4" xfId="20415" xr:uid="{00000000-0005-0000-0000-00009B4F0000}"/>
    <cellStyle name="Calculation 48" xfId="20416" xr:uid="{00000000-0005-0000-0000-00009C4F0000}"/>
    <cellStyle name="Calculation 48 2" xfId="20417" xr:uid="{00000000-0005-0000-0000-00009D4F0000}"/>
    <cellStyle name="Calculation 48 2 2" xfId="20418" xr:uid="{00000000-0005-0000-0000-00009E4F0000}"/>
    <cellStyle name="Calculation 48 2 3" xfId="20419" xr:uid="{00000000-0005-0000-0000-00009F4F0000}"/>
    <cellStyle name="Calculation 48 2 4" xfId="20420" xr:uid="{00000000-0005-0000-0000-0000A04F0000}"/>
    <cellStyle name="Calculation 49" xfId="20421" xr:uid="{00000000-0005-0000-0000-0000A14F0000}"/>
    <cellStyle name="Calculation 49 2" xfId="20422" xr:uid="{00000000-0005-0000-0000-0000A24F0000}"/>
    <cellStyle name="Calculation 49 2 2" xfId="20423" xr:uid="{00000000-0005-0000-0000-0000A34F0000}"/>
    <cellStyle name="Calculation 49 2 3" xfId="20424" xr:uid="{00000000-0005-0000-0000-0000A44F0000}"/>
    <cellStyle name="Calculation 49 2 4" xfId="20425" xr:uid="{00000000-0005-0000-0000-0000A54F0000}"/>
    <cellStyle name="Calculation 5" xfId="20426" xr:uid="{00000000-0005-0000-0000-0000A64F0000}"/>
    <cellStyle name="Calculation 5 2" xfId="20427" xr:uid="{00000000-0005-0000-0000-0000A74F0000}"/>
    <cellStyle name="Calculation 5 2 2" xfId="20428" xr:uid="{00000000-0005-0000-0000-0000A84F0000}"/>
    <cellStyle name="Calculation 5 2 3" xfId="20429" xr:uid="{00000000-0005-0000-0000-0000A94F0000}"/>
    <cellStyle name="Calculation 5 2 4" xfId="20430" xr:uid="{00000000-0005-0000-0000-0000AA4F0000}"/>
    <cellStyle name="Calculation 50" xfId="20431" xr:uid="{00000000-0005-0000-0000-0000AB4F0000}"/>
    <cellStyle name="Calculation 50 2" xfId="20432" xr:uid="{00000000-0005-0000-0000-0000AC4F0000}"/>
    <cellStyle name="Calculation 50 2 2" xfId="20433" xr:uid="{00000000-0005-0000-0000-0000AD4F0000}"/>
    <cellStyle name="Calculation 50 2 3" xfId="20434" xr:uid="{00000000-0005-0000-0000-0000AE4F0000}"/>
    <cellStyle name="Calculation 50 2 4" xfId="20435" xr:uid="{00000000-0005-0000-0000-0000AF4F0000}"/>
    <cellStyle name="Calculation 51" xfId="20436" xr:uid="{00000000-0005-0000-0000-0000B04F0000}"/>
    <cellStyle name="Calculation 51 2" xfId="20437" xr:uid="{00000000-0005-0000-0000-0000B14F0000}"/>
    <cellStyle name="Calculation 51 2 2" xfId="20438" xr:uid="{00000000-0005-0000-0000-0000B24F0000}"/>
    <cellStyle name="Calculation 51 2 3" xfId="20439" xr:uid="{00000000-0005-0000-0000-0000B34F0000}"/>
    <cellStyle name="Calculation 51 2 4" xfId="20440" xr:uid="{00000000-0005-0000-0000-0000B44F0000}"/>
    <cellStyle name="Calculation 52" xfId="20441" xr:uid="{00000000-0005-0000-0000-0000B54F0000}"/>
    <cellStyle name="Calculation 52 2" xfId="20442" xr:uid="{00000000-0005-0000-0000-0000B64F0000}"/>
    <cellStyle name="Calculation 52 2 2" xfId="20443" xr:uid="{00000000-0005-0000-0000-0000B74F0000}"/>
    <cellStyle name="Calculation 52 2 3" xfId="20444" xr:uid="{00000000-0005-0000-0000-0000B84F0000}"/>
    <cellStyle name="Calculation 52 2 4" xfId="20445" xr:uid="{00000000-0005-0000-0000-0000B94F0000}"/>
    <cellStyle name="Calculation 53" xfId="20446" xr:uid="{00000000-0005-0000-0000-0000BA4F0000}"/>
    <cellStyle name="Calculation 53 2" xfId="20447" xr:uid="{00000000-0005-0000-0000-0000BB4F0000}"/>
    <cellStyle name="Calculation 53 2 2" xfId="20448" xr:uid="{00000000-0005-0000-0000-0000BC4F0000}"/>
    <cellStyle name="Calculation 53 2 3" xfId="20449" xr:uid="{00000000-0005-0000-0000-0000BD4F0000}"/>
    <cellStyle name="Calculation 53 2 4" xfId="20450" xr:uid="{00000000-0005-0000-0000-0000BE4F0000}"/>
    <cellStyle name="Calculation 54" xfId="20451" xr:uid="{00000000-0005-0000-0000-0000BF4F0000}"/>
    <cellStyle name="Calculation 55" xfId="20452" xr:uid="{00000000-0005-0000-0000-0000C04F0000}"/>
    <cellStyle name="Calculation 6" xfId="20453" xr:uid="{00000000-0005-0000-0000-0000C14F0000}"/>
    <cellStyle name="Calculation 6 2" xfId="20454" xr:uid="{00000000-0005-0000-0000-0000C24F0000}"/>
    <cellStyle name="Calculation 6 2 2" xfId="20455" xr:uid="{00000000-0005-0000-0000-0000C34F0000}"/>
    <cellStyle name="Calculation 6 2 3" xfId="20456" xr:uid="{00000000-0005-0000-0000-0000C44F0000}"/>
    <cellStyle name="Calculation 6 2 4" xfId="20457" xr:uid="{00000000-0005-0000-0000-0000C54F0000}"/>
    <cellStyle name="Calculation 7" xfId="20458" xr:uid="{00000000-0005-0000-0000-0000C64F0000}"/>
    <cellStyle name="Calculation 7 2" xfId="20459" xr:uid="{00000000-0005-0000-0000-0000C74F0000}"/>
    <cellStyle name="Calculation 7 2 2" xfId="20460" xr:uid="{00000000-0005-0000-0000-0000C84F0000}"/>
    <cellStyle name="Calculation 7 2 3" xfId="20461" xr:uid="{00000000-0005-0000-0000-0000C94F0000}"/>
    <cellStyle name="Calculation 7 2 4" xfId="20462" xr:uid="{00000000-0005-0000-0000-0000CA4F0000}"/>
    <cellStyle name="Calculation 8" xfId="20463" xr:uid="{00000000-0005-0000-0000-0000CB4F0000}"/>
    <cellStyle name="Calculation 9" xfId="20464" xr:uid="{00000000-0005-0000-0000-0000CC4F0000}"/>
    <cellStyle name="Case" xfId="20465" xr:uid="{00000000-0005-0000-0000-0000CD4F0000}"/>
    <cellStyle name="Change" xfId="20466" xr:uid="{00000000-0005-0000-0000-0000CE4F0000}"/>
    <cellStyle name="Change 2" xfId="20467" xr:uid="{00000000-0005-0000-0000-0000CF4F0000}"/>
    <cellStyle name="Changeable" xfId="20468" xr:uid="{00000000-0005-0000-0000-0000D04F0000}"/>
    <cellStyle name="Changeable 2" xfId="20469" xr:uid="{00000000-0005-0000-0000-0000D14F0000}"/>
    <cellStyle name="Check Cell 10" xfId="20470" xr:uid="{00000000-0005-0000-0000-0000D24F0000}"/>
    <cellStyle name="Check Cell 11" xfId="20471" xr:uid="{00000000-0005-0000-0000-0000D34F0000}"/>
    <cellStyle name="Check Cell 12" xfId="20472" xr:uid="{00000000-0005-0000-0000-0000D44F0000}"/>
    <cellStyle name="Check Cell 13" xfId="20473" xr:uid="{00000000-0005-0000-0000-0000D54F0000}"/>
    <cellStyle name="Check Cell 14" xfId="20474" xr:uid="{00000000-0005-0000-0000-0000D64F0000}"/>
    <cellStyle name="Check Cell 15" xfId="20475" xr:uid="{00000000-0005-0000-0000-0000D74F0000}"/>
    <cellStyle name="Check Cell 16" xfId="20476" xr:uid="{00000000-0005-0000-0000-0000D84F0000}"/>
    <cellStyle name="Check Cell 17" xfId="20477" xr:uid="{00000000-0005-0000-0000-0000D94F0000}"/>
    <cellStyle name="Check Cell 18" xfId="20478" xr:uid="{00000000-0005-0000-0000-0000DA4F0000}"/>
    <cellStyle name="Check Cell 19" xfId="20479" xr:uid="{00000000-0005-0000-0000-0000DB4F0000}"/>
    <cellStyle name="Check Cell 2" xfId="20480" xr:uid="{00000000-0005-0000-0000-0000DC4F0000}"/>
    <cellStyle name="Check Cell 2 10" xfId="20481" xr:uid="{00000000-0005-0000-0000-0000DD4F0000}"/>
    <cellStyle name="Check Cell 2 11" xfId="20482" xr:uid="{00000000-0005-0000-0000-0000DE4F0000}"/>
    <cellStyle name="Check Cell 2 12" xfId="20483" xr:uid="{00000000-0005-0000-0000-0000DF4F0000}"/>
    <cellStyle name="Check Cell 2 13" xfId="20484" xr:uid="{00000000-0005-0000-0000-0000E04F0000}"/>
    <cellStyle name="Check Cell 2 2" xfId="20485" xr:uid="{00000000-0005-0000-0000-0000E14F0000}"/>
    <cellStyle name="Check Cell 2 2 2" xfId="20486" xr:uid="{00000000-0005-0000-0000-0000E24F0000}"/>
    <cellStyle name="Check Cell 2 3" xfId="20487" xr:uid="{00000000-0005-0000-0000-0000E34F0000}"/>
    <cellStyle name="Check Cell 2 3 2" xfId="20488" xr:uid="{00000000-0005-0000-0000-0000E44F0000}"/>
    <cellStyle name="Check Cell 2 4" xfId="20489" xr:uid="{00000000-0005-0000-0000-0000E54F0000}"/>
    <cellStyle name="Check Cell 2 4 2" xfId="20490" xr:uid="{00000000-0005-0000-0000-0000E64F0000}"/>
    <cellStyle name="Check Cell 2 5" xfId="20491" xr:uid="{00000000-0005-0000-0000-0000E74F0000}"/>
    <cellStyle name="Check Cell 2 5 2" xfId="20492" xr:uid="{00000000-0005-0000-0000-0000E84F0000}"/>
    <cellStyle name="Check Cell 2 6" xfId="20493" xr:uid="{00000000-0005-0000-0000-0000E94F0000}"/>
    <cellStyle name="Check Cell 2 6 2" xfId="20494" xr:uid="{00000000-0005-0000-0000-0000EA4F0000}"/>
    <cellStyle name="Check Cell 2 7" xfId="20495" xr:uid="{00000000-0005-0000-0000-0000EB4F0000}"/>
    <cellStyle name="Check Cell 2 7 2" xfId="20496" xr:uid="{00000000-0005-0000-0000-0000EC4F0000}"/>
    <cellStyle name="Check Cell 2 8" xfId="20497" xr:uid="{00000000-0005-0000-0000-0000ED4F0000}"/>
    <cellStyle name="Check Cell 2 8 2" xfId="20498" xr:uid="{00000000-0005-0000-0000-0000EE4F0000}"/>
    <cellStyle name="Check Cell 2 9" xfId="20499" xr:uid="{00000000-0005-0000-0000-0000EF4F0000}"/>
    <cellStyle name="Check Cell 20" xfId="20500" xr:uid="{00000000-0005-0000-0000-0000F04F0000}"/>
    <cellStyle name="Check Cell 21" xfId="20501" xr:uid="{00000000-0005-0000-0000-0000F14F0000}"/>
    <cellStyle name="Check Cell 22" xfId="20502" xr:uid="{00000000-0005-0000-0000-0000F24F0000}"/>
    <cellStyle name="Check Cell 23" xfId="20503" xr:uid="{00000000-0005-0000-0000-0000F34F0000}"/>
    <cellStyle name="Check Cell 24" xfId="20504" xr:uid="{00000000-0005-0000-0000-0000F44F0000}"/>
    <cellStyle name="Check Cell 25" xfId="20505" xr:uid="{00000000-0005-0000-0000-0000F54F0000}"/>
    <cellStyle name="Check Cell 26" xfId="20506" xr:uid="{00000000-0005-0000-0000-0000F64F0000}"/>
    <cellStyle name="Check Cell 27" xfId="20507" xr:uid="{00000000-0005-0000-0000-0000F74F0000}"/>
    <cellStyle name="Check Cell 28" xfId="20508" xr:uid="{00000000-0005-0000-0000-0000F84F0000}"/>
    <cellStyle name="Check Cell 29" xfId="20509" xr:uid="{00000000-0005-0000-0000-0000F94F0000}"/>
    <cellStyle name="Check Cell 3" xfId="20510" xr:uid="{00000000-0005-0000-0000-0000FA4F0000}"/>
    <cellStyle name="Check Cell 3 10" xfId="20511" xr:uid="{00000000-0005-0000-0000-0000FB4F0000}"/>
    <cellStyle name="Check Cell 3 2" xfId="20512" xr:uid="{00000000-0005-0000-0000-0000FC4F0000}"/>
    <cellStyle name="Check Cell 3 3" xfId="20513" xr:uid="{00000000-0005-0000-0000-0000FD4F0000}"/>
    <cellStyle name="Check Cell 3 4" xfId="20514" xr:uid="{00000000-0005-0000-0000-0000FE4F0000}"/>
    <cellStyle name="Check Cell 3 5" xfId="20515" xr:uid="{00000000-0005-0000-0000-0000FF4F0000}"/>
    <cellStyle name="Check Cell 3 6" xfId="20516" xr:uid="{00000000-0005-0000-0000-000000500000}"/>
    <cellStyle name="Check Cell 3 7" xfId="20517" xr:uid="{00000000-0005-0000-0000-000001500000}"/>
    <cellStyle name="Check Cell 3 8" xfId="20518" xr:uid="{00000000-0005-0000-0000-000002500000}"/>
    <cellStyle name="Check Cell 3 9" xfId="20519" xr:uid="{00000000-0005-0000-0000-000003500000}"/>
    <cellStyle name="Check Cell 30" xfId="20520" xr:uid="{00000000-0005-0000-0000-000004500000}"/>
    <cellStyle name="Check Cell 31" xfId="20521" xr:uid="{00000000-0005-0000-0000-000005500000}"/>
    <cellStyle name="Check Cell 32" xfId="20522" xr:uid="{00000000-0005-0000-0000-000006500000}"/>
    <cellStyle name="Check Cell 33" xfId="20523" xr:uid="{00000000-0005-0000-0000-000007500000}"/>
    <cellStyle name="Check Cell 34" xfId="20524" xr:uid="{00000000-0005-0000-0000-000008500000}"/>
    <cellStyle name="Check Cell 35" xfId="20525" xr:uid="{00000000-0005-0000-0000-000009500000}"/>
    <cellStyle name="Check Cell 36" xfId="20526" xr:uid="{00000000-0005-0000-0000-00000A500000}"/>
    <cellStyle name="Check Cell 37" xfId="20527" xr:uid="{00000000-0005-0000-0000-00000B500000}"/>
    <cellStyle name="Check Cell 38" xfId="20528" xr:uid="{00000000-0005-0000-0000-00000C500000}"/>
    <cellStyle name="Check Cell 39" xfId="20529" xr:uid="{00000000-0005-0000-0000-00000D500000}"/>
    <cellStyle name="Check Cell 4" xfId="20530" xr:uid="{00000000-0005-0000-0000-00000E500000}"/>
    <cellStyle name="Check Cell 4 2" xfId="20531" xr:uid="{00000000-0005-0000-0000-00000F500000}"/>
    <cellStyle name="Check Cell 40" xfId="20532" xr:uid="{00000000-0005-0000-0000-000010500000}"/>
    <cellStyle name="Check Cell 41" xfId="20533" xr:uid="{00000000-0005-0000-0000-000011500000}"/>
    <cellStyle name="Check Cell 42" xfId="20534" xr:uid="{00000000-0005-0000-0000-000012500000}"/>
    <cellStyle name="Check Cell 43" xfId="20535" xr:uid="{00000000-0005-0000-0000-000013500000}"/>
    <cellStyle name="Check Cell 44" xfId="20536" xr:uid="{00000000-0005-0000-0000-000014500000}"/>
    <cellStyle name="Check Cell 45" xfId="20537" xr:uid="{00000000-0005-0000-0000-000015500000}"/>
    <cellStyle name="Check Cell 46" xfId="20538" xr:uid="{00000000-0005-0000-0000-000016500000}"/>
    <cellStyle name="Check Cell 47" xfId="20539" xr:uid="{00000000-0005-0000-0000-000017500000}"/>
    <cellStyle name="Check Cell 48" xfId="20540" xr:uid="{00000000-0005-0000-0000-000018500000}"/>
    <cellStyle name="Check Cell 49" xfId="20541" xr:uid="{00000000-0005-0000-0000-000019500000}"/>
    <cellStyle name="Check Cell 5" xfId="20542" xr:uid="{00000000-0005-0000-0000-00001A500000}"/>
    <cellStyle name="Check Cell 50" xfId="20543" xr:uid="{00000000-0005-0000-0000-00001B500000}"/>
    <cellStyle name="Check Cell 51" xfId="20544" xr:uid="{00000000-0005-0000-0000-00001C500000}"/>
    <cellStyle name="Check Cell 52" xfId="20545" xr:uid="{00000000-0005-0000-0000-00001D500000}"/>
    <cellStyle name="Check Cell 53" xfId="20546" xr:uid="{00000000-0005-0000-0000-00001E500000}"/>
    <cellStyle name="Check Cell 54" xfId="20547" xr:uid="{00000000-0005-0000-0000-00001F500000}"/>
    <cellStyle name="Check Cell 55" xfId="20548" xr:uid="{00000000-0005-0000-0000-000020500000}"/>
    <cellStyle name="Check Cell 6" xfId="20549" xr:uid="{00000000-0005-0000-0000-000021500000}"/>
    <cellStyle name="Check Cell 7" xfId="20550" xr:uid="{00000000-0005-0000-0000-000022500000}"/>
    <cellStyle name="Check Cell 8" xfId="20551" xr:uid="{00000000-0005-0000-0000-000023500000}"/>
    <cellStyle name="Check Cell 9" xfId="20552" xr:uid="{00000000-0005-0000-0000-000024500000}"/>
    <cellStyle name="Co. Names" xfId="20553" xr:uid="{00000000-0005-0000-0000-000025500000}"/>
    <cellStyle name="Co. Names 2" xfId="20554" xr:uid="{00000000-0005-0000-0000-000026500000}"/>
    <cellStyle name="Code" xfId="20555" xr:uid="{00000000-0005-0000-0000-000027500000}"/>
    <cellStyle name="Code 2" xfId="20556" xr:uid="{00000000-0005-0000-0000-000028500000}"/>
    <cellStyle name="coma1" xfId="20557" xr:uid="{00000000-0005-0000-0000-000029500000}"/>
    <cellStyle name="coma1 2" xfId="20558" xr:uid="{00000000-0005-0000-0000-00002A500000}"/>
    <cellStyle name="Comma" xfId="40987" builtinId="3"/>
    <cellStyle name="Comma  - Style1" xfId="20559" xr:uid="{00000000-0005-0000-0000-00002C500000}"/>
    <cellStyle name="Comma  - Style1 2" xfId="20560" xr:uid="{00000000-0005-0000-0000-00002D500000}"/>
    <cellStyle name="Comma  - Style1 2 2" xfId="20561" xr:uid="{00000000-0005-0000-0000-00002E500000}"/>
    <cellStyle name="Comma  - Style1 3" xfId="20562" xr:uid="{00000000-0005-0000-0000-00002F500000}"/>
    <cellStyle name="Comma  - Style1 3 2" xfId="20563" xr:uid="{00000000-0005-0000-0000-000030500000}"/>
    <cellStyle name="Comma  - Style1 4" xfId="20564" xr:uid="{00000000-0005-0000-0000-000031500000}"/>
    <cellStyle name="Comma  - Style1 4 2" xfId="20565" xr:uid="{00000000-0005-0000-0000-000032500000}"/>
    <cellStyle name="Comma  - Style1 4 3" xfId="20566" xr:uid="{00000000-0005-0000-0000-000033500000}"/>
    <cellStyle name="Comma  - Style1 5" xfId="20567" xr:uid="{00000000-0005-0000-0000-000034500000}"/>
    <cellStyle name="Comma  - Style1 6" xfId="20568" xr:uid="{00000000-0005-0000-0000-000035500000}"/>
    <cellStyle name="Comma  - Style1 7" xfId="20569" xr:uid="{00000000-0005-0000-0000-000036500000}"/>
    <cellStyle name="Comma  - Style2" xfId="20570" xr:uid="{00000000-0005-0000-0000-000037500000}"/>
    <cellStyle name="Comma  - Style2 2" xfId="20571" xr:uid="{00000000-0005-0000-0000-000038500000}"/>
    <cellStyle name="Comma  - Style2 2 2" xfId="20572" xr:uid="{00000000-0005-0000-0000-000039500000}"/>
    <cellStyle name="Comma  - Style2 3" xfId="20573" xr:uid="{00000000-0005-0000-0000-00003A500000}"/>
    <cellStyle name="Comma  - Style2 3 2" xfId="20574" xr:uid="{00000000-0005-0000-0000-00003B500000}"/>
    <cellStyle name="Comma  - Style2 4" xfId="20575" xr:uid="{00000000-0005-0000-0000-00003C500000}"/>
    <cellStyle name="Comma  - Style2 4 2" xfId="20576" xr:uid="{00000000-0005-0000-0000-00003D500000}"/>
    <cellStyle name="Comma  - Style2 4 3" xfId="20577" xr:uid="{00000000-0005-0000-0000-00003E500000}"/>
    <cellStyle name="Comma  - Style2 5" xfId="20578" xr:uid="{00000000-0005-0000-0000-00003F500000}"/>
    <cellStyle name="Comma  - Style2 6" xfId="20579" xr:uid="{00000000-0005-0000-0000-000040500000}"/>
    <cellStyle name="Comma  - Style2 7" xfId="20580" xr:uid="{00000000-0005-0000-0000-000041500000}"/>
    <cellStyle name="Comma  - Style3" xfId="20581" xr:uid="{00000000-0005-0000-0000-000042500000}"/>
    <cellStyle name="Comma  - Style3 2" xfId="20582" xr:uid="{00000000-0005-0000-0000-000043500000}"/>
    <cellStyle name="Comma  - Style3 2 2" xfId="20583" xr:uid="{00000000-0005-0000-0000-000044500000}"/>
    <cellStyle name="Comma  - Style3 3" xfId="20584" xr:uid="{00000000-0005-0000-0000-000045500000}"/>
    <cellStyle name="Comma  - Style3 3 2" xfId="20585" xr:uid="{00000000-0005-0000-0000-000046500000}"/>
    <cellStyle name="Comma  - Style3 4" xfId="20586" xr:uid="{00000000-0005-0000-0000-000047500000}"/>
    <cellStyle name="Comma  - Style3 4 2" xfId="20587" xr:uid="{00000000-0005-0000-0000-000048500000}"/>
    <cellStyle name="Comma  - Style3 4 3" xfId="20588" xr:uid="{00000000-0005-0000-0000-000049500000}"/>
    <cellStyle name="Comma  - Style3 5" xfId="20589" xr:uid="{00000000-0005-0000-0000-00004A500000}"/>
    <cellStyle name="Comma  - Style3 6" xfId="20590" xr:uid="{00000000-0005-0000-0000-00004B500000}"/>
    <cellStyle name="Comma  - Style3 7" xfId="20591" xr:uid="{00000000-0005-0000-0000-00004C500000}"/>
    <cellStyle name="Comma  - Style4" xfId="20592" xr:uid="{00000000-0005-0000-0000-00004D500000}"/>
    <cellStyle name="Comma  - Style4 2" xfId="20593" xr:uid="{00000000-0005-0000-0000-00004E500000}"/>
    <cellStyle name="Comma  - Style4 2 2" xfId="20594" xr:uid="{00000000-0005-0000-0000-00004F500000}"/>
    <cellStyle name="Comma  - Style4 3" xfId="20595" xr:uid="{00000000-0005-0000-0000-000050500000}"/>
    <cellStyle name="Comma  - Style4 3 2" xfId="20596" xr:uid="{00000000-0005-0000-0000-000051500000}"/>
    <cellStyle name="Comma  - Style4 4" xfId="20597" xr:uid="{00000000-0005-0000-0000-000052500000}"/>
    <cellStyle name="Comma  - Style4 4 2" xfId="20598" xr:uid="{00000000-0005-0000-0000-000053500000}"/>
    <cellStyle name="Comma  - Style4 4 3" xfId="20599" xr:uid="{00000000-0005-0000-0000-000054500000}"/>
    <cellStyle name="Comma  - Style4 5" xfId="20600" xr:uid="{00000000-0005-0000-0000-000055500000}"/>
    <cellStyle name="Comma  - Style4 6" xfId="20601" xr:uid="{00000000-0005-0000-0000-000056500000}"/>
    <cellStyle name="Comma  - Style4 7" xfId="20602" xr:uid="{00000000-0005-0000-0000-000057500000}"/>
    <cellStyle name="Comma  - Style5" xfId="20603" xr:uid="{00000000-0005-0000-0000-000058500000}"/>
    <cellStyle name="Comma  - Style5 2" xfId="20604" xr:uid="{00000000-0005-0000-0000-000059500000}"/>
    <cellStyle name="Comma  - Style5 2 2" xfId="20605" xr:uid="{00000000-0005-0000-0000-00005A500000}"/>
    <cellStyle name="Comma  - Style5 3" xfId="20606" xr:uid="{00000000-0005-0000-0000-00005B500000}"/>
    <cellStyle name="Comma  - Style5 3 2" xfId="20607" xr:uid="{00000000-0005-0000-0000-00005C500000}"/>
    <cellStyle name="Comma  - Style5 4" xfId="20608" xr:uid="{00000000-0005-0000-0000-00005D500000}"/>
    <cellStyle name="Comma  - Style5 4 2" xfId="20609" xr:uid="{00000000-0005-0000-0000-00005E500000}"/>
    <cellStyle name="Comma  - Style5 4 3" xfId="20610" xr:uid="{00000000-0005-0000-0000-00005F500000}"/>
    <cellStyle name="Comma  - Style5 5" xfId="20611" xr:uid="{00000000-0005-0000-0000-000060500000}"/>
    <cellStyle name="Comma  - Style5 6" xfId="20612" xr:uid="{00000000-0005-0000-0000-000061500000}"/>
    <cellStyle name="Comma  - Style5 7" xfId="20613" xr:uid="{00000000-0005-0000-0000-000062500000}"/>
    <cellStyle name="Comma  - Style6" xfId="20614" xr:uid="{00000000-0005-0000-0000-000063500000}"/>
    <cellStyle name="Comma  - Style6 2" xfId="20615" xr:uid="{00000000-0005-0000-0000-000064500000}"/>
    <cellStyle name="Comma  - Style6 2 2" xfId="20616" xr:uid="{00000000-0005-0000-0000-000065500000}"/>
    <cellStyle name="Comma  - Style6 3" xfId="20617" xr:uid="{00000000-0005-0000-0000-000066500000}"/>
    <cellStyle name="Comma  - Style6 3 2" xfId="20618" xr:uid="{00000000-0005-0000-0000-000067500000}"/>
    <cellStyle name="Comma  - Style6 4" xfId="20619" xr:uid="{00000000-0005-0000-0000-000068500000}"/>
    <cellStyle name="Comma  - Style6 4 2" xfId="20620" xr:uid="{00000000-0005-0000-0000-000069500000}"/>
    <cellStyle name="Comma  - Style6 4 3" xfId="20621" xr:uid="{00000000-0005-0000-0000-00006A500000}"/>
    <cellStyle name="Comma  - Style6 5" xfId="20622" xr:uid="{00000000-0005-0000-0000-00006B500000}"/>
    <cellStyle name="Comma  - Style6 6" xfId="20623" xr:uid="{00000000-0005-0000-0000-00006C500000}"/>
    <cellStyle name="Comma  - Style6 7" xfId="20624" xr:uid="{00000000-0005-0000-0000-00006D500000}"/>
    <cellStyle name="Comma  - Style7" xfId="20625" xr:uid="{00000000-0005-0000-0000-00006E500000}"/>
    <cellStyle name="Comma  - Style7 2" xfId="20626" xr:uid="{00000000-0005-0000-0000-00006F500000}"/>
    <cellStyle name="Comma  - Style7 2 2" xfId="20627" xr:uid="{00000000-0005-0000-0000-000070500000}"/>
    <cellStyle name="Comma  - Style7 3" xfId="20628" xr:uid="{00000000-0005-0000-0000-000071500000}"/>
    <cellStyle name="Comma  - Style7 3 2" xfId="20629" xr:uid="{00000000-0005-0000-0000-000072500000}"/>
    <cellStyle name="Comma  - Style7 4" xfId="20630" xr:uid="{00000000-0005-0000-0000-000073500000}"/>
    <cellStyle name="Comma  - Style7 4 2" xfId="20631" xr:uid="{00000000-0005-0000-0000-000074500000}"/>
    <cellStyle name="Comma  - Style7 4 3" xfId="20632" xr:uid="{00000000-0005-0000-0000-000075500000}"/>
    <cellStyle name="Comma  - Style7 5" xfId="20633" xr:uid="{00000000-0005-0000-0000-000076500000}"/>
    <cellStyle name="Comma  - Style7 6" xfId="20634" xr:uid="{00000000-0005-0000-0000-000077500000}"/>
    <cellStyle name="Comma  - Style7 7" xfId="20635" xr:uid="{00000000-0005-0000-0000-000078500000}"/>
    <cellStyle name="Comma  - Style8" xfId="20636" xr:uid="{00000000-0005-0000-0000-000079500000}"/>
    <cellStyle name="Comma  - Style8 2" xfId="20637" xr:uid="{00000000-0005-0000-0000-00007A500000}"/>
    <cellStyle name="Comma  - Style8 2 2" xfId="20638" xr:uid="{00000000-0005-0000-0000-00007B500000}"/>
    <cellStyle name="Comma  - Style8 3" xfId="20639" xr:uid="{00000000-0005-0000-0000-00007C500000}"/>
    <cellStyle name="Comma  - Style8 3 2" xfId="20640" xr:uid="{00000000-0005-0000-0000-00007D500000}"/>
    <cellStyle name="Comma  - Style8 4" xfId="20641" xr:uid="{00000000-0005-0000-0000-00007E500000}"/>
    <cellStyle name="Comma  - Style8 4 2" xfId="20642" xr:uid="{00000000-0005-0000-0000-00007F500000}"/>
    <cellStyle name="Comma  - Style8 4 3" xfId="20643" xr:uid="{00000000-0005-0000-0000-000080500000}"/>
    <cellStyle name="Comma  - Style8 5" xfId="20644" xr:uid="{00000000-0005-0000-0000-000081500000}"/>
    <cellStyle name="Comma  - Style8 6" xfId="20645" xr:uid="{00000000-0005-0000-0000-000082500000}"/>
    <cellStyle name="Comma  - Style8 7" xfId="20646" xr:uid="{00000000-0005-0000-0000-000083500000}"/>
    <cellStyle name="Comma [0] 2" xfId="20647" xr:uid="{00000000-0005-0000-0000-000084500000}"/>
    <cellStyle name="Comma [0] 2 2" xfId="20648" xr:uid="{00000000-0005-0000-0000-000085500000}"/>
    <cellStyle name="Comma [0] 2 3" xfId="20649" xr:uid="{00000000-0005-0000-0000-000086500000}"/>
    <cellStyle name="Comma [0] 2 4" xfId="20650" xr:uid="{00000000-0005-0000-0000-000087500000}"/>
    <cellStyle name="Comma [0] 2 5" xfId="20651" xr:uid="{00000000-0005-0000-0000-000088500000}"/>
    <cellStyle name="Comma [0] 3" xfId="20652" xr:uid="{00000000-0005-0000-0000-000089500000}"/>
    <cellStyle name="Comma [0] 3 2" xfId="20653" xr:uid="{00000000-0005-0000-0000-00008A500000}"/>
    <cellStyle name="Comma [0] 3 3" xfId="20654" xr:uid="{00000000-0005-0000-0000-00008B500000}"/>
    <cellStyle name="Comma [0] 4" xfId="20655" xr:uid="{00000000-0005-0000-0000-00008C500000}"/>
    <cellStyle name="Comma [0] 4 2" xfId="20656" xr:uid="{00000000-0005-0000-0000-00008D500000}"/>
    <cellStyle name="Comma [0] 5" xfId="20657" xr:uid="{00000000-0005-0000-0000-00008E500000}"/>
    <cellStyle name="Comma [0] 6" xfId="20658" xr:uid="{00000000-0005-0000-0000-00008F500000}"/>
    <cellStyle name="Comma [00]" xfId="20659" xr:uid="{00000000-0005-0000-0000-000090500000}"/>
    <cellStyle name="Comma [00] 2" xfId="20660" xr:uid="{00000000-0005-0000-0000-000091500000}"/>
    <cellStyle name="Comma [00] 2 2" xfId="20661" xr:uid="{00000000-0005-0000-0000-000092500000}"/>
    <cellStyle name="Comma [00] 3" xfId="20662" xr:uid="{00000000-0005-0000-0000-000093500000}"/>
    <cellStyle name="Comma [00] 3 2" xfId="20663" xr:uid="{00000000-0005-0000-0000-000094500000}"/>
    <cellStyle name="Comma [00] 4" xfId="20664" xr:uid="{00000000-0005-0000-0000-000095500000}"/>
    <cellStyle name="Comma [00] 4 2" xfId="20665" xr:uid="{00000000-0005-0000-0000-000096500000}"/>
    <cellStyle name="Comma [00] 4 3" xfId="20666" xr:uid="{00000000-0005-0000-0000-000097500000}"/>
    <cellStyle name="Comma [00] 5" xfId="20667" xr:uid="{00000000-0005-0000-0000-000098500000}"/>
    <cellStyle name="Comma [00] 6" xfId="20668" xr:uid="{00000000-0005-0000-0000-000099500000}"/>
    <cellStyle name="Comma [00] 7" xfId="20669" xr:uid="{00000000-0005-0000-0000-00009A500000}"/>
    <cellStyle name="Comma [1]" xfId="20670" xr:uid="{00000000-0005-0000-0000-00009B500000}"/>
    <cellStyle name="Comma [1] 2" xfId="20671" xr:uid="{00000000-0005-0000-0000-00009C500000}"/>
    <cellStyle name="Comma [2]" xfId="20672" xr:uid="{00000000-0005-0000-0000-00009D500000}"/>
    <cellStyle name="Comma [2] 2" xfId="20673" xr:uid="{00000000-0005-0000-0000-00009E500000}"/>
    <cellStyle name="Comma [2] 2 2" xfId="20674" xr:uid="{00000000-0005-0000-0000-00009F500000}"/>
    <cellStyle name="Comma [2] 3" xfId="20675" xr:uid="{00000000-0005-0000-0000-0000A0500000}"/>
    <cellStyle name="Comma [3]" xfId="20676" xr:uid="{00000000-0005-0000-0000-0000A1500000}"/>
    <cellStyle name="Comma [3] 2" xfId="20677" xr:uid="{00000000-0005-0000-0000-0000A2500000}"/>
    <cellStyle name="Comma 0" xfId="20678" xr:uid="{00000000-0005-0000-0000-0000A3500000}"/>
    <cellStyle name="Comma 0 2" xfId="20679" xr:uid="{00000000-0005-0000-0000-0000A4500000}"/>
    <cellStyle name="Comma 0*" xfId="20680" xr:uid="{00000000-0005-0000-0000-0000A5500000}"/>
    <cellStyle name="Comma 0* 2" xfId="20681" xr:uid="{00000000-0005-0000-0000-0000A6500000}"/>
    <cellStyle name="Comma 0* 2 2" xfId="20682" xr:uid="{00000000-0005-0000-0000-0000A7500000}"/>
    <cellStyle name="Comma 0* 3" xfId="20683" xr:uid="{00000000-0005-0000-0000-0000A8500000}"/>
    <cellStyle name="Comma 0* 3 2" xfId="20684" xr:uid="{00000000-0005-0000-0000-0000A9500000}"/>
    <cellStyle name="Comma 0* 4" xfId="20685" xr:uid="{00000000-0005-0000-0000-0000AA500000}"/>
    <cellStyle name="Comma 0* 4 2" xfId="20686" xr:uid="{00000000-0005-0000-0000-0000AB500000}"/>
    <cellStyle name="Comma 0* 4 3" xfId="20687" xr:uid="{00000000-0005-0000-0000-0000AC500000}"/>
    <cellStyle name="Comma 0* 5" xfId="20688" xr:uid="{00000000-0005-0000-0000-0000AD500000}"/>
    <cellStyle name="Comma 0* 6" xfId="20689" xr:uid="{00000000-0005-0000-0000-0000AE500000}"/>
    <cellStyle name="Comma 0* 7" xfId="20690" xr:uid="{00000000-0005-0000-0000-0000AF500000}"/>
    <cellStyle name="Comma 0_Wiebull Curve1" xfId="20691" xr:uid="{00000000-0005-0000-0000-0000B0500000}"/>
    <cellStyle name="Comma 10" xfId="20692" xr:uid="{00000000-0005-0000-0000-0000B1500000}"/>
    <cellStyle name="Comma 10 2" xfId="20693" xr:uid="{00000000-0005-0000-0000-0000B2500000}"/>
    <cellStyle name="Comma 10 2 2" xfId="20694" xr:uid="{00000000-0005-0000-0000-0000B3500000}"/>
    <cellStyle name="Comma 10 2 2 2" xfId="20695" xr:uid="{00000000-0005-0000-0000-0000B4500000}"/>
    <cellStyle name="Comma 10 2 3" xfId="20696" xr:uid="{00000000-0005-0000-0000-0000B5500000}"/>
    <cellStyle name="Comma 10 3" xfId="20697" xr:uid="{00000000-0005-0000-0000-0000B6500000}"/>
    <cellStyle name="Comma 10 3 2" xfId="20698" xr:uid="{00000000-0005-0000-0000-0000B7500000}"/>
    <cellStyle name="Comma 10 3 3" xfId="20699" xr:uid="{00000000-0005-0000-0000-0000B8500000}"/>
    <cellStyle name="Comma 10 3 4" xfId="20700" xr:uid="{00000000-0005-0000-0000-0000B9500000}"/>
    <cellStyle name="Comma 10 3 5" xfId="20701" xr:uid="{00000000-0005-0000-0000-0000BA500000}"/>
    <cellStyle name="Comma 10 4" xfId="20702" xr:uid="{00000000-0005-0000-0000-0000BB500000}"/>
    <cellStyle name="Comma 10 5" xfId="20703" xr:uid="{00000000-0005-0000-0000-0000BC500000}"/>
    <cellStyle name="Comma 10 6" xfId="20704" xr:uid="{00000000-0005-0000-0000-0000BD500000}"/>
    <cellStyle name="Comma 100" xfId="20705" xr:uid="{00000000-0005-0000-0000-0000BE500000}"/>
    <cellStyle name="Comma 101" xfId="20706" xr:uid="{00000000-0005-0000-0000-0000BF500000}"/>
    <cellStyle name="Comma 102" xfId="20707" xr:uid="{00000000-0005-0000-0000-0000C0500000}"/>
    <cellStyle name="Comma 103" xfId="20708" xr:uid="{00000000-0005-0000-0000-0000C1500000}"/>
    <cellStyle name="Comma 104" xfId="20709" xr:uid="{00000000-0005-0000-0000-0000C2500000}"/>
    <cellStyle name="Comma 105" xfId="20710" xr:uid="{00000000-0005-0000-0000-0000C3500000}"/>
    <cellStyle name="Comma 106" xfId="20711" xr:uid="{00000000-0005-0000-0000-0000C4500000}"/>
    <cellStyle name="Comma 107" xfId="20712" xr:uid="{00000000-0005-0000-0000-0000C5500000}"/>
    <cellStyle name="Comma 108" xfId="20713" xr:uid="{00000000-0005-0000-0000-0000C6500000}"/>
    <cellStyle name="Comma 109" xfId="20714" xr:uid="{00000000-0005-0000-0000-0000C7500000}"/>
    <cellStyle name="Comma 11" xfId="20715" xr:uid="{00000000-0005-0000-0000-0000C8500000}"/>
    <cellStyle name="Comma 11 2" xfId="20716" xr:uid="{00000000-0005-0000-0000-0000C9500000}"/>
    <cellStyle name="Comma 11 2 2" xfId="20717" xr:uid="{00000000-0005-0000-0000-0000CA500000}"/>
    <cellStyle name="Comma 11 2 2 2" xfId="20718" xr:uid="{00000000-0005-0000-0000-0000CB500000}"/>
    <cellStyle name="Comma 11 2 3" xfId="20719" xr:uid="{00000000-0005-0000-0000-0000CC500000}"/>
    <cellStyle name="Comma 11 2 4" xfId="20720" xr:uid="{00000000-0005-0000-0000-0000CD500000}"/>
    <cellStyle name="Comma 11 2 5" xfId="20721" xr:uid="{00000000-0005-0000-0000-0000CE500000}"/>
    <cellStyle name="Comma 11 3" xfId="20722" xr:uid="{00000000-0005-0000-0000-0000CF500000}"/>
    <cellStyle name="Comma 11 3 2" xfId="20723" xr:uid="{00000000-0005-0000-0000-0000D0500000}"/>
    <cellStyle name="Comma 11 3 3" xfId="20724" xr:uid="{00000000-0005-0000-0000-0000D1500000}"/>
    <cellStyle name="Comma 11 3 4" xfId="20725" xr:uid="{00000000-0005-0000-0000-0000D2500000}"/>
    <cellStyle name="Comma 11 4" xfId="20726" xr:uid="{00000000-0005-0000-0000-0000D3500000}"/>
    <cellStyle name="Comma 11 5" xfId="20727" xr:uid="{00000000-0005-0000-0000-0000D4500000}"/>
    <cellStyle name="Comma 110" xfId="20728" xr:uid="{00000000-0005-0000-0000-0000D5500000}"/>
    <cellStyle name="Comma 111" xfId="20729" xr:uid="{00000000-0005-0000-0000-0000D6500000}"/>
    <cellStyle name="Comma 112" xfId="20730" xr:uid="{00000000-0005-0000-0000-0000D7500000}"/>
    <cellStyle name="Comma 113" xfId="20731" xr:uid="{00000000-0005-0000-0000-0000D8500000}"/>
    <cellStyle name="Comma 114" xfId="20732" xr:uid="{00000000-0005-0000-0000-0000D9500000}"/>
    <cellStyle name="Comma 115" xfId="20733" xr:uid="{00000000-0005-0000-0000-0000DA500000}"/>
    <cellStyle name="Comma 116" xfId="20734" xr:uid="{00000000-0005-0000-0000-0000DB500000}"/>
    <cellStyle name="Comma 117" xfId="20735" xr:uid="{00000000-0005-0000-0000-0000DC500000}"/>
    <cellStyle name="Comma 118" xfId="20736" xr:uid="{00000000-0005-0000-0000-0000DD500000}"/>
    <cellStyle name="Comma 119" xfId="20737" xr:uid="{00000000-0005-0000-0000-0000DE500000}"/>
    <cellStyle name="Comma 12" xfId="20738" xr:uid="{00000000-0005-0000-0000-0000DF500000}"/>
    <cellStyle name="Comma 12 2" xfId="20739" xr:uid="{00000000-0005-0000-0000-0000E0500000}"/>
    <cellStyle name="Comma 12 2 2" xfId="20740" xr:uid="{00000000-0005-0000-0000-0000E1500000}"/>
    <cellStyle name="Comma 12 2 3" xfId="20741" xr:uid="{00000000-0005-0000-0000-0000E2500000}"/>
    <cellStyle name="Comma 12 2 4" xfId="20742" xr:uid="{00000000-0005-0000-0000-0000E3500000}"/>
    <cellStyle name="Comma 12 3" xfId="20743" xr:uid="{00000000-0005-0000-0000-0000E4500000}"/>
    <cellStyle name="Comma 12 3 2" xfId="20744" xr:uid="{00000000-0005-0000-0000-0000E5500000}"/>
    <cellStyle name="Comma 12 3 3" xfId="20745" xr:uid="{00000000-0005-0000-0000-0000E6500000}"/>
    <cellStyle name="Comma 12 3 4" xfId="20746" xr:uid="{00000000-0005-0000-0000-0000E7500000}"/>
    <cellStyle name="Comma 12 4" xfId="20747" xr:uid="{00000000-0005-0000-0000-0000E8500000}"/>
    <cellStyle name="Comma 12 5" xfId="20748" xr:uid="{00000000-0005-0000-0000-0000E9500000}"/>
    <cellStyle name="Comma 12 6" xfId="20749" xr:uid="{00000000-0005-0000-0000-0000EA500000}"/>
    <cellStyle name="Comma 120" xfId="20750" xr:uid="{00000000-0005-0000-0000-0000EB500000}"/>
    <cellStyle name="Comma 121" xfId="20751" xr:uid="{00000000-0005-0000-0000-0000EC500000}"/>
    <cellStyle name="Comma 122" xfId="20752" xr:uid="{00000000-0005-0000-0000-0000ED500000}"/>
    <cellStyle name="Comma 123" xfId="20753" xr:uid="{00000000-0005-0000-0000-0000EE500000}"/>
    <cellStyle name="Comma 124" xfId="20754" xr:uid="{00000000-0005-0000-0000-0000EF500000}"/>
    <cellStyle name="Comma 125" xfId="20755" xr:uid="{00000000-0005-0000-0000-0000F0500000}"/>
    <cellStyle name="Comma 126" xfId="20756" xr:uid="{00000000-0005-0000-0000-0000F1500000}"/>
    <cellStyle name="Comma 127" xfId="20757" xr:uid="{00000000-0005-0000-0000-0000F2500000}"/>
    <cellStyle name="Comma 128" xfId="20758" xr:uid="{00000000-0005-0000-0000-0000F3500000}"/>
    <cellStyle name="Comma 129" xfId="20759" xr:uid="{00000000-0005-0000-0000-0000F4500000}"/>
    <cellStyle name="Comma 13" xfId="20760" xr:uid="{00000000-0005-0000-0000-0000F5500000}"/>
    <cellStyle name="Comma 13 2" xfId="20761" xr:uid="{00000000-0005-0000-0000-0000F6500000}"/>
    <cellStyle name="Comma 13 2 2" xfId="20762" xr:uid="{00000000-0005-0000-0000-0000F7500000}"/>
    <cellStyle name="Comma 13 2 2 2" xfId="20763" xr:uid="{00000000-0005-0000-0000-0000F8500000}"/>
    <cellStyle name="Comma 13 2 3" xfId="20764" xr:uid="{00000000-0005-0000-0000-0000F9500000}"/>
    <cellStyle name="Comma 13 2 4" xfId="20765" xr:uid="{00000000-0005-0000-0000-0000FA500000}"/>
    <cellStyle name="Comma 13 2 5" xfId="20766" xr:uid="{00000000-0005-0000-0000-0000FB500000}"/>
    <cellStyle name="Comma 13 3" xfId="20767" xr:uid="{00000000-0005-0000-0000-0000FC500000}"/>
    <cellStyle name="Comma 13 3 2" xfId="20768" xr:uid="{00000000-0005-0000-0000-0000FD500000}"/>
    <cellStyle name="Comma 13 3 3" xfId="20769" xr:uid="{00000000-0005-0000-0000-0000FE500000}"/>
    <cellStyle name="Comma 13 3 4" xfId="20770" xr:uid="{00000000-0005-0000-0000-0000FF500000}"/>
    <cellStyle name="Comma 13 4" xfId="20771" xr:uid="{00000000-0005-0000-0000-000000510000}"/>
    <cellStyle name="Comma 13 5" xfId="20772" xr:uid="{00000000-0005-0000-0000-000001510000}"/>
    <cellStyle name="Comma 13 6" xfId="20773" xr:uid="{00000000-0005-0000-0000-000002510000}"/>
    <cellStyle name="Comma 130" xfId="20774" xr:uid="{00000000-0005-0000-0000-000003510000}"/>
    <cellStyle name="Comma 131" xfId="20775" xr:uid="{00000000-0005-0000-0000-000004510000}"/>
    <cellStyle name="Comma 14" xfId="20776" xr:uid="{00000000-0005-0000-0000-000005510000}"/>
    <cellStyle name="Comma 14 2" xfId="20777" xr:uid="{00000000-0005-0000-0000-000006510000}"/>
    <cellStyle name="Comma 14 2 2" xfId="20778" xr:uid="{00000000-0005-0000-0000-000007510000}"/>
    <cellStyle name="Comma 14 2 2 2" xfId="20779" xr:uid="{00000000-0005-0000-0000-000008510000}"/>
    <cellStyle name="Comma 14 2 3" xfId="20780" xr:uid="{00000000-0005-0000-0000-000009510000}"/>
    <cellStyle name="Comma 14 2 4" xfId="20781" xr:uid="{00000000-0005-0000-0000-00000A510000}"/>
    <cellStyle name="Comma 14 3" xfId="20782" xr:uid="{00000000-0005-0000-0000-00000B510000}"/>
    <cellStyle name="Comma 14 3 2" xfId="20783" xr:uid="{00000000-0005-0000-0000-00000C510000}"/>
    <cellStyle name="Comma 14 4" xfId="20784" xr:uid="{00000000-0005-0000-0000-00000D510000}"/>
    <cellStyle name="Comma 14 5" xfId="20785" xr:uid="{00000000-0005-0000-0000-00000E510000}"/>
    <cellStyle name="Comma 14 6" xfId="20786" xr:uid="{00000000-0005-0000-0000-00000F510000}"/>
    <cellStyle name="Comma 14 7" xfId="20787" xr:uid="{00000000-0005-0000-0000-000010510000}"/>
    <cellStyle name="Comma 14 8" xfId="20788" xr:uid="{00000000-0005-0000-0000-000011510000}"/>
    <cellStyle name="Comma 14 9" xfId="20789" xr:uid="{00000000-0005-0000-0000-000012510000}"/>
    <cellStyle name="Comma 15" xfId="20790" xr:uid="{00000000-0005-0000-0000-000013510000}"/>
    <cellStyle name="Comma 15 2" xfId="20791" xr:uid="{00000000-0005-0000-0000-000014510000}"/>
    <cellStyle name="Comma 15 2 2" xfId="20792" xr:uid="{00000000-0005-0000-0000-000015510000}"/>
    <cellStyle name="Comma 15 2 3" xfId="20793" xr:uid="{00000000-0005-0000-0000-000016510000}"/>
    <cellStyle name="Comma 15 3" xfId="20794" xr:uid="{00000000-0005-0000-0000-000017510000}"/>
    <cellStyle name="Comma 15 3 2" xfId="20795" xr:uid="{00000000-0005-0000-0000-000018510000}"/>
    <cellStyle name="Comma 15 3 3" xfId="20796" xr:uid="{00000000-0005-0000-0000-000019510000}"/>
    <cellStyle name="Comma 15 4" xfId="20797" xr:uid="{00000000-0005-0000-0000-00001A510000}"/>
    <cellStyle name="Comma 15 5" xfId="20798" xr:uid="{00000000-0005-0000-0000-00001B510000}"/>
    <cellStyle name="Comma 15 6" xfId="20799" xr:uid="{00000000-0005-0000-0000-00001C510000}"/>
    <cellStyle name="Comma 15 7" xfId="20800" xr:uid="{00000000-0005-0000-0000-00001D510000}"/>
    <cellStyle name="Comma 15 8" xfId="20801" xr:uid="{00000000-0005-0000-0000-00001E510000}"/>
    <cellStyle name="Comma 16" xfId="20802" xr:uid="{00000000-0005-0000-0000-00001F510000}"/>
    <cellStyle name="Comma 16 2" xfId="20803" xr:uid="{00000000-0005-0000-0000-000020510000}"/>
    <cellStyle name="Comma 16 2 2" xfId="20804" xr:uid="{00000000-0005-0000-0000-000021510000}"/>
    <cellStyle name="Comma 16 2 2 2" xfId="20805" xr:uid="{00000000-0005-0000-0000-000022510000}"/>
    <cellStyle name="Comma 16 2 3" xfId="20806" xr:uid="{00000000-0005-0000-0000-000023510000}"/>
    <cellStyle name="Comma 16 2 4" xfId="20807" xr:uid="{00000000-0005-0000-0000-000024510000}"/>
    <cellStyle name="Comma 16 3" xfId="20808" xr:uid="{00000000-0005-0000-0000-000025510000}"/>
    <cellStyle name="Comma 16 3 2" xfId="20809" xr:uid="{00000000-0005-0000-0000-000026510000}"/>
    <cellStyle name="Comma 16 3 3" xfId="20810" xr:uid="{00000000-0005-0000-0000-000027510000}"/>
    <cellStyle name="Comma 16 4" xfId="20811" xr:uid="{00000000-0005-0000-0000-000028510000}"/>
    <cellStyle name="Comma 16 5" xfId="20812" xr:uid="{00000000-0005-0000-0000-000029510000}"/>
    <cellStyle name="Comma 16 6" xfId="20813" xr:uid="{00000000-0005-0000-0000-00002A510000}"/>
    <cellStyle name="Comma 16 7" xfId="20814" xr:uid="{00000000-0005-0000-0000-00002B510000}"/>
    <cellStyle name="Comma 16 8" xfId="20815" xr:uid="{00000000-0005-0000-0000-00002C510000}"/>
    <cellStyle name="Comma 17" xfId="20816" xr:uid="{00000000-0005-0000-0000-00002D510000}"/>
    <cellStyle name="Comma 17 2" xfId="20817" xr:uid="{00000000-0005-0000-0000-00002E510000}"/>
    <cellStyle name="Comma 17 2 2" xfId="20818" xr:uid="{00000000-0005-0000-0000-00002F510000}"/>
    <cellStyle name="Comma 17 2 2 2" xfId="20819" xr:uid="{00000000-0005-0000-0000-000030510000}"/>
    <cellStyle name="Comma 17 2 3" xfId="20820" xr:uid="{00000000-0005-0000-0000-000031510000}"/>
    <cellStyle name="Comma 17 2 4" xfId="20821" xr:uid="{00000000-0005-0000-0000-000032510000}"/>
    <cellStyle name="Comma 17 3" xfId="20822" xr:uid="{00000000-0005-0000-0000-000033510000}"/>
    <cellStyle name="Comma 17 3 2" xfId="20823" xr:uid="{00000000-0005-0000-0000-000034510000}"/>
    <cellStyle name="Comma 17 3 3" xfId="20824" xr:uid="{00000000-0005-0000-0000-000035510000}"/>
    <cellStyle name="Comma 17 4" xfId="20825" xr:uid="{00000000-0005-0000-0000-000036510000}"/>
    <cellStyle name="Comma 17 5" xfId="20826" xr:uid="{00000000-0005-0000-0000-000037510000}"/>
    <cellStyle name="Comma 17 6" xfId="20827" xr:uid="{00000000-0005-0000-0000-000038510000}"/>
    <cellStyle name="Comma 17 7" xfId="20828" xr:uid="{00000000-0005-0000-0000-000039510000}"/>
    <cellStyle name="Comma 17 8" xfId="20829" xr:uid="{00000000-0005-0000-0000-00003A510000}"/>
    <cellStyle name="Comma 18" xfId="20830" xr:uid="{00000000-0005-0000-0000-00003B510000}"/>
    <cellStyle name="Comma 18 2" xfId="20831" xr:uid="{00000000-0005-0000-0000-00003C510000}"/>
    <cellStyle name="Comma 18 2 2" xfId="20832" xr:uid="{00000000-0005-0000-0000-00003D510000}"/>
    <cellStyle name="Comma 18 2 2 2" xfId="20833" xr:uid="{00000000-0005-0000-0000-00003E510000}"/>
    <cellStyle name="Comma 18 2 3" xfId="20834" xr:uid="{00000000-0005-0000-0000-00003F510000}"/>
    <cellStyle name="Comma 18 2 4" xfId="20835" xr:uid="{00000000-0005-0000-0000-000040510000}"/>
    <cellStyle name="Comma 18 3" xfId="20836" xr:uid="{00000000-0005-0000-0000-000041510000}"/>
    <cellStyle name="Comma 18 3 2" xfId="20837" xr:uid="{00000000-0005-0000-0000-000042510000}"/>
    <cellStyle name="Comma 18 3 3" xfId="20838" xr:uid="{00000000-0005-0000-0000-000043510000}"/>
    <cellStyle name="Comma 18 4" xfId="20839" xr:uid="{00000000-0005-0000-0000-000044510000}"/>
    <cellStyle name="Comma 18 5" xfId="20840" xr:uid="{00000000-0005-0000-0000-000045510000}"/>
    <cellStyle name="Comma 18 6" xfId="20841" xr:uid="{00000000-0005-0000-0000-000046510000}"/>
    <cellStyle name="Comma 18 7" xfId="20842" xr:uid="{00000000-0005-0000-0000-000047510000}"/>
    <cellStyle name="Comma 18 8" xfId="20843" xr:uid="{00000000-0005-0000-0000-000048510000}"/>
    <cellStyle name="Comma 19" xfId="20844" xr:uid="{00000000-0005-0000-0000-000049510000}"/>
    <cellStyle name="Comma 19 2" xfId="20845" xr:uid="{00000000-0005-0000-0000-00004A510000}"/>
    <cellStyle name="Comma 19 2 2" xfId="20846" xr:uid="{00000000-0005-0000-0000-00004B510000}"/>
    <cellStyle name="Comma 19 2 2 2" xfId="20847" xr:uid="{00000000-0005-0000-0000-00004C510000}"/>
    <cellStyle name="Comma 19 2 3" xfId="20848" xr:uid="{00000000-0005-0000-0000-00004D510000}"/>
    <cellStyle name="Comma 19 2 4" xfId="20849" xr:uid="{00000000-0005-0000-0000-00004E510000}"/>
    <cellStyle name="Comma 19 3" xfId="20850" xr:uid="{00000000-0005-0000-0000-00004F510000}"/>
    <cellStyle name="Comma 19 3 2" xfId="20851" xr:uid="{00000000-0005-0000-0000-000050510000}"/>
    <cellStyle name="Comma 19 3 3" xfId="20852" xr:uid="{00000000-0005-0000-0000-000051510000}"/>
    <cellStyle name="Comma 19 4" xfId="20853" xr:uid="{00000000-0005-0000-0000-000052510000}"/>
    <cellStyle name="Comma 19 5" xfId="20854" xr:uid="{00000000-0005-0000-0000-000053510000}"/>
    <cellStyle name="Comma 19 6" xfId="20855" xr:uid="{00000000-0005-0000-0000-000054510000}"/>
    <cellStyle name="Comma 19 7" xfId="20856" xr:uid="{00000000-0005-0000-0000-000055510000}"/>
    <cellStyle name="Comma 19 8" xfId="20857" xr:uid="{00000000-0005-0000-0000-000056510000}"/>
    <cellStyle name="Comma 2" xfId="2" xr:uid="{00000000-0005-0000-0000-000057510000}"/>
    <cellStyle name="Comma 2 10" xfId="20858" xr:uid="{00000000-0005-0000-0000-000058510000}"/>
    <cellStyle name="Comma 2 10 2" xfId="20859" xr:uid="{00000000-0005-0000-0000-000059510000}"/>
    <cellStyle name="Comma 2 10 3" xfId="20860" xr:uid="{00000000-0005-0000-0000-00005A510000}"/>
    <cellStyle name="Comma 2 11" xfId="20861" xr:uid="{00000000-0005-0000-0000-00005B510000}"/>
    <cellStyle name="Comma 2 11 2" xfId="20862" xr:uid="{00000000-0005-0000-0000-00005C510000}"/>
    <cellStyle name="Comma 2 11 3" xfId="20863" xr:uid="{00000000-0005-0000-0000-00005D510000}"/>
    <cellStyle name="Comma 2 12" xfId="20864" xr:uid="{00000000-0005-0000-0000-00005E510000}"/>
    <cellStyle name="Comma 2 12 2" xfId="20865" xr:uid="{00000000-0005-0000-0000-00005F510000}"/>
    <cellStyle name="Comma 2 12 3" xfId="20866" xr:uid="{00000000-0005-0000-0000-000060510000}"/>
    <cellStyle name="Comma 2 13" xfId="20867" xr:uid="{00000000-0005-0000-0000-000061510000}"/>
    <cellStyle name="Comma 2 14" xfId="20868" xr:uid="{00000000-0005-0000-0000-000062510000}"/>
    <cellStyle name="Comma 2 15" xfId="20869" xr:uid="{00000000-0005-0000-0000-000063510000}"/>
    <cellStyle name="Comma 2 16" xfId="20870" xr:uid="{00000000-0005-0000-0000-000064510000}"/>
    <cellStyle name="Comma 2 17" xfId="20871" xr:uid="{00000000-0005-0000-0000-000065510000}"/>
    <cellStyle name="Comma 2 18" xfId="20872" xr:uid="{00000000-0005-0000-0000-000066510000}"/>
    <cellStyle name="Comma 2 19" xfId="20873" xr:uid="{00000000-0005-0000-0000-000067510000}"/>
    <cellStyle name="Comma 2 2" xfId="20874" xr:uid="{00000000-0005-0000-0000-000068510000}"/>
    <cellStyle name="Comma 2 2 10" xfId="20875" xr:uid="{00000000-0005-0000-0000-000069510000}"/>
    <cellStyle name="Comma 2 2 11" xfId="20876" xr:uid="{00000000-0005-0000-0000-00006A510000}"/>
    <cellStyle name="Comma 2 2 12" xfId="20877" xr:uid="{00000000-0005-0000-0000-00006B510000}"/>
    <cellStyle name="Comma 2 2 13" xfId="20878" xr:uid="{00000000-0005-0000-0000-00006C510000}"/>
    <cellStyle name="Comma 2 2 14" xfId="20879" xr:uid="{00000000-0005-0000-0000-00006D510000}"/>
    <cellStyle name="Comma 2 2 15" xfId="20880" xr:uid="{00000000-0005-0000-0000-00006E510000}"/>
    <cellStyle name="Comma 2 2 16" xfId="20881" xr:uid="{00000000-0005-0000-0000-00006F510000}"/>
    <cellStyle name="Comma 2 2 2" xfId="20882" xr:uid="{00000000-0005-0000-0000-000070510000}"/>
    <cellStyle name="Comma 2 2 2 2" xfId="20883" xr:uid="{00000000-0005-0000-0000-000071510000}"/>
    <cellStyle name="Comma 2 2 2 3" xfId="20884" xr:uid="{00000000-0005-0000-0000-000072510000}"/>
    <cellStyle name="Comma 2 2 2 4" xfId="20885" xr:uid="{00000000-0005-0000-0000-000073510000}"/>
    <cellStyle name="Comma 2 2 2 5" xfId="20886" xr:uid="{00000000-0005-0000-0000-000074510000}"/>
    <cellStyle name="Comma 2 2 3" xfId="20887" xr:uid="{00000000-0005-0000-0000-000075510000}"/>
    <cellStyle name="Comma 2 2 3 2" xfId="20888" xr:uid="{00000000-0005-0000-0000-000076510000}"/>
    <cellStyle name="Comma 2 2 3 3" xfId="20889" xr:uid="{00000000-0005-0000-0000-000077510000}"/>
    <cellStyle name="Comma 2 2 4" xfId="20890" xr:uid="{00000000-0005-0000-0000-000078510000}"/>
    <cellStyle name="Comma 2 2 4 2" xfId="20891" xr:uid="{00000000-0005-0000-0000-000079510000}"/>
    <cellStyle name="Comma 2 2 5" xfId="20892" xr:uid="{00000000-0005-0000-0000-00007A510000}"/>
    <cellStyle name="Comma 2 2 5 2" xfId="20893" xr:uid="{00000000-0005-0000-0000-00007B510000}"/>
    <cellStyle name="Comma 2 2 6" xfId="20894" xr:uid="{00000000-0005-0000-0000-00007C510000}"/>
    <cellStyle name="Comma 2 2 7" xfId="20895" xr:uid="{00000000-0005-0000-0000-00007D510000}"/>
    <cellStyle name="Comma 2 2 8" xfId="20896" xr:uid="{00000000-0005-0000-0000-00007E510000}"/>
    <cellStyle name="Comma 2 2 9" xfId="20897" xr:uid="{00000000-0005-0000-0000-00007F510000}"/>
    <cellStyle name="Comma 2 20" xfId="20898" xr:uid="{00000000-0005-0000-0000-000080510000}"/>
    <cellStyle name="Comma 2 21" xfId="20899" xr:uid="{00000000-0005-0000-0000-000081510000}"/>
    <cellStyle name="Comma 2 22" xfId="20900" xr:uid="{00000000-0005-0000-0000-000082510000}"/>
    <cellStyle name="Comma 2 23" xfId="20901" xr:uid="{00000000-0005-0000-0000-000083510000}"/>
    <cellStyle name="Comma 2 24" xfId="20902" xr:uid="{00000000-0005-0000-0000-000084510000}"/>
    <cellStyle name="Comma 2 25" xfId="20903" xr:uid="{00000000-0005-0000-0000-000085510000}"/>
    <cellStyle name="Comma 2 26" xfId="20904" xr:uid="{00000000-0005-0000-0000-000086510000}"/>
    <cellStyle name="Comma 2 27" xfId="20905" xr:uid="{00000000-0005-0000-0000-000087510000}"/>
    <cellStyle name="Comma 2 28" xfId="20906" xr:uid="{00000000-0005-0000-0000-000088510000}"/>
    <cellStyle name="Comma 2 29" xfId="20907" xr:uid="{00000000-0005-0000-0000-000089510000}"/>
    <cellStyle name="Comma 2 3" xfId="20908" xr:uid="{00000000-0005-0000-0000-00008A510000}"/>
    <cellStyle name="Comma 2 3 2" xfId="20909" xr:uid="{00000000-0005-0000-0000-00008B510000}"/>
    <cellStyle name="Comma 2 3 2 2" xfId="20910" xr:uid="{00000000-0005-0000-0000-00008C510000}"/>
    <cellStyle name="Comma 2 3 2 3" xfId="20911" xr:uid="{00000000-0005-0000-0000-00008D510000}"/>
    <cellStyle name="Comma 2 3 2 4" xfId="20912" xr:uid="{00000000-0005-0000-0000-00008E510000}"/>
    <cellStyle name="Comma 2 3 3" xfId="20913" xr:uid="{00000000-0005-0000-0000-00008F510000}"/>
    <cellStyle name="Comma 2 3 3 2" xfId="20914" xr:uid="{00000000-0005-0000-0000-000090510000}"/>
    <cellStyle name="Comma 2 3 3 3" xfId="20915" xr:uid="{00000000-0005-0000-0000-000091510000}"/>
    <cellStyle name="Comma 2 3 4" xfId="20916" xr:uid="{00000000-0005-0000-0000-000092510000}"/>
    <cellStyle name="Comma 2 3 4 2" xfId="20917" xr:uid="{00000000-0005-0000-0000-000093510000}"/>
    <cellStyle name="Comma 2 3 5" xfId="20918" xr:uid="{00000000-0005-0000-0000-000094510000}"/>
    <cellStyle name="Comma 2 3 6" xfId="20919" xr:uid="{00000000-0005-0000-0000-000095510000}"/>
    <cellStyle name="Comma 2 3 7" xfId="20920" xr:uid="{00000000-0005-0000-0000-000096510000}"/>
    <cellStyle name="Comma 2 30" xfId="20921" xr:uid="{00000000-0005-0000-0000-000097510000}"/>
    <cellStyle name="Comma 2 31" xfId="20922" xr:uid="{00000000-0005-0000-0000-000098510000}"/>
    <cellStyle name="Comma 2 32" xfId="20923" xr:uid="{00000000-0005-0000-0000-000099510000}"/>
    <cellStyle name="Comma 2 33" xfId="20924" xr:uid="{00000000-0005-0000-0000-00009A510000}"/>
    <cellStyle name="Comma 2 34" xfId="20925" xr:uid="{00000000-0005-0000-0000-00009B510000}"/>
    <cellStyle name="Comma 2 35" xfId="20926" xr:uid="{00000000-0005-0000-0000-00009C510000}"/>
    <cellStyle name="Comma 2 36" xfId="20927" xr:uid="{00000000-0005-0000-0000-00009D510000}"/>
    <cellStyle name="Comma 2 37" xfId="20928" xr:uid="{00000000-0005-0000-0000-00009E510000}"/>
    <cellStyle name="Comma 2 38" xfId="20929" xr:uid="{00000000-0005-0000-0000-00009F510000}"/>
    <cellStyle name="Comma 2 39" xfId="20930" xr:uid="{00000000-0005-0000-0000-0000A0510000}"/>
    <cellStyle name="Comma 2 4" xfId="20931" xr:uid="{00000000-0005-0000-0000-0000A1510000}"/>
    <cellStyle name="Comma 2 4 2" xfId="20932" xr:uid="{00000000-0005-0000-0000-0000A2510000}"/>
    <cellStyle name="Comma 2 4 3" xfId="20933" xr:uid="{00000000-0005-0000-0000-0000A3510000}"/>
    <cellStyle name="Comma 2 4 4" xfId="20934" xr:uid="{00000000-0005-0000-0000-0000A4510000}"/>
    <cellStyle name="Comma 2 4 5" xfId="20935" xr:uid="{00000000-0005-0000-0000-0000A5510000}"/>
    <cellStyle name="Comma 2 4 6" xfId="20936" xr:uid="{00000000-0005-0000-0000-0000A6510000}"/>
    <cellStyle name="Comma 2 4 7" xfId="20937" xr:uid="{00000000-0005-0000-0000-0000A7510000}"/>
    <cellStyle name="Comma 2 4 8" xfId="20938" xr:uid="{00000000-0005-0000-0000-0000A8510000}"/>
    <cellStyle name="Comma 2 40" xfId="20939" xr:uid="{00000000-0005-0000-0000-0000A9510000}"/>
    <cellStyle name="Comma 2 41" xfId="20940" xr:uid="{00000000-0005-0000-0000-0000AA510000}"/>
    <cellStyle name="Comma 2 42" xfId="20941" xr:uid="{00000000-0005-0000-0000-0000AB510000}"/>
    <cellStyle name="Comma 2 43" xfId="20942" xr:uid="{00000000-0005-0000-0000-0000AC510000}"/>
    <cellStyle name="Comma 2 44" xfId="20943" xr:uid="{00000000-0005-0000-0000-0000AD510000}"/>
    <cellStyle name="Comma 2 45" xfId="20944" xr:uid="{00000000-0005-0000-0000-0000AE510000}"/>
    <cellStyle name="Comma 2 46" xfId="20945" xr:uid="{00000000-0005-0000-0000-0000AF510000}"/>
    <cellStyle name="Comma 2 47" xfId="20946" xr:uid="{00000000-0005-0000-0000-0000B0510000}"/>
    <cellStyle name="Comma 2 48" xfId="20947" xr:uid="{00000000-0005-0000-0000-0000B1510000}"/>
    <cellStyle name="Comma 2 49" xfId="20948" xr:uid="{00000000-0005-0000-0000-0000B2510000}"/>
    <cellStyle name="Comma 2 5" xfId="20949" xr:uid="{00000000-0005-0000-0000-0000B3510000}"/>
    <cellStyle name="Comma 2 5 2" xfId="20950" xr:uid="{00000000-0005-0000-0000-0000B4510000}"/>
    <cellStyle name="Comma 2 5 3" xfId="20951" xr:uid="{00000000-0005-0000-0000-0000B5510000}"/>
    <cellStyle name="Comma 2 5 4" xfId="20952" xr:uid="{00000000-0005-0000-0000-0000B6510000}"/>
    <cellStyle name="Comma 2 5 5" xfId="20953" xr:uid="{00000000-0005-0000-0000-0000B7510000}"/>
    <cellStyle name="Comma 2 5 6" xfId="20954" xr:uid="{00000000-0005-0000-0000-0000B8510000}"/>
    <cellStyle name="Comma 2 5 7" xfId="20955" xr:uid="{00000000-0005-0000-0000-0000B9510000}"/>
    <cellStyle name="Comma 2 5 8" xfId="20956" xr:uid="{00000000-0005-0000-0000-0000BA510000}"/>
    <cellStyle name="Comma 2 50" xfId="20957" xr:uid="{00000000-0005-0000-0000-0000BB510000}"/>
    <cellStyle name="Comma 2 6" xfId="20958" xr:uid="{00000000-0005-0000-0000-0000BC510000}"/>
    <cellStyle name="Comma 2 6 2" xfId="20959" xr:uid="{00000000-0005-0000-0000-0000BD510000}"/>
    <cellStyle name="Comma 2 6 3" xfId="20960" xr:uid="{00000000-0005-0000-0000-0000BE510000}"/>
    <cellStyle name="Comma 2 6 4" xfId="20961" xr:uid="{00000000-0005-0000-0000-0000BF510000}"/>
    <cellStyle name="Comma 2 7" xfId="20962" xr:uid="{00000000-0005-0000-0000-0000C0510000}"/>
    <cellStyle name="Comma 2 7 2" xfId="20963" xr:uid="{00000000-0005-0000-0000-0000C1510000}"/>
    <cellStyle name="Comma 2 7 3" xfId="20964" xr:uid="{00000000-0005-0000-0000-0000C2510000}"/>
    <cellStyle name="Comma 2 8" xfId="20965" xr:uid="{00000000-0005-0000-0000-0000C3510000}"/>
    <cellStyle name="Comma 2 8 2" xfId="20966" xr:uid="{00000000-0005-0000-0000-0000C4510000}"/>
    <cellStyle name="Comma 2 8 3" xfId="20967" xr:uid="{00000000-0005-0000-0000-0000C5510000}"/>
    <cellStyle name="Comma 2 9" xfId="20968" xr:uid="{00000000-0005-0000-0000-0000C6510000}"/>
    <cellStyle name="Comma 2 9 2" xfId="20969" xr:uid="{00000000-0005-0000-0000-0000C7510000}"/>
    <cellStyle name="Comma 2 9 3" xfId="20970" xr:uid="{00000000-0005-0000-0000-0000C8510000}"/>
    <cellStyle name="Comma 20" xfId="20971" xr:uid="{00000000-0005-0000-0000-0000C9510000}"/>
    <cellStyle name="Comma 20 2" xfId="20972" xr:uid="{00000000-0005-0000-0000-0000CA510000}"/>
    <cellStyle name="Comma 20 2 2" xfId="20973" xr:uid="{00000000-0005-0000-0000-0000CB510000}"/>
    <cellStyle name="Comma 20 2 2 2" xfId="20974" xr:uid="{00000000-0005-0000-0000-0000CC510000}"/>
    <cellStyle name="Comma 20 2 3" xfId="20975" xr:uid="{00000000-0005-0000-0000-0000CD510000}"/>
    <cellStyle name="Comma 20 2 4" xfId="20976" xr:uid="{00000000-0005-0000-0000-0000CE510000}"/>
    <cellStyle name="Comma 20 3" xfId="20977" xr:uid="{00000000-0005-0000-0000-0000CF510000}"/>
    <cellStyle name="Comma 20 3 2" xfId="20978" xr:uid="{00000000-0005-0000-0000-0000D0510000}"/>
    <cellStyle name="Comma 20 3 3" xfId="20979" xr:uid="{00000000-0005-0000-0000-0000D1510000}"/>
    <cellStyle name="Comma 20 4" xfId="20980" xr:uid="{00000000-0005-0000-0000-0000D2510000}"/>
    <cellStyle name="Comma 20 5" xfId="20981" xr:uid="{00000000-0005-0000-0000-0000D3510000}"/>
    <cellStyle name="Comma 20 6" xfId="20982" xr:uid="{00000000-0005-0000-0000-0000D4510000}"/>
    <cellStyle name="Comma 20 7" xfId="20983" xr:uid="{00000000-0005-0000-0000-0000D5510000}"/>
    <cellStyle name="Comma 20 8" xfId="20984" xr:uid="{00000000-0005-0000-0000-0000D6510000}"/>
    <cellStyle name="Comma 21" xfId="20985" xr:uid="{00000000-0005-0000-0000-0000D7510000}"/>
    <cellStyle name="Comma 21 2" xfId="20986" xr:uid="{00000000-0005-0000-0000-0000D8510000}"/>
    <cellStyle name="Comma 21 2 2" xfId="20987" xr:uid="{00000000-0005-0000-0000-0000D9510000}"/>
    <cellStyle name="Comma 21 2 2 2" xfId="20988" xr:uid="{00000000-0005-0000-0000-0000DA510000}"/>
    <cellStyle name="Comma 21 2 3" xfId="20989" xr:uid="{00000000-0005-0000-0000-0000DB510000}"/>
    <cellStyle name="Comma 21 2 4" xfId="20990" xr:uid="{00000000-0005-0000-0000-0000DC510000}"/>
    <cellStyle name="Comma 21 3" xfId="20991" xr:uid="{00000000-0005-0000-0000-0000DD510000}"/>
    <cellStyle name="Comma 21 3 2" xfId="20992" xr:uid="{00000000-0005-0000-0000-0000DE510000}"/>
    <cellStyle name="Comma 21 3 3" xfId="20993" xr:uid="{00000000-0005-0000-0000-0000DF510000}"/>
    <cellStyle name="Comma 21 4" xfId="20994" xr:uid="{00000000-0005-0000-0000-0000E0510000}"/>
    <cellStyle name="Comma 21 5" xfId="20995" xr:uid="{00000000-0005-0000-0000-0000E1510000}"/>
    <cellStyle name="Comma 21 6" xfId="20996" xr:uid="{00000000-0005-0000-0000-0000E2510000}"/>
    <cellStyle name="Comma 21 7" xfId="20997" xr:uid="{00000000-0005-0000-0000-0000E3510000}"/>
    <cellStyle name="Comma 22" xfId="20998" xr:uid="{00000000-0005-0000-0000-0000E4510000}"/>
    <cellStyle name="Comma 22 2" xfId="20999" xr:uid="{00000000-0005-0000-0000-0000E5510000}"/>
    <cellStyle name="Comma 22 2 2" xfId="21000" xr:uid="{00000000-0005-0000-0000-0000E6510000}"/>
    <cellStyle name="Comma 22 2 2 2" xfId="21001" xr:uid="{00000000-0005-0000-0000-0000E7510000}"/>
    <cellStyle name="Comma 22 2 3" xfId="21002" xr:uid="{00000000-0005-0000-0000-0000E8510000}"/>
    <cellStyle name="Comma 22 2 4" xfId="21003" xr:uid="{00000000-0005-0000-0000-0000E9510000}"/>
    <cellStyle name="Comma 22 3" xfId="21004" xr:uid="{00000000-0005-0000-0000-0000EA510000}"/>
    <cellStyle name="Comma 22 3 2" xfId="21005" xr:uid="{00000000-0005-0000-0000-0000EB510000}"/>
    <cellStyle name="Comma 22 3 3" xfId="21006" xr:uid="{00000000-0005-0000-0000-0000EC510000}"/>
    <cellStyle name="Comma 22 4" xfId="21007" xr:uid="{00000000-0005-0000-0000-0000ED510000}"/>
    <cellStyle name="Comma 22 5" xfId="21008" xr:uid="{00000000-0005-0000-0000-0000EE510000}"/>
    <cellStyle name="Comma 22 6" xfId="21009" xr:uid="{00000000-0005-0000-0000-0000EF510000}"/>
    <cellStyle name="Comma 22 7" xfId="21010" xr:uid="{00000000-0005-0000-0000-0000F0510000}"/>
    <cellStyle name="Comma 23" xfId="21011" xr:uid="{00000000-0005-0000-0000-0000F1510000}"/>
    <cellStyle name="Comma 23 2" xfId="21012" xr:uid="{00000000-0005-0000-0000-0000F2510000}"/>
    <cellStyle name="Comma 23 2 2" xfId="21013" xr:uid="{00000000-0005-0000-0000-0000F3510000}"/>
    <cellStyle name="Comma 23 2 3" xfId="21014" xr:uid="{00000000-0005-0000-0000-0000F4510000}"/>
    <cellStyle name="Comma 23 2 4" xfId="21015" xr:uid="{00000000-0005-0000-0000-0000F5510000}"/>
    <cellStyle name="Comma 23 2 5" xfId="21016" xr:uid="{00000000-0005-0000-0000-0000F6510000}"/>
    <cellStyle name="Comma 23 3" xfId="21017" xr:uid="{00000000-0005-0000-0000-0000F7510000}"/>
    <cellStyle name="Comma 23 3 2" xfId="21018" xr:uid="{00000000-0005-0000-0000-0000F8510000}"/>
    <cellStyle name="Comma 23 3 3" xfId="21019" xr:uid="{00000000-0005-0000-0000-0000F9510000}"/>
    <cellStyle name="Comma 23 4" xfId="21020" xr:uid="{00000000-0005-0000-0000-0000FA510000}"/>
    <cellStyle name="Comma 23 5" xfId="21021" xr:uid="{00000000-0005-0000-0000-0000FB510000}"/>
    <cellStyle name="Comma 23 6" xfId="21022" xr:uid="{00000000-0005-0000-0000-0000FC510000}"/>
    <cellStyle name="Comma 23 7" xfId="21023" xr:uid="{00000000-0005-0000-0000-0000FD510000}"/>
    <cellStyle name="Comma 24" xfId="21024" xr:uid="{00000000-0005-0000-0000-0000FE510000}"/>
    <cellStyle name="Comma 24 2" xfId="21025" xr:uid="{00000000-0005-0000-0000-0000FF510000}"/>
    <cellStyle name="Comma 24 2 2" xfId="21026" xr:uid="{00000000-0005-0000-0000-000000520000}"/>
    <cellStyle name="Comma 24 2 3" xfId="21027" xr:uid="{00000000-0005-0000-0000-000001520000}"/>
    <cellStyle name="Comma 24 2 4" xfId="21028" xr:uid="{00000000-0005-0000-0000-000002520000}"/>
    <cellStyle name="Comma 24 2 5" xfId="21029" xr:uid="{00000000-0005-0000-0000-000003520000}"/>
    <cellStyle name="Comma 24 3" xfId="21030" xr:uid="{00000000-0005-0000-0000-000004520000}"/>
    <cellStyle name="Comma 24 3 2" xfId="21031" xr:uid="{00000000-0005-0000-0000-000005520000}"/>
    <cellStyle name="Comma 24 3 3" xfId="21032" xr:uid="{00000000-0005-0000-0000-000006520000}"/>
    <cellStyle name="Comma 24 4" xfId="21033" xr:uid="{00000000-0005-0000-0000-000007520000}"/>
    <cellStyle name="Comma 24 5" xfId="21034" xr:uid="{00000000-0005-0000-0000-000008520000}"/>
    <cellStyle name="Comma 24 6" xfId="21035" xr:uid="{00000000-0005-0000-0000-000009520000}"/>
    <cellStyle name="Comma 24 7" xfId="21036" xr:uid="{00000000-0005-0000-0000-00000A520000}"/>
    <cellStyle name="Comma 25" xfId="21037" xr:uid="{00000000-0005-0000-0000-00000B520000}"/>
    <cellStyle name="Comma 25 2" xfId="21038" xr:uid="{00000000-0005-0000-0000-00000C520000}"/>
    <cellStyle name="Comma 25 2 2" xfId="21039" xr:uid="{00000000-0005-0000-0000-00000D520000}"/>
    <cellStyle name="Comma 25 2 3" xfId="21040" xr:uid="{00000000-0005-0000-0000-00000E520000}"/>
    <cellStyle name="Comma 25 2 4" xfId="21041" xr:uid="{00000000-0005-0000-0000-00000F520000}"/>
    <cellStyle name="Comma 25 2 5" xfId="21042" xr:uid="{00000000-0005-0000-0000-000010520000}"/>
    <cellStyle name="Comma 25 3" xfId="21043" xr:uid="{00000000-0005-0000-0000-000011520000}"/>
    <cellStyle name="Comma 25 4" xfId="21044" xr:uid="{00000000-0005-0000-0000-000012520000}"/>
    <cellStyle name="Comma 26" xfId="21045" xr:uid="{00000000-0005-0000-0000-000013520000}"/>
    <cellStyle name="Comma 26 2" xfId="21046" xr:uid="{00000000-0005-0000-0000-000014520000}"/>
    <cellStyle name="Comma 26 2 2" xfId="21047" xr:uid="{00000000-0005-0000-0000-000015520000}"/>
    <cellStyle name="Comma 26 2 3" xfId="21048" xr:uid="{00000000-0005-0000-0000-000016520000}"/>
    <cellStyle name="Comma 26 3" xfId="21049" xr:uid="{00000000-0005-0000-0000-000017520000}"/>
    <cellStyle name="Comma 26 3 2" xfId="21050" xr:uid="{00000000-0005-0000-0000-000018520000}"/>
    <cellStyle name="Comma 26 4" xfId="21051" xr:uid="{00000000-0005-0000-0000-000019520000}"/>
    <cellStyle name="Comma 27" xfId="21052" xr:uid="{00000000-0005-0000-0000-00001A520000}"/>
    <cellStyle name="Comma 27 2" xfId="21053" xr:uid="{00000000-0005-0000-0000-00001B520000}"/>
    <cellStyle name="Comma 27 2 2" xfId="21054" xr:uid="{00000000-0005-0000-0000-00001C520000}"/>
    <cellStyle name="Comma 27 2 2 2" xfId="21055" xr:uid="{00000000-0005-0000-0000-00001D520000}"/>
    <cellStyle name="Comma 27 2 3" xfId="21056" xr:uid="{00000000-0005-0000-0000-00001E520000}"/>
    <cellStyle name="Comma 27 2 4" xfId="21057" xr:uid="{00000000-0005-0000-0000-00001F520000}"/>
    <cellStyle name="Comma 27 3" xfId="21058" xr:uid="{00000000-0005-0000-0000-000020520000}"/>
    <cellStyle name="Comma 27 3 2" xfId="21059" xr:uid="{00000000-0005-0000-0000-000021520000}"/>
    <cellStyle name="Comma 27 4" xfId="21060" xr:uid="{00000000-0005-0000-0000-000022520000}"/>
    <cellStyle name="Comma 27 5" xfId="21061" xr:uid="{00000000-0005-0000-0000-000023520000}"/>
    <cellStyle name="Comma 28" xfId="21062" xr:uid="{00000000-0005-0000-0000-000024520000}"/>
    <cellStyle name="Comma 28 2" xfId="21063" xr:uid="{00000000-0005-0000-0000-000025520000}"/>
    <cellStyle name="Comma 28 2 2" xfId="21064" xr:uid="{00000000-0005-0000-0000-000026520000}"/>
    <cellStyle name="Comma 28 2 3" xfId="21065" xr:uid="{00000000-0005-0000-0000-000027520000}"/>
    <cellStyle name="Comma 28 2 4" xfId="21066" xr:uid="{00000000-0005-0000-0000-000028520000}"/>
    <cellStyle name="Comma 28 3" xfId="21067" xr:uid="{00000000-0005-0000-0000-000029520000}"/>
    <cellStyle name="Comma 28 3 2" xfId="21068" xr:uid="{00000000-0005-0000-0000-00002A520000}"/>
    <cellStyle name="Comma 28 4" xfId="21069" xr:uid="{00000000-0005-0000-0000-00002B520000}"/>
    <cellStyle name="Comma 28 5" xfId="21070" xr:uid="{00000000-0005-0000-0000-00002C520000}"/>
    <cellStyle name="Comma 28 6" xfId="21071" xr:uid="{00000000-0005-0000-0000-00002D520000}"/>
    <cellStyle name="Comma 28 7" xfId="21072" xr:uid="{00000000-0005-0000-0000-00002E520000}"/>
    <cellStyle name="Comma 29" xfId="21073" xr:uid="{00000000-0005-0000-0000-00002F520000}"/>
    <cellStyle name="Comma 29 2" xfId="21074" xr:uid="{00000000-0005-0000-0000-000030520000}"/>
    <cellStyle name="Comma 29 2 2" xfId="21075" xr:uid="{00000000-0005-0000-0000-000031520000}"/>
    <cellStyle name="Comma 29 2 3" xfId="21076" xr:uid="{00000000-0005-0000-0000-000032520000}"/>
    <cellStyle name="Comma 29 2 4" xfId="21077" xr:uid="{00000000-0005-0000-0000-000033520000}"/>
    <cellStyle name="Comma 29 3" xfId="21078" xr:uid="{00000000-0005-0000-0000-000034520000}"/>
    <cellStyle name="Comma 29 3 2" xfId="21079" xr:uid="{00000000-0005-0000-0000-000035520000}"/>
    <cellStyle name="Comma 29 4" xfId="21080" xr:uid="{00000000-0005-0000-0000-000036520000}"/>
    <cellStyle name="Comma 3" xfId="3" xr:uid="{00000000-0005-0000-0000-000037520000}"/>
    <cellStyle name="Comma 3 2" xfId="25" xr:uid="{00000000-0005-0000-0000-000038520000}"/>
    <cellStyle name="Comma 3 2 2" xfId="21081" xr:uid="{00000000-0005-0000-0000-000039520000}"/>
    <cellStyle name="Comma 3 2 2 2" xfId="21082" xr:uid="{00000000-0005-0000-0000-00003A520000}"/>
    <cellStyle name="Comma 3 2 2 3" xfId="21083" xr:uid="{00000000-0005-0000-0000-00003B520000}"/>
    <cellStyle name="Comma 3 2 3" xfId="21084" xr:uid="{00000000-0005-0000-0000-00003C520000}"/>
    <cellStyle name="Comma 3 2 4" xfId="21085" xr:uid="{00000000-0005-0000-0000-00003D520000}"/>
    <cellStyle name="Comma 3 2 5" xfId="21086" xr:uid="{00000000-0005-0000-0000-00003E520000}"/>
    <cellStyle name="Comma 3 2 6" xfId="21087" xr:uid="{00000000-0005-0000-0000-00003F520000}"/>
    <cellStyle name="Comma 3 3" xfId="21088" xr:uid="{00000000-0005-0000-0000-000040520000}"/>
    <cellStyle name="Comma 3 3 2" xfId="21089" xr:uid="{00000000-0005-0000-0000-000041520000}"/>
    <cellStyle name="Comma 3 3 3" xfId="21090" xr:uid="{00000000-0005-0000-0000-000042520000}"/>
    <cellStyle name="Comma 3 3 4" xfId="21091" xr:uid="{00000000-0005-0000-0000-000043520000}"/>
    <cellStyle name="Comma 3 4" xfId="21092" xr:uid="{00000000-0005-0000-0000-000044520000}"/>
    <cellStyle name="Comma 3 5" xfId="21093" xr:uid="{00000000-0005-0000-0000-000045520000}"/>
    <cellStyle name="Comma 3 6" xfId="21094" xr:uid="{00000000-0005-0000-0000-000046520000}"/>
    <cellStyle name="Comma 3 7" xfId="21095" xr:uid="{00000000-0005-0000-0000-000047520000}"/>
    <cellStyle name="Comma 30" xfId="21096" xr:uid="{00000000-0005-0000-0000-000048520000}"/>
    <cellStyle name="Comma 30 2" xfId="21097" xr:uid="{00000000-0005-0000-0000-000049520000}"/>
    <cellStyle name="Comma 30 2 2" xfId="21098" xr:uid="{00000000-0005-0000-0000-00004A520000}"/>
    <cellStyle name="Comma 30 2 3" xfId="21099" xr:uid="{00000000-0005-0000-0000-00004B520000}"/>
    <cellStyle name="Comma 30 2 4" xfId="21100" xr:uid="{00000000-0005-0000-0000-00004C520000}"/>
    <cellStyle name="Comma 30 3" xfId="21101" xr:uid="{00000000-0005-0000-0000-00004D520000}"/>
    <cellStyle name="Comma 30 3 2" xfId="21102" xr:uid="{00000000-0005-0000-0000-00004E520000}"/>
    <cellStyle name="Comma 30 4" xfId="21103" xr:uid="{00000000-0005-0000-0000-00004F520000}"/>
    <cellStyle name="Comma 31" xfId="21104" xr:uid="{00000000-0005-0000-0000-000050520000}"/>
    <cellStyle name="Comma 31 2" xfId="21105" xr:uid="{00000000-0005-0000-0000-000051520000}"/>
    <cellStyle name="Comma 31 2 2" xfId="21106" xr:uid="{00000000-0005-0000-0000-000052520000}"/>
    <cellStyle name="Comma 31 2 3" xfId="21107" xr:uid="{00000000-0005-0000-0000-000053520000}"/>
    <cellStyle name="Comma 31 2 4" xfId="21108" xr:uid="{00000000-0005-0000-0000-000054520000}"/>
    <cellStyle name="Comma 31 3" xfId="21109" xr:uid="{00000000-0005-0000-0000-000055520000}"/>
    <cellStyle name="Comma 31 4" xfId="21110" xr:uid="{00000000-0005-0000-0000-000056520000}"/>
    <cellStyle name="Comma 32" xfId="21111" xr:uid="{00000000-0005-0000-0000-000057520000}"/>
    <cellStyle name="Comma 32 2" xfId="21112" xr:uid="{00000000-0005-0000-0000-000058520000}"/>
    <cellStyle name="Comma 32 2 2" xfId="21113" xr:uid="{00000000-0005-0000-0000-000059520000}"/>
    <cellStyle name="Comma 32 2 3" xfId="21114" xr:uid="{00000000-0005-0000-0000-00005A520000}"/>
    <cellStyle name="Comma 32 2 4" xfId="21115" xr:uid="{00000000-0005-0000-0000-00005B520000}"/>
    <cellStyle name="Comma 32 3" xfId="21116" xr:uid="{00000000-0005-0000-0000-00005C520000}"/>
    <cellStyle name="Comma 32 3 2" xfId="21117" xr:uid="{00000000-0005-0000-0000-00005D520000}"/>
    <cellStyle name="Comma 32 4" xfId="21118" xr:uid="{00000000-0005-0000-0000-00005E520000}"/>
    <cellStyle name="Comma 32 5" xfId="21119" xr:uid="{00000000-0005-0000-0000-00005F520000}"/>
    <cellStyle name="Comma 33" xfId="21120" xr:uid="{00000000-0005-0000-0000-000060520000}"/>
    <cellStyle name="Comma 33 2" xfId="21121" xr:uid="{00000000-0005-0000-0000-000061520000}"/>
    <cellStyle name="Comma 33 2 2" xfId="21122" xr:uid="{00000000-0005-0000-0000-000062520000}"/>
    <cellStyle name="Comma 33 2 3" xfId="21123" xr:uid="{00000000-0005-0000-0000-000063520000}"/>
    <cellStyle name="Comma 33 2 4" xfId="21124" xr:uid="{00000000-0005-0000-0000-000064520000}"/>
    <cellStyle name="Comma 33 3" xfId="21125" xr:uid="{00000000-0005-0000-0000-000065520000}"/>
    <cellStyle name="Comma 33 3 2" xfId="21126" xr:uid="{00000000-0005-0000-0000-000066520000}"/>
    <cellStyle name="Comma 33 4" xfId="21127" xr:uid="{00000000-0005-0000-0000-000067520000}"/>
    <cellStyle name="Comma 33 5" xfId="21128" xr:uid="{00000000-0005-0000-0000-000068520000}"/>
    <cellStyle name="Comma 34" xfId="21129" xr:uid="{00000000-0005-0000-0000-000069520000}"/>
    <cellStyle name="Comma 34 2" xfId="21130" xr:uid="{00000000-0005-0000-0000-00006A520000}"/>
    <cellStyle name="Comma 34 2 2" xfId="21131" xr:uid="{00000000-0005-0000-0000-00006B520000}"/>
    <cellStyle name="Comma 34 2 3" xfId="21132" xr:uid="{00000000-0005-0000-0000-00006C520000}"/>
    <cellStyle name="Comma 34 2 4" xfId="21133" xr:uid="{00000000-0005-0000-0000-00006D520000}"/>
    <cellStyle name="Comma 34 3" xfId="21134" xr:uid="{00000000-0005-0000-0000-00006E520000}"/>
    <cellStyle name="Comma 34 3 2" xfId="21135" xr:uid="{00000000-0005-0000-0000-00006F520000}"/>
    <cellStyle name="Comma 34 4" xfId="21136" xr:uid="{00000000-0005-0000-0000-000070520000}"/>
    <cellStyle name="Comma 34 5" xfId="21137" xr:uid="{00000000-0005-0000-0000-000071520000}"/>
    <cellStyle name="Comma 35" xfId="21138" xr:uid="{00000000-0005-0000-0000-000072520000}"/>
    <cellStyle name="Comma 35 2" xfId="21139" xr:uid="{00000000-0005-0000-0000-000073520000}"/>
    <cellStyle name="Comma 35 2 2" xfId="21140" xr:uid="{00000000-0005-0000-0000-000074520000}"/>
    <cellStyle name="Comma 35 2 3" xfId="21141" xr:uid="{00000000-0005-0000-0000-000075520000}"/>
    <cellStyle name="Comma 35 2 4" xfId="21142" xr:uid="{00000000-0005-0000-0000-000076520000}"/>
    <cellStyle name="Comma 35 3" xfId="21143" xr:uid="{00000000-0005-0000-0000-000077520000}"/>
    <cellStyle name="Comma 35 3 2" xfId="21144" xr:uid="{00000000-0005-0000-0000-000078520000}"/>
    <cellStyle name="Comma 35 4" xfId="21145" xr:uid="{00000000-0005-0000-0000-000079520000}"/>
    <cellStyle name="Comma 35 5" xfId="21146" xr:uid="{00000000-0005-0000-0000-00007A520000}"/>
    <cellStyle name="Comma 36" xfId="21147" xr:uid="{00000000-0005-0000-0000-00007B520000}"/>
    <cellStyle name="Comma 36 2" xfId="21148" xr:uid="{00000000-0005-0000-0000-00007C520000}"/>
    <cellStyle name="Comma 36 2 2" xfId="21149" xr:uid="{00000000-0005-0000-0000-00007D520000}"/>
    <cellStyle name="Comma 36 2 3" xfId="21150" xr:uid="{00000000-0005-0000-0000-00007E520000}"/>
    <cellStyle name="Comma 36 2 4" xfId="21151" xr:uid="{00000000-0005-0000-0000-00007F520000}"/>
    <cellStyle name="Comma 36 3" xfId="21152" xr:uid="{00000000-0005-0000-0000-000080520000}"/>
    <cellStyle name="Comma 36 3 2" xfId="21153" xr:uid="{00000000-0005-0000-0000-000081520000}"/>
    <cellStyle name="Comma 36 4" xfId="21154" xr:uid="{00000000-0005-0000-0000-000082520000}"/>
    <cellStyle name="Comma 36 5" xfId="21155" xr:uid="{00000000-0005-0000-0000-000083520000}"/>
    <cellStyle name="Comma 37" xfId="21156" xr:uid="{00000000-0005-0000-0000-000084520000}"/>
    <cellStyle name="Comma 37 2" xfId="21157" xr:uid="{00000000-0005-0000-0000-000085520000}"/>
    <cellStyle name="Comma 37 2 2" xfId="21158" xr:uid="{00000000-0005-0000-0000-000086520000}"/>
    <cellStyle name="Comma 37 2 3" xfId="21159" xr:uid="{00000000-0005-0000-0000-000087520000}"/>
    <cellStyle name="Comma 37 2 4" xfId="21160" xr:uid="{00000000-0005-0000-0000-000088520000}"/>
    <cellStyle name="Comma 37 3" xfId="21161" xr:uid="{00000000-0005-0000-0000-000089520000}"/>
    <cellStyle name="Comma 37 3 2" xfId="21162" xr:uid="{00000000-0005-0000-0000-00008A520000}"/>
    <cellStyle name="Comma 37 4" xfId="21163" xr:uid="{00000000-0005-0000-0000-00008B520000}"/>
    <cellStyle name="Comma 37 5" xfId="21164" xr:uid="{00000000-0005-0000-0000-00008C520000}"/>
    <cellStyle name="Comma 38" xfId="21165" xr:uid="{00000000-0005-0000-0000-00008D520000}"/>
    <cellStyle name="Comma 38 2" xfId="21166" xr:uid="{00000000-0005-0000-0000-00008E520000}"/>
    <cellStyle name="Comma 38 2 2" xfId="21167" xr:uid="{00000000-0005-0000-0000-00008F520000}"/>
    <cellStyle name="Comma 38 2 3" xfId="21168" xr:uid="{00000000-0005-0000-0000-000090520000}"/>
    <cellStyle name="Comma 38 2 4" xfId="21169" xr:uid="{00000000-0005-0000-0000-000091520000}"/>
    <cellStyle name="Comma 38 3" xfId="21170" xr:uid="{00000000-0005-0000-0000-000092520000}"/>
    <cellStyle name="Comma 38 3 2" xfId="21171" xr:uid="{00000000-0005-0000-0000-000093520000}"/>
    <cellStyle name="Comma 38 4" xfId="21172" xr:uid="{00000000-0005-0000-0000-000094520000}"/>
    <cellStyle name="Comma 38 5" xfId="21173" xr:uid="{00000000-0005-0000-0000-000095520000}"/>
    <cellStyle name="Comma 39" xfId="21174" xr:uid="{00000000-0005-0000-0000-000096520000}"/>
    <cellStyle name="Comma 39 2" xfId="21175" xr:uid="{00000000-0005-0000-0000-000097520000}"/>
    <cellStyle name="Comma 39 2 2" xfId="21176" xr:uid="{00000000-0005-0000-0000-000098520000}"/>
    <cellStyle name="Comma 39 2 3" xfId="21177" xr:uid="{00000000-0005-0000-0000-000099520000}"/>
    <cellStyle name="Comma 39 2 4" xfId="21178" xr:uid="{00000000-0005-0000-0000-00009A520000}"/>
    <cellStyle name="Comma 39 3" xfId="21179" xr:uid="{00000000-0005-0000-0000-00009B520000}"/>
    <cellStyle name="Comma 39 4" xfId="21180" xr:uid="{00000000-0005-0000-0000-00009C520000}"/>
    <cellStyle name="Comma 39 5" xfId="21181" xr:uid="{00000000-0005-0000-0000-00009D520000}"/>
    <cellStyle name="Comma 4" xfId="4" xr:uid="{00000000-0005-0000-0000-00009E520000}"/>
    <cellStyle name="Comma 4 2" xfId="21182" xr:uid="{00000000-0005-0000-0000-00009F520000}"/>
    <cellStyle name="Comma 4 2 2" xfId="21183" xr:uid="{00000000-0005-0000-0000-0000A0520000}"/>
    <cellStyle name="Comma 4 2 3" xfId="21184" xr:uid="{00000000-0005-0000-0000-0000A1520000}"/>
    <cellStyle name="Comma 4 2 4" xfId="21185" xr:uid="{00000000-0005-0000-0000-0000A2520000}"/>
    <cellStyle name="Comma 4 2 5" xfId="21186" xr:uid="{00000000-0005-0000-0000-0000A3520000}"/>
    <cellStyle name="Comma 4 2 6" xfId="21187" xr:uid="{00000000-0005-0000-0000-0000A4520000}"/>
    <cellStyle name="Comma 4 3" xfId="21188" xr:uid="{00000000-0005-0000-0000-0000A5520000}"/>
    <cellStyle name="Comma 4 3 2" xfId="21189" xr:uid="{00000000-0005-0000-0000-0000A6520000}"/>
    <cellStyle name="Comma 4 4" xfId="21190" xr:uid="{00000000-0005-0000-0000-0000A7520000}"/>
    <cellStyle name="Comma 4 5" xfId="21191" xr:uid="{00000000-0005-0000-0000-0000A8520000}"/>
    <cellStyle name="Comma 4 6" xfId="21192" xr:uid="{00000000-0005-0000-0000-0000A9520000}"/>
    <cellStyle name="Comma 40" xfId="21193" xr:uid="{00000000-0005-0000-0000-0000AA520000}"/>
    <cellStyle name="Comma 40 2" xfId="21194" xr:uid="{00000000-0005-0000-0000-0000AB520000}"/>
    <cellStyle name="Comma 40 2 2" xfId="21195" xr:uid="{00000000-0005-0000-0000-0000AC520000}"/>
    <cellStyle name="Comma 40 2 3" xfId="21196" xr:uid="{00000000-0005-0000-0000-0000AD520000}"/>
    <cellStyle name="Comma 40 2 4" xfId="21197" xr:uid="{00000000-0005-0000-0000-0000AE520000}"/>
    <cellStyle name="Comma 40 3" xfId="21198" xr:uid="{00000000-0005-0000-0000-0000AF520000}"/>
    <cellStyle name="Comma 40 3 2" xfId="21199" xr:uid="{00000000-0005-0000-0000-0000B0520000}"/>
    <cellStyle name="Comma 40 4" xfId="21200" xr:uid="{00000000-0005-0000-0000-0000B1520000}"/>
    <cellStyle name="Comma 41" xfId="21201" xr:uid="{00000000-0005-0000-0000-0000B2520000}"/>
    <cellStyle name="Comma 41 2" xfId="21202" xr:uid="{00000000-0005-0000-0000-0000B3520000}"/>
    <cellStyle name="Comma 41 2 2" xfId="21203" xr:uid="{00000000-0005-0000-0000-0000B4520000}"/>
    <cellStyle name="Comma 41 2 3" xfId="21204" xr:uid="{00000000-0005-0000-0000-0000B5520000}"/>
    <cellStyle name="Comma 41 2 4" xfId="21205" xr:uid="{00000000-0005-0000-0000-0000B6520000}"/>
    <cellStyle name="Comma 41 3" xfId="21206" xr:uid="{00000000-0005-0000-0000-0000B7520000}"/>
    <cellStyle name="Comma 41 4" xfId="21207" xr:uid="{00000000-0005-0000-0000-0000B8520000}"/>
    <cellStyle name="Comma 41 5" xfId="21208" xr:uid="{00000000-0005-0000-0000-0000B9520000}"/>
    <cellStyle name="Comma 42" xfId="21209" xr:uid="{00000000-0005-0000-0000-0000BA520000}"/>
    <cellStyle name="Comma 42 2" xfId="21210" xr:uid="{00000000-0005-0000-0000-0000BB520000}"/>
    <cellStyle name="Comma 42 2 2" xfId="21211" xr:uid="{00000000-0005-0000-0000-0000BC520000}"/>
    <cellStyle name="Comma 42 2 3" xfId="21212" xr:uid="{00000000-0005-0000-0000-0000BD520000}"/>
    <cellStyle name="Comma 42 2 4" xfId="21213" xr:uid="{00000000-0005-0000-0000-0000BE520000}"/>
    <cellStyle name="Comma 42 3" xfId="21214" xr:uid="{00000000-0005-0000-0000-0000BF520000}"/>
    <cellStyle name="Comma 42 4" xfId="21215" xr:uid="{00000000-0005-0000-0000-0000C0520000}"/>
    <cellStyle name="Comma 42 5" xfId="21216" xr:uid="{00000000-0005-0000-0000-0000C1520000}"/>
    <cellStyle name="Comma 43" xfId="21217" xr:uid="{00000000-0005-0000-0000-0000C2520000}"/>
    <cellStyle name="Comma 43 2" xfId="21218" xr:uid="{00000000-0005-0000-0000-0000C3520000}"/>
    <cellStyle name="Comma 43 2 2" xfId="21219" xr:uid="{00000000-0005-0000-0000-0000C4520000}"/>
    <cellStyle name="Comma 43 2 3" xfId="21220" xr:uid="{00000000-0005-0000-0000-0000C5520000}"/>
    <cellStyle name="Comma 43 2 4" xfId="21221" xr:uid="{00000000-0005-0000-0000-0000C6520000}"/>
    <cellStyle name="Comma 43 3" xfId="21222" xr:uid="{00000000-0005-0000-0000-0000C7520000}"/>
    <cellStyle name="Comma 43 4" xfId="21223" xr:uid="{00000000-0005-0000-0000-0000C8520000}"/>
    <cellStyle name="Comma 43 5" xfId="21224" xr:uid="{00000000-0005-0000-0000-0000C9520000}"/>
    <cellStyle name="Comma 44" xfId="21225" xr:uid="{00000000-0005-0000-0000-0000CA520000}"/>
    <cellStyle name="Comma 44 2" xfId="21226" xr:uid="{00000000-0005-0000-0000-0000CB520000}"/>
    <cellStyle name="Comma 44 2 2" xfId="21227" xr:uid="{00000000-0005-0000-0000-0000CC520000}"/>
    <cellStyle name="Comma 44 2 3" xfId="21228" xr:uid="{00000000-0005-0000-0000-0000CD520000}"/>
    <cellStyle name="Comma 44 2 4" xfId="21229" xr:uid="{00000000-0005-0000-0000-0000CE520000}"/>
    <cellStyle name="Comma 44 3" xfId="21230" xr:uid="{00000000-0005-0000-0000-0000CF520000}"/>
    <cellStyle name="Comma 45" xfId="21231" xr:uid="{00000000-0005-0000-0000-0000D0520000}"/>
    <cellStyle name="Comma 45 2" xfId="21232" xr:uid="{00000000-0005-0000-0000-0000D1520000}"/>
    <cellStyle name="Comma 45 2 2" xfId="21233" xr:uid="{00000000-0005-0000-0000-0000D2520000}"/>
    <cellStyle name="Comma 45 2 3" xfId="21234" xr:uid="{00000000-0005-0000-0000-0000D3520000}"/>
    <cellStyle name="Comma 45 3" xfId="21235" xr:uid="{00000000-0005-0000-0000-0000D4520000}"/>
    <cellStyle name="Comma 45 4" xfId="21236" xr:uid="{00000000-0005-0000-0000-0000D5520000}"/>
    <cellStyle name="Comma 45 5" xfId="21237" xr:uid="{00000000-0005-0000-0000-0000D6520000}"/>
    <cellStyle name="Comma 46" xfId="21238" xr:uid="{00000000-0005-0000-0000-0000D7520000}"/>
    <cellStyle name="Comma 46 2" xfId="21239" xr:uid="{00000000-0005-0000-0000-0000D8520000}"/>
    <cellStyle name="Comma 46 2 2" xfId="21240" xr:uid="{00000000-0005-0000-0000-0000D9520000}"/>
    <cellStyle name="Comma 46 2 3" xfId="21241" xr:uid="{00000000-0005-0000-0000-0000DA520000}"/>
    <cellStyle name="Comma 46 3" xfId="21242" xr:uid="{00000000-0005-0000-0000-0000DB520000}"/>
    <cellStyle name="Comma 46 4" xfId="21243" xr:uid="{00000000-0005-0000-0000-0000DC520000}"/>
    <cellStyle name="Comma 47" xfId="21244" xr:uid="{00000000-0005-0000-0000-0000DD520000}"/>
    <cellStyle name="Comma 47 2" xfId="21245" xr:uid="{00000000-0005-0000-0000-0000DE520000}"/>
    <cellStyle name="Comma 47 2 2" xfId="21246" xr:uid="{00000000-0005-0000-0000-0000DF520000}"/>
    <cellStyle name="Comma 47 2 3" xfId="21247" xr:uid="{00000000-0005-0000-0000-0000E0520000}"/>
    <cellStyle name="Comma 47 3" xfId="21248" xr:uid="{00000000-0005-0000-0000-0000E1520000}"/>
    <cellStyle name="Comma 47 4" xfId="21249" xr:uid="{00000000-0005-0000-0000-0000E2520000}"/>
    <cellStyle name="Comma 48" xfId="21250" xr:uid="{00000000-0005-0000-0000-0000E3520000}"/>
    <cellStyle name="Comma 48 2" xfId="21251" xr:uid="{00000000-0005-0000-0000-0000E4520000}"/>
    <cellStyle name="Comma 48 2 2" xfId="21252" xr:uid="{00000000-0005-0000-0000-0000E5520000}"/>
    <cellStyle name="Comma 48 2 3" xfId="21253" xr:uid="{00000000-0005-0000-0000-0000E6520000}"/>
    <cellStyle name="Comma 48 3" xfId="21254" xr:uid="{00000000-0005-0000-0000-0000E7520000}"/>
    <cellStyle name="Comma 48 4" xfId="21255" xr:uid="{00000000-0005-0000-0000-0000E8520000}"/>
    <cellStyle name="Comma 49" xfId="21256" xr:uid="{00000000-0005-0000-0000-0000E9520000}"/>
    <cellStyle name="Comma 49 2" xfId="21257" xr:uid="{00000000-0005-0000-0000-0000EA520000}"/>
    <cellStyle name="Comma 49 2 2" xfId="21258" xr:uid="{00000000-0005-0000-0000-0000EB520000}"/>
    <cellStyle name="Comma 49 2 3" xfId="21259" xr:uid="{00000000-0005-0000-0000-0000EC520000}"/>
    <cellStyle name="Comma 49 3" xfId="21260" xr:uid="{00000000-0005-0000-0000-0000ED520000}"/>
    <cellStyle name="Comma 49 4" xfId="21261" xr:uid="{00000000-0005-0000-0000-0000EE520000}"/>
    <cellStyle name="Comma 5" xfId="21262" xr:uid="{00000000-0005-0000-0000-0000EF520000}"/>
    <cellStyle name="Comma 5 2" xfId="21263" xr:uid="{00000000-0005-0000-0000-0000F0520000}"/>
    <cellStyle name="Comma 5 2 2" xfId="21264" xr:uid="{00000000-0005-0000-0000-0000F1520000}"/>
    <cellStyle name="Comma 5 2 2 2" xfId="21265" xr:uid="{00000000-0005-0000-0000-0000F2520000}"/>
    <cellStyle name="Comma 5 2 2 3" xfId="21266" xr:uid="{00000000-0005-0000-0000-0000F3520000}"/>
    <cellStyle name="Comma 5 2 2 4" xfId="21267" xr:uid="{00000000-0005-0000-0000-0000F4520000}"/>
    <cellStyle name="Comma 5 2 3" xfId="21268" xr:uid="{00000000-0005-0000-0000-0000F5520000}"/>
    <cellStyle name="Comma 5 2 4" xfId="21269" xr:uid="{00000000-0005-0000-0000-0000F6520000}"/>
    <cellStyle name="Comma 5 2 5" xfId="21270" xr:uid="{00000000-0005-0000-0000-0000F7520000}"/>
    <cellStyle name="Comma 5 2 6" xfId="21271" xr:uid="{00000000-0005-0000-0000-0000F8520000}"/>
    <cellStyle name="Comma 5 2 7" xfId="21272" xr:uid="{00000000-0005-0000-0000-0000F9520000}"/>
    <cellStyle name="Comma 5 3" xfId="21273" xr:uid="{00000000-0005-0000-0000-0000FA520000}"/>
    <cellStyle name="Comma 5 3 2" xfId="21274" xr:uid="{00000000-0005-0000-0000-0000FB520000}"/>
    <cellStyle name="Comma 5 4" xfId="21275" xr:uid="{00000000-0005-0000-0000-0000FC520000}"/>
    <cellStyle name="Comma 5 5" xfId="21276" xr:uid="{00000000-0005-0000-0000-0000FD520000}"/>
    <cellStyle name="Comma 5 6" xfId="21277" xr:uid="{00000000-0005-0000-0000-0000FE520000}"/>
    <cellStyle name="Comma 50" xfId="21278" xr:uid="{00000000-0005-0000-0000-0000FF520000}"/>
    <cellStyle name="Comma 50 2" xfId="21279" xr:uid="{00000000-0005-0000-0000-000000530000}"/>
    <cellStyle name="Comma 50 2 2" xfId="21280" xr:uid="{00000000-0005-0000-0000-000001530000}"/>
    <cellStyle name="Comma 50 2 3" xfId="21281" xr:uid="{00000000-0005-0000-0000-000002530000}"/>
    <cellStyle name="Comma 50 3" xfId="21282" xr:uid="{00000000-0005-0000-0000-000003530000}"/>
    <cellStyle name="Comma 50 4" xfId="21283" xr:uid="{00000000-0005-0000-0000-000004530000}"/>
    <cellStyle name="Comma 51" xfId="21284" xr:uid="{00000000-0005-0000-0000-000005530000}"/>
    <cellStyle name="Comma 51 2" xfId="21285" xr:uid="{00000000-0005-0000-0000-000006530000}"/>
    <cellStyle name="Comma 51 2 2" xfId="21286" xr:uid="{00000000-0005-0000-0000-000007530000}"/>
    <cellStyle name="Comma 51 2 3" xfId="21287" xr:uid="{00000000-0005-0000-0000-000008530000}"/>
    <cellStyle name="Comma 51 3" xfId="21288" xr:uid="{00000000-0005-0000-0000-000009530000}"/>
    <cellStyle name="Comma 51 4" xfId="21289" xr:uid="{00000000-0005-0000-0000-00000A530000}"/>
    <cellStyle name="Comma 52" xfId="21290" xr:uid="{00000000-0005-0000-0000-00000B530000}"/>
    <cellStyle name="Comma 52 2" xfId="21291" xr:uid="{00000000-0005-0000-0000-00000C530000}"/>
    <cellStyle name="Comma 52 2 2" xfId="21292" xr:uid="{00000000-0005-0000-0000-00000D530000}"/>
    <cellStyle name="Comma 52 2 3" xfId="21293" xr:uid="{00000000-0005-0000-0000-00000E530000}"/>
    <cellStyle name="Comma 52 3" xfId="21294" xr:uid="{00000000-0005-0000-0000-00000F530000}"/>
    <cellStyle name="Comma 52 4" xfId="21295" xr:uid="{00000000-0005-0000-0000-000010530000}"/>
    <cellStyle name="Comma 53" xfId="21296" xr:uid="{00000000-0005-0000-0000-000011530000}"/>
    <cellStyle name="Comma 53 2" xfId="21297" xr:uid="{00000000-0005-0000-0000-000012530000}"/>
    <cellStyle name="Comma 53 3" xfId="21298" xr:uid="{00000000-0005-0000-0000-000013530000}"/>
    <cellStyle name="Comma 53 4" xfId="21299" xr:uid="{00000000-0005-0000-0000-000014530000}"/>
    <cellStyle name="Comma 54" xfId="21300" xr:uid="{00000000-0005-0000-0000-000015530000}"/>
    <cellStyle name="Comma 54 2" xfId="21301" xr:uid="{00000000-0005-0000-0000-000016530000}"/>
    <cellStyle name="Comma 54 3" xfId="21302" xr:uid="{00000000-0005-0000-0000-000017530000}"/>
    <cellStyle name="Comma 54 4" xfId="21303" xr:uid="{00000000-0005-0000-0000-000018530000}"/>
    <cellStyle name="Comma 55" xfId="21304" xr:uid="{00000000-0005-0000-0000-000019530000}"/>
    <cellStyle name="Comma 55 2" xfId="21305" xr:uid="{00000000-0005-0000-0000-00001A530000}"/>
    <cellStyle name="Comma 55 3" xfId="21306" xr:uid="{00000000-0005-0000-0000-00001B530000}"/>
    <cellStyle name="Comma 55 4" xfId="21307" xr:uid="{00000000-0005-0000-0000-00001C530000}"/>
    <cellStyle name="Comma 56" xfId="21308" xr:uid="{00000000-0005-0000-0000-00001D530000}"/>
    <cellStyle name="Comma 56 2" xfId="21309" xr:uid="{00000000-0005-0000-0000-00001E530000}"/>
    <cellStyle name="Comma 56 3" xfId="21310" xr:uid="{00000000-0005-0000-0000-00001F530000}"/>
    <cellStyle name="Comma 56 4" xfId="21311" xr:uid="{00000000-0005-0000-0000-000020530000}"/>
    <cellStyle name="Comma 57" xfId="21312" xr:uid="{00000000-0005-0000-0000-000021530000}"/>
    <cellStyle name="Comma 57 2" xfId="21313" xr:uid="{00000000-0005-0000-0000-000022530000}"/>
    <cellStyle name="Comma 57 3" xfId="21314" xr:uid="{00000000-0005-0000-0000-000023530000}"/>
    <cellStyle name="Comma 57 4" xfId="21315" xr:uid="{00000000-0005-0000-0000-000024530000}"/>
    <cellStyle name="Comma 58" xfId="21316" xr:uid="{00000000-0005-0000-0000-000025530000}"/>
    <cellStyle name="Comma 58 2" xfId="21317" xr:uid="{00000000-0005-0000-0000-000026530000}"/>
    <cellStyle name="Comma 58 3" xfId="21318" xr:uid="{00000000-0005-0000-0000-000027530000}"/>
    <cellStyle name="Comma 58 4" xfId="21319" xr:uid="{00000000-0005-0000-0000-000028530000}"/>
    <cellStyle name="Comma 59" xfId="21320" xr:uid="{00000000-0005-0000-0000-000029530000}"/>
    <cellStyle name="Comma 59 2" xfId="21321" xr:uid="{00000000-0005-0000-0000-00002A530000}"/>
    <cellStyle name="Comma 59 3" xfId="21322" xr:uid="{00000000-0005-0000-0000-00002B530000}"/>
    <cellStyle name="Comma 59 4" xfId="21323" xr:uid="{00000000-0005-0000-0000-00002C530000}"/>
    <cellStyle name="Comma 6" xfId="21324" xr:uid="{00000000-0005-0000-0000-00002D530000}"/>
    <cellStyle name="Comma 6 2" xfId="21325" xr:uid="{00000000-0005-0000-0000-00002E530000}"/>
    <cellStyle name="Comma 6 2 2" xfId="21326" xr:uid="{00000000-0005-0000-0000-00002F530000}"/>
    <cellStyle name="Comma 6 2 2 2" xfId="21327" xr:uid="{00000000-0005-0000-0000-000030530000}"/>
    <cellStyle name="Comma 6 2 3" xfId="21328" xr:uid="{00000000-0005-0000-0000-000031530000}"/>
    <cellStyle name="Comma 6 2 3 2" xfId="21329" xr:uid="{00000000-0005-0000-0000-000032530000}"/>
    <cellStyle name="Comma 6 2 4" xfId="21330" xr:uid="{00000000-0005-0000-0000-000033530000}"/>
    <cellStyle name="Comma 6 2 5" xfId="21331" xr:uid="{00000000-0005-0000-0000-000034530000}"/>
    <cellStyle name="Comma 6 2 6" xfId="21332" xr:uid="{00000000-0005-0000-0000-000035530000}"/>
    <cellStyle name="Comma 6 3" xfId="21333" xr:uid="{00000000-0005-0000-0000-000036530000}"/>
    <cellStyle name="Comma 6 3 2" xfId="21334" xr:uid="{00000000-0005-0000-0000-000037530000}"/>
    <cellStyle name="Comma 6 4" xfId="21335" xr:uid="{00000000-0005-0000-0000-000038530000}"/>
    <cellStyle name="Comma 6 4 2" xfId="21336" xr:uid="{00000000-0005-0000-0000-000039530000}"/>
    <cellStyle name="Comma 6 5" xfId="21337" xr:uid="{00000000-0005-0000-0000-00003A530000}"/>
    <cellStyle name="Comma 6 6" xfId="21338" xr:uid="{00000000-0005-0000-0000-00003B530000}"/>
    <cellStyle name="Comma 60" xfId="21339" xr:uid="{00000000-0005-0000-0000-00003C530000}"/>
    <cellStyle name="Comma 60 2" xfId="21340" xr:uid="{00000000-0005-0000-0000-00003D530000}"/>
    <cellStyle name="Comma 60 3" xfId="21341" xr:uid="{00000000-0005-0000-0000-00003E530000}"/>
    <cellStyle name="Comma 60 4" xfId="21342" xr:uid="{00000000-0005-0000-0000-00003F530000}"/>
    <cellStyle name="Comma 61" xfId="21343" xr:uid="{00000000-0005-0000-0000-000040530000}"/>
    <cellStyle name="Comma 61 2" xfId="21344" xr:uid="{00000000-0005-0000-0000-000041530000}"/>
    <cellStyle name="Comma 61 3" xfId="21345" xr:uid="{00000000-0005-0000-0000-000042530000}"/>
    <cellStyle name="Comma 61 4" xfId="21346" xr:uid="{00000000-0005-0000-0000-000043530000}"/>
    <cellStyle name="Comma 62" xfId="21347" xr:uid="{00000000-0005-0000-0000-000044530000}"/>
    <cellStyle name="Comma 62 2" xfId="21348" xr:uid="{00000000-0005-0000-0000-000045530000}"/>
    <cellStyle name="Comma 62 3" xfId="21349" xr:uid="{00000000-0005-0000-0000-000046530000}"/>
    <cellStyle name="Comma 62 4" xfId="21350" xr:uid="{00000000-0005-0000-0000-000047530000}"/>
    <cellStyle name="Comma 63" xfId="21351" xr:uid="{00000000-0005-0000-0000-000048530000}"/>
    <cellStyle name="Comma 63 2" xfId="21352" xr:uid="{00000000-0005-0000-0000-000049530000}"/>
    <cellStyle name="Comma 63 3" xfId="21353" xr:uid="{00000000-0005-0000-0000-00004A530000}"/>
    <cellStyle name="Comma 63 4" xfId="21354" xr:uid="{00000000-0005-0000-0000-00004B530000}"/>
    <cellStyle name="Comma 64" xfId="21355" xr:uid="{00000000-0005-0000-0000-00004C530000}"/>
    <cellStyle name="Comma 64 2" xfId="21356" xr:uid="{00000000-0005-0000-0000-00004D530000}"/>
    <cellStyle name="Comma 64 3" xfId="21357" xr:uid="{00000000-0005-0000-0000-00004E530000}"/>
    <cellStyle name="Comma 64 4" xfId="21358" xr:uid="{00000000-0005-0000-0000-00004F530000}"/>
    <cellStyle name="Comma 65" xfId="21359" xr:uid="{00000000-0005-0000-0000-000050530000}"/>
    <cellStyle name="Comma 65 2" xfId="21360" xr:uid="{00000000-0005-0000-0000-000051530000}"/>
    <cellStyle name="Comma 65 3" xfId="21361" xr:uid="{00000000-0005-0000-0000-000052530000}"/>
    <cellStyle name="Comma 65 4" xfId="21362" xr:uid="{00000000-0005-0000-0000-000053530000}"/>
    <cellStyle name="Comma 66" xfId="21363" xr:uid="{00000000-0005-0000-0000-000054530000}"/>
    <cellStyle name="Comma 66 2" xfId="21364" xr:uid="{00000000-0005-0000-0000-000055530000}"/>
    <cellStyle name="Comma 66 3" xfId="21365" xr:uid="{00000000-0005-0000-0000-000056530000}"/>
    <cellStyle name="Comma 66 4" xfId="21366" xr:uid="{00000000-0005-0000-0000-000057530000}"/>
    <cellStyle name="Comma 67" xfId="21367" xr:uid="{00000000-0005-0000-0000-000058530000}"/>
    <cellStyle name="Comma 67 2" xfId="21368" xr:uid="{00000000-0005-0000-0000-000059530000}"/>
    <cellStyle name="Comma 67 3" xfId="21369" xr:uid="{00000000-0005-0000-0000-00005A530000}"/>
    <cellStyle name="Comma 67 4" xfId="21370" xr:uid="{00000000-0005-0000-0000-00005B530000}"/>
    <cellStyle name="Comma 68" xfId="21371" xr:uid="{00000000-0005-0000-0000-00005C530000}"/>
    <cellStyle name="Comma 68 2" xfId="21372" xr:uid="{00000000-0005-0000-0000-00005D530000}"/>
    <cellStyle name="Comma 68 3" xfId="21373" xr:uid="{00000000-0005-0000-0000-00005E530000}"/>
    <cellStyle name="Comma 69" xfId="21374" xr:uid="{00000000-0005-0000-0000-00005F530000}"/>
    <cellStyle name="Comma 69 2" xfId="21375" xr:uid="{00000000-0005-0000-0000-000060530000}"/>
    <cellStyle name="Comma 69 3" xfId="21376" xr:uid="{00000000-0005-0000-0000-000061530000}"/>
    <cellStyle name="Comma 7" xfId="21377" xr:uid="{00000000-0005-0000-0000-000062530000}"/>
    <cellStyle name="Comma 7 2" xfId="21378" xr:uid="{00000000-0005-0000-0000-000063530000}"/>
    <cellStyle name="Comma 7 2 2" xfId="21379" xr:uid="{00000000-0005-0000-0000-000064530000}"/>
    <cellStyle name="Comma 7 2 2 2" xfId="21380" xr:uid="{00000000-0005-0000-0000-000065530000}"/>
    <cellStyle name="Comma 7 2 3" xfId="21381" xr:uid="{00000000-0005-0000-0000-000066530000}"/>
    <cellStyle name="Comma 7 2 4" xfId="21382" xr:uid="{00000000-0005-0000-0000-000067530000}"/>
    <cellStyle name="Comma 7 3" xfId="21383" xr:uid="{00000000-0005-0000-0000-000068530000}"/>
    <cellStyle name="Comma 7 3 2" xfId="21384" xr:uid="{00000000-0005-0000-0000-000069530000}"/>
    <cellStyle name="Comma 7 3 3" xfId="21385" xr:uid="{00000000-0005-0000-0000-00006A530000}"/>
    <cellStyle name="Comma 7 3 4" xfId="21386" xr:uid="{00000000-0005-0000-0000-00006B530000}"/>
    <cellStyle name="Comma 7 3 5" xfId="21387" xr:uid="{00000000-0005-0000-0000-00006C530000}"/>
    <cellStyle name="Comma 7 4" xfId="21388" xr:uid="{00000000-0005-0000-0000-00006D530000}"/>
    <cellStyle name="Comma 7 4 2" xfId="21389" xr:uid="{00000000-0005-0000-0000-00006E530000}"/>
    <cellStyle name="Comma 7 5" xfId="21390" xr:uid="{00000000-0005-0000-0000-00006F530000}"/>
    <cellStyle name="Comma 7 6" xfId="21391" xr:uid="{00000000-0005-0000-0000-000070530000}"/>
    <cellStyle name="Comma 7 7" xfId="21392" xr:uid="{00000000-0005-0000-0000-000071530000}"/>
    <cellStyle name="Comma 70" xfId="21393" xr:uid="{00000000-0005-0000-0000-000072530000}"/>
    <cellStyle name="Comma 70 2" xfId="21394" xr:uid="{00000000-0005-0000-0000-000073530000}"/>
    <cellStyle name="Comma 70 3" xfId="21395" xr:uid="{00000000-0005-0000-0000-000074530000}"/>
    <cellStyle name="Comma 71" xfId="21396" xr:uid="{00000000-0005-0000-0000-000075530000}"/>
    <cellStyle name="Comma 71 2" xfId="21397" xr:uid="{00000000-0005-0000-0000-000076530000}"/>
    <cellStyle name="Comma 71 3" xfId="21398" xr:uid="{00000000-0005-0000-0000-000077530000}"/>
    <cellStyle name="Comma 72" xfId="21399" xr:uid="{00000000-0005-0000-0000-000078530000}"/>
    <cellStyle name="Comma 72 2" xfId="21400" xr:uid="{00000000-0005-0000-0000-000079530000}"/>
    <cellStyle name="Comma 72 3" xfId="21401" xr:uid="{00000000-0005-0000-0000-00007A530000}"/>
    <cellStyle name="Comma 73" xfId="21402" xr:uid="{00000000-0005-0000-0000-00007B530000}"/>
    <cellStyle name="Comma 73 2" xfId="21403" xr:uid="{00000000-0005-0000-0000-00007C530000}"/>
    <cellStyle name="Comma 73 3" xfId="21404" xr:uid="{00000000-0005-0000-0000-00007D530000}"/>
    <cellStyle name="Comma 74" xfId="21405" xr:uid="{00000000-0005-0000-0000-00007E530000}"/>
    <cellStyle name="Comma 74 2" xfId="21406" xr:uid="{00000000-0005-0000-0000-00007F530000}"/>
    <cellStyle name="Comma 74 3" xfId="21407" xr:uid="{00000000-0005-0000-0000-000080530000}"/>
    <cellStyle name="Comma 75" xfId="21408" xr:uid="{00000000-0005-0000-0000-000081530000}"/>
    <cellStyle name="Comma 75 2" xfId="21409" xr:uid="{00000000-0005-0000-0000-000082530000}"/>
    <cellStyle name="Comma 75 3" xfId="21410" xr:uid="{00000000-0005-0000-0000-000083530000}"/>
    <cellStyle name="Comma 76" xfId="21411" xr:uid="{00000000-0005-0000-0000-000084530000}"/>
    <cellStyle name="Comma 76 2" xfId="21412" xr:uid="{00000000-0005-0000-0000-000085530000}"/>
    <cellStyle name="Comma 77" xfId="21413" xr:uid="{00000000-0005-0000-0000-000086530000}"/>
    <cellStyle name="Comma 77 2" xfId="21414" xr:uid="{00000000-0005-0000-0000-000087530000}"/>
    <cellStyle name="Comma 78" xfId="21415" xr:uid="{00000000-0005-0000-0000-000088530000}"/>
    <cellStyle name="Comma 78 2" xfId="21416" xr:uid="{00000000-0005-0000-0000-000089530000}"/>
    <cellStyle name="Comma 79" xfId="21417" xr:uid="{00000000-0005-0000-0000-00008A530000}"/>
    <cellStyle name="Comma 79 2" xfId="21418" xr:uid="{00000000-0005-0000-0000-00008B530000}"/>
    <cellStyle name="Comma 8" xfId="21419" xr:uid="{00000000-0005-0000-0000-00008C530000}"/>
    <cellStyle name="Comma 8 2" xfId="21420" xr:uid="{00000000-0005-0000-0000-00008D530000}"/>
    <cellStyle name="Comma 8 2 2" xfId="21421" xr:uid="{00000000-0005-0000-0000-00008E530000}"/>
    <cellStyle name="Comma 8 2 3" xfId="21422" xr:uid="{00000000-0005-0000-0000-00008F530000}"/>
    <cellStyle name="Comma 8 2 4" xfId="21423" xr:uid="{00000000-0005-0000-0000-000090530000}"/>
    <cellStyle name="Comma 8 3" xfId="21424" xr:uid="{00000000-0005-0000-0000-000091530000}"/>
    <cellStyle name="Comma 8 3 2" xfId="21425" xr:uid="{00000000-0005-0000-0000-000092530000}"/>
    <cellStyle name="Comma 8 3 3" xfId="21426" xr:uid="{00000000-0005-0000-0000-000093530000}"/>
    <cellStyle name="Comma 8 3 4" xfId="21427" xr:uid="{00000000-0005-0000-0000-000094530000}"/>
    <cellStyle name="Comma 8 4" xfId="21428" xr:uid="{00000000-0005-0000-0000-000095530000}"/>
    <cellStyle name="Comma 8 5" xfId="21429" xr:uid="{00000000-0005-0000-0000-000096530000}"/>
    <cellStyle name="Comma 8 6" xfId="21430" xr:uid="{00000000-0005-0000-0000-000097530000}"/>
    <cellStyle name="Comma 80" xfId="21431" xr:uid="{00000000-0005-0000-0000-000098530000}"/>
    <cellStyle name="Comma 80 2" xfId="21432" xr:uid="{00000000-0005-0000-0000-000099530000}"/>
    <cellStyle name="Comma 81" xfId="21433" xr:uid="{00000000-0005-0000-0000-00009A530000}"/>
    <cellStyle name="Comma 81 2" xfId="21434" xr:uid="{00000000-0005-0000-0000-00009B530000}"/>
    <cellStyle name="Comma 82" xfId="21435" xr:uid="{00000000-0005-0000-0000-00009C530000}"/>
    <cellStyle name="Comma 82 2" xfId="21436" xr:uid="{00000000-0005-0000-0000-00009D530000}"/>
    <cellStyle name="Comma 83" xfId="21437" xr:uid="{00000000-0005-0000-0000-00009E530000}"/>
    <cellStyle name="Comma 83 2" xfId="21438" xr:uid="{00000000-0005-0000-0000-00009F530000}"/>
    <cellStyle name="Comma 84" xfId="21439" xr:uid="{00000000-0005-0000-0000-0000A0530000}"/>
    <cellStyle name="Comma 84 2" xfId="21440" xr:uid="{00000000-0005-0000-0000-0000A1530000}"/>
    <cellStyle name="Comma 85" xfId="21441" xr:uid="{00000000-0005-0000-0000-0000A2530000}"/>
    <cellStyle name="Comma 85 2" xfId="21442" xr:uid="{00000000-0005-0000-0000-0000A3530000}"/>
    <cellStyle name="Comma 86" xfId="21443" xr:uid="{00000000-0005-0000-0000-0000A4530000}"/>
    <cellStyle name="Comma 86 2" xfId="21444" xr:uid="{00000000-0005-0000-0000-0000A5530000}"/>
    <cellStyle name="Comma 87" xfId="21445" xr:uid="{00000000-0005-0000-0000-0000A6530000}"/>
    <cellStyle name="Comma 87 2" xfId="21446" xr:uid="{00000000-0005-0000-0000-0000A7530000}"/>
    <cellStyle name="Comma 88" xfId="21447" xr:uid="{00000000-0005-0000-0000-0000A8530000}"/>
    <cellStyle name="Comma 88 2" xfId="21448" xr:uid="{00000000-0005-0000-0000-0000A9530000}"/>
    <cellStyle name="Comma 89" xfId="21449" xr:uid="{00000000-0005-0000-0000-0000AA530000}"/>
    <cellStyle name="Comma 89 2" xfId="21450" xr:uid="{00000000-0005-0000-0000-0000AB530000}"/>
    <cellStyle name="Comma 9" xfId="21451" xr:uid="{00000000-0005-0000-0000-0000AC530000}"/>
    <cellStyle name="Comma 9 2" xfId="21452" xr:uid="{00000000-0005-0000-0000-0000AD530000}"/>
    <cellStyle name="Comma 9 2 2" xfId="21453" xr:uid="{00000000-0005-0000-0000-0000AE530000}"/>
    <cellStyle name="Comma 9 2 3" xfId="21454" xr:uid="{00000000-0005-0000-0000-0000AF530000}"/>
    <cellStyle name="Comma 9 2 4" xfId="21455" xr:uid="{00000000-0005-0000-0000-0000B0530000}"/>
    <cellStyle name="Comma 9 3" xfId="21456" xr:uid="{00000000-0005-0000-0000-0000B1530000}"/>
    <cellStyle name="Comma 9 3 2" xfId="21457" xr:uid="{00000000-0005-0000-0000-0000B2530000}"/>
    <cellStyle name="Comma 9 3 3" xfId="21458" xr:uid="{00000000-0005-0000-0000-0000B3530000}"/>
    <cellStyle name="Comma 9 3 4" xfId="21459" xr:uid="{00000000-0005-0000-0000-0000B4530000}"/>
    <cellStyle name="Comma 9 4" xfId="21460" xr:uid="{00000000-0005-0000-0000-0000B5530000}"/>
    <cellStyle name="Comma 9 5" xfId="21461" xr:uid="{00000000-0005-0000-0000-0000B6530000}"/>
    <cellStyle name="Comma 9 6" xfId="21462" xr:uid="{00000000-0005-0000-0000-0000B7530000}"/>
    <cellStyle name="Comma 90" xfId="21463" xr:uid="{00000000-0005-0000-0000-0000B8530000}"/>
    <cellStyle name="Comma 90 2" xfId="21464" xr:uid="{00000000-0005-0000-0000-0000B9530000}"/>
    <cellStyle name="Comma 91" xfId="21465" xr:uid="{00000000-0005-0000-0000-0000BA530000}"/>
    <cellStyle name="Comma 91 2" xfId="21466" xr:uid="{00000000-0005-0000-0000-0000BB530000}"/>
    <cellStyle name="Comma 92" xfId="21467" xr:uid="{00000000-0005-0000-0000-0000BC530000}"/>
    <cellStyle name="Comma 92 2" xfId="21468" xr:uid="{00000000-0005-0000-0000-0000BD530000}"/>
    <cellStyle name="Comma 93" xfId="21469" xr:uid="{00000000-0005-0000-0000-0000BE530000}"/>
    <cellStyle name="Comma 93 2" xfId="21470" xr:uid="{00000000-0005-0000-0000-0000BF530000}"/>
    <cellStyle name="Comma 94" xfId="21471" xr:uid="{00000000-0005-0000-0000-0000C0530000}"/>
    <cellStyle name="Comma 94 2" xfId="21472" xr:uid="{00000000-0005-0000-0000-0000C1530000}"/>
    <cellStyle name="Comma 95" xfId="21473" xr:uid="{00000000-0005-0000-0000-0000C2530000}"/>
    <cellStyle name="Comma 95 2" xfId="21474" xr:uid="{00000000-0005-0000-0000-0000C3530000}"/>
    <cellStyle name="Comma 96" xfId="21475" xr:uid="{00000000-0005-0000-0000-0000C4530000}"/>
    <cellStyle name="Comma 96 2" xfId="21476" xr:uid="{00000000-0005-0000-0000-0000C5530000}"/>
    <cellStyle name="Comma 97" xfId="21477" xr:uid="{00000000-0005-0000-0000-0000C6530000}"/>
    <cellStyle name="Comma 97 2" xfId="21478" xr:uid="{00000000-0005-0000-0000-0000C7530000}"/>
    <cellStyle name="Comma 98" xfId="21479" xr:uid="{00000000-0005-0000-0000-0000C8530000}"/>
    <cellStyle name="Comma 98 2" xfId="21480" xr:uid="{00000000-0005-0000-0000-0000C9530000}"/>
    <cellStyle name="Comma 99" xfId="21481" xr:uid="{00000000-0005-0000-0000-0000CA530000}"/>
    <cellStyle name="Comma 99 2" xfId="21482" xr:uid="{00000000-0005-0000-0000-0000CB530000}"/>
    <cellStyle name="comma[0]" xfId="21483" xr:uid="{00000000-0005-0000-0000-0000CC530000}"/>
    <cellStyle name="comma[0] 2" xfId="21484" xr:uid="{00000000-0005-0000-0000-0000CD530000}"/>
    <cellStyle name="comma[0] 2 2" xfId="21485" xr:uid="{00000000-0005-0000-0000-0000CE530000}"/>
    <cellStyle name="comma[0] 3" xfId="21486" xr:uid="{00000000-0005-0000-0000-0000CF530000}"/>
    <cellStyle name="comma[0] 3 2" xfId="21487" xr:uid="{00000000-0005-0000-0000-0000D0530000}"/>
    <cellStyle name="comma[0] 4" xfId="21488" xr:uid="{00000000-0005-0000-0000-0000D1530000}"/>
    <cellStyle name="comma[0] 4 2" xfId="21489" xr:uid="{00000000-0005-0000-0000-0000D2530000}"/>
    <cellStyle name="comma[0] 4 3" xfId="21490" xr:uid="{00000000-0005-0000-0000-0000D3530000}"/>
    <cellStyle name="comma[0] 5" xfId="21491" xr:uid="{00000000-0005-0000-0000-0000D4530000}"/>
    <cellStyle name="comma[0] 6" xfId="21492" xr:uid="{00000000-0005-0000-0000-0000D5530000}"/>
    <cellStyle name="comma[0] 7" xfId="21493" xr:uid="{00000000-0005-0000-0000-0000D6530000}"/>
    <cellStyle name="Comma[1]" xfId="21494" xr:uid="{00000000-0005-0000-0000-0000D7530000}"/>
    <cellStyle name="Comma0" xfId="21495" xr:uid="{00000000-0005-0000-0000-0000D8530000}"/>
    <cellStyle name="Comma0 - Modelo1" xfId="21496" xr:uid="{00000000-0005-0000-0000-0000D9530000}"/>
    <cellStyle name="Comma0 - Modelo1 2" xfId="21497" xr:uid="{00000000-0005-0000-0000-0000DA530000}"/>
    <cellStyle name="Comma0 - Style1" xfId="21498" xr:uid="{00000000-0005-0000-0000-0000DB530000}"/>
    <cellStyle name="Comma0 - Style1 2" xfId="21499" xr:uid="{00000000-0005-0000-0000-0000DC530000}"/>
    <cellStyle name="Comma0 - Style3" xfId="21500" xr:uid="{00000000-0005-0000-0000-0000DD530000}"/>
    <cellStyle name="Comma0 - Style3 2" xfId="21501" xr:uid="{00000000-0005-0000-0000-0000DE530000}"/>
    <cellStyle name="Comma0 - Style4" xfId="21502" xr:uid="{00000000-0005-0000-0000-0000DF530000}"/>
    <cellStyle name="Comma0 - Style4 2" xfId="21503" xr:uid="{00000000-0005-0000-0000-0000E0530000}"/>
    <cellStyle name="Comma0 10" xfId="21504" xr:uid="{00000000-0005-0000-0000-0000E1530000}"/>
    <cellStyle name="Comma0 2" xfId="21505" xr:uid="{00000000-0005-0000-0000-0000E2530000}"/>
    <cellStyle name="Comma0 2 2" xfId="21506" xr:uid="{00000000-0005-0000-0000-0000E3530000}"/>
    <cellStyle name="Comma0 3" xfId="21507" xr:uid="{00000000-0005-0000-0000-0000E4530000}"/>
    <cellStyle name="Comma0 3 2" xfId="21508" xr:uid="{00000000-0005-0000-0000-0000E5530000}"/>
    <cellStyle name="Comma0 4" xfId="21509" xr:uid="{00000000-0005-0000-0000-0000E6530000}"/>
    <cellStyle name="Comma0 4 2" xfId="21510" xr:uid="{00000000-0005-0000-0000-0000E7530000}"/>
    <cellStyle name="Comma0 4 3" xfId="21511" xr:uid="{00000000-0005-0000-0000-0000E8530000}"/>
    <cellStyle name="Comma0 5" xfId="21512" xr:uid="{00000000-0005-0000-0000-0000E9530000}"/>
    <cellStyle name="Comma0 5 2" xfId="21513" xr:uid="{00000000-0005-0000-0000-0000EA530000}"/>
    <cellStyle name="Comma0 5 3" xfId="21514" xr:uid="{00000000-0005-0000-0000-0000EB530000}"/>
    <cellStyle name="Comma0 6" xfId="21515" xr:uid="{00000000-0005-0000-0000-0000EC530000}"/>
    <cellStyle name="Comma0 6 2" xfId="21516" xr:uid="{00000000-0005-0000-0000-0000ED530000}"/>
    <cellStyle name="Comma0 6 3" xfId="21517" xr:uid="{00000000-0005-0000-0000-0000EE530000}"/>
    <cellStyle name="Comma0 7" xfId="21518" xr:uid="{00000000-0005-0000-0000-0000EF530000}"/>
    <cellStyle name="Comma0 7 2" xfId="21519" xr:uid="{00000000-0005-0000-0000-0000F0530000}"/>
    <cellStyle name="Comma0 7 3" xfId="21520" xr:uid="{00000000-0005-0000-0000-0000F1530000}"/>
    <cellStyle name="Comma0 8" xfId="21521" xr:uid="{00000000-0005-0000-0000-0000F2530000}"/>
    <cellStyle name="Comma0 9" xfId="21522" xr:uid="{00000000-0005-0000-0000-0000F3530000}"/>
    <cellStyle name="comma1" xfId="21523" xr:uid="{00000000-0005-0000-0000-0000F4530000}"/>
    <cellStyle name="Comma1 - Modelo2" xfId="21524" xr:uid="{00000000-0005-0000-0000-0000F5530000}"/>
    <cellStyle name="Comma1 - Modelo2 2" xfId="21525" xr:uid="{00000000-0005-0000-0000-0000F6530000}"/>
    <cellStyle name="Comma1 - Style1" xfId="21526" xr:uid="{00000000-0005-0000-0000-0000F7530000}"/>
    <cellStyle name="Comma1 - Style1 2" xfId="21527" xr:uid="{00000000-0005-0000-0000-0000F8530000}"/>
    <cellStyle name="Comma1 - Style2" xfId="21528" xr:uid="{00000000-0005-0000-0000-0000F9530000}"/>
    <cellStyle name="Comma1 - Style2 2" xfId="21529" xr:uid="{00000000-0005-0000-0000-0000FA530000}"/>
    <cellStyle name="comma1 2" xfId="21530" xr:uid="{00000000-0005-0000-0000-0000FB530000}"/>
    <cellStyle name="comma1 3" xfId="21531" xr:uid="{00000000-0005-0000-0000-0000FC530000}"/>
    <cellStyle name="comma1 4" xfId="21532" xr:uid="{00000000-0005-0000-0000-0000FD530000}"/>
    <cellStyle name="comma1 5" xfId="21533" xr:uid="{00000000-0005-0000-0000-0000FE530000}"/>
    <cellStyle name="comma1 6" xfId="21534" xr:uid="{00000000-0005-0000-0000-0000FF530000}"/>
    <cellStyle name="comma1 7" xfId="21535" xr:uid="{00000000-0005-0000-0000-000000540000}"/>
    <cellStyle name="comma1 8" xfId="21536" xr:uid="{00000000-0005-0000-0000-000001540000}"/>
    <cellStyle name="Comment" xfId="21537" xr:uid="{00000000-0005-0000-0000-000002540000}"/>
    <cellStyle name="comment 2" xfId="21538" xr:uid="{00000000-0005-0000-0000-000003540000}"/>
    <cellStyle name="Copied" xfId="21539" xr:uid="{00000000-0005-0000-0000-000004540000}"/>
    <cellStyle name="Copied 2" xfId="21540" xr:uid="{00000000-0005-0000-0000-000005540000}"/>
    <cellStyle name="Copied 2 2" xfId="21541" xr:uid="{00000000-0005-0000-0000-000006540000}"/>
    <cellStyle name="Copied 3" xfId="21542" xr:uid="{00000000-0005-0000-0000-000007540000}"/>
    <cellStyle name="Copied 3 2" xfId="21543" xr:uid="{00000000-0005-0000-0000-000008540000}"/>
    <cellStyle name="Copied 4" xfId="21544" xr:uid="{00000000-0005-0000-0000-000009540000}"/>
    <cellStyle name="Copied 4 2" xfId="21545" xr:uid="{00000000-0005-0000-0000-00000A540000}"/>
    <cellStyle name="Copied 4 3" xfId="21546" xr:uid="{00000000-0005-0000-0000-00000B540000}"/>
    <cellStyle name="Copied 5" xfId="21547" xr:uid="{00000000-0005-0000-0000-00000C540000}"/>
    <cellStyle name="Copied 6" xfId="21548" xr:uid="{00000000-0005-0000-0000-00000D540000}"/>
    <cellStyle name="Copied 7" xfId="21549" xr:uid="{00000000-0005-0000-0000-00000E540000}"/>
    <cellStyle name="Curren - Style1" xfId="21550" xr:uid="{00000000-0005-0000-0000-00000F540000}"/>
    <cellStyle name="Curren - Style1 2" xfId="21551" xr:uid="{00000000-0005-0000-0000-000010540000}"/>
    <cellStyle name="Curren - Style4" xfId="21552" xr:uid="{00000000-0005-0000-0000-000011540000}"/>
    <cellStyle name="Curren - Style5" xfId="21553" xr:uid="{00000000-0005-0000-0000-000012540000}"/>
    <cellStyle name="Curren - Style5 2" xfId="21554" xr:uid="{00000000-0005-0000-0000-000013540000}"/>
    <cellStyle name="Currency [$0]" xfId="21555" xr:uid="{00000000-0005-0000-0000-000014540000}"/>
    <cellStyle name="Currency [$0] 2" xfId="21556" xr:uid="{00000000-0005-0000-0000-000015540000}"/>
    <cellStyle name="Currency [$0] 2 2" xfId="21557" xr:uid="{00000000-0005-0000-0000-000016540000}"/>
    <cellStyle name="Currency [$0] 3" xfId="21558" xr:uid="{00000000-0005-0000-0000-000017540000}"/>
    <cellStyle name="Currency [$0] 3 2" xfId="21559" xr:uid="{00000000-0005-0000-0000-000018540000}"/>
    <cellStyle name="Currency [$0] 4" xfId="21560" xr:uid="{00000000-0005-0000-0000-000019540000}"/>
    <cellStyle name="Currency [$0] 4 2" xfId="21561" xr:uid="{00000000-0005-0000-0000-00001A540000}"/>
    <cellStyle name="Currency [$0] 4 3" xfId="21562" xr:uid="{00000000-0005-0000-0000-00001B540000}"/>
    <cellStyle name="Currency [$0] 5" xfId="21563" xr:uid="{00000000-0005-0000-0000-00001C540000}"/>
    <cellStyle name="Currency [$0] 6" xfId="21564" xr:uid="{00000000-0005-0000-0000-00001D540000}"/>
    <cellStyle name="Currency [$0] 7" xfId="21565" xr:uid="{00000000-0005-0000-0000-00001E540000}"/>
    <cellStyle name="Currency [£0]" xfId="21566" xr:uid="{00000000-0005-0000-0000-00001F540000}"/>
    <cellStyle name="Currency [£0] 2" xfId="21567" xr:uid="{00000000-0005-0000-0000-000020540000}"/>
    <cellStyle name="Currency [£0] 2 2" xfId="21568" xr:uid="{00000000-0005-0000-0000-000021540000}"/>
    <cellStyle name="Currency [£0] 3" xfId="21569" xr:uid="{00000000-0005-0000-0000-000022540000}"/>
    <cellStyle name="Currency [£0] 3 2" xfId="21570" xr:uid="{00000000-0005-0000-0000-000023540000}"/>
    <cellStyle name="Currency [£0] 4" xfId="21571" xr:uid="{00000000-0005-0000-0000-000024540000}"/>
    <cellStyle name="Currency [£0] 4 2" xfId="21572" xr:uid="{00000000-0005-0000-0000-000025540000}"/>
    <cellStyle name="Currency [£0] 4 3" xfId="21573" xr:uid="{00000000-0005-0000-0000-000026540000}"/>
    <cellStyle name="Currency [£0] 5" xfId="21574" xr:uid="{00000000-0005-0000-0000-000027540000}"/>
    <cellStyle name="Currency [£0] 6" xfId="21575" xr:uid="{00000000-0005-0000-0000-000028540000}"/>
    <cellStyle name="Currency [£0] 7" xfId="21576" xr:uid="{00000000-0005-0000-0000-000029540000}"/>
    <cellStyle name="Currency [0] 2" xfId="21577" xr:uid="{00000000-0005-0000-0000-00002A540000}"/>
    <cellStyle name="Currency [0] 2 2" xfId="21578" xr:uid="{00000000-0005-0000-0000-00002B540000}"/>
    <cellStyle name="Currency [0] 2 2 2" xfId="21579" xr:uid="{00000000-0005-0000-0000-00002C540000}"/>
    <cellStyle name="Currency [0] 2 2 3" xfId="21580" xr:uid="{00000000-0005-0000-0000-00002D540000}"/>
    <cellStyle name="Currency [0] 2 3" xfId="21581" xr:uid="{00000000-0005-0000-0000-00002E540000}"/>
    <cellStyle name="Currency [0] 2 4" xfId="21582" xr:uid="{00000000-0005-0000-0000-00002F540000}"/>
    <cellStyle name="Currency [0] 2 5" xfId="21583" xr:uid="{00000000-0005-0000-0000-000030540000}"/>
    <cellStyle name="Currency [0] 3" xfId="21584" xr:uid="{00000000-0005-0000-0000-000031540000}"/>
    <cellStyle name="Currency [0] 3 2" xfId="21585" xr:uid="{00000000-0005-0000-0000-000032540000}"/>
    <cellStyle name="Currency [0] 4" xfId="21586" xr:uid="{00000000-0005-0000-0000-000033540000}"/>
    <cellStyle name="Currency [0] 5" xfId="21587" xr:uid="{00000000-0005-0000-0000-000034540000}"/>
    <cellStyle name="Currency [00]" xfId="21588" xr:uid="{00000000-0005-0000-0000-000035540000}"/>
    <cellStyle name="Currency [00] 2" xfId="21589" xr:uid="{00000000-0005-0000-0000-000036540000}"/>
    <cellStyle name="Currency [00] 2 2" xfId="21590" xr:uid="{00000000-0005-0000-0000-000037540000}"/>
    <cellStyle name="Currency [00] 3" xfId="21591" xr:uid="{00000000-0005-0000-0000-000038540000}"/>
    <cellStyle name="Currency [00] 3 2" xfId="21592" xr:uid="{00000000-0005-0000-0000-000039540000}"/>
    <cellStyle name="Currency [00] 4" xfId="21593" xr:uid="{00000000-0005-0000-0000-00003A540000}"/>
    <cellStyle name="Currency [00] 4 2" xfId="21594" xr:uid="{00000000-0005-0000-0000-00003B540000}"/>
    <cellStyle name="Currency [00] 4 3" xfId="21595" xr:uid="{00000000-0005-0000-0000-00003C540000}"/>
    <cellStyle name="Currency [00] 5" xfId="21596" xr:uid="{00000000-0005-0000-0000-00003D540000}"/>
    <cellStyle name="Currency [00] 6" xfId="21597" xr:uid="{00000000-0005-0000-0000-00003E540000}"/>
    <cellStyle name="Currency [00] 7" xfId="21598" xr:uid="{00000000-0005-0000-0000-00003F540000}"/>
    <cellStyle name="Currency [1]" xfId="21599" xr:uid="{00000000-0005-0000-0000-000040540000}"/>
    <cellStyle name="Currency [1] 2" xfId="21600" xr:uid="{00000000-0005-0000-0000-000041540000}"/>
    <cellStyle name="Currency [2]" xfId="21601" xr:uid="{00000000-0005-0000-0000-000042540000}"/>
    <cellStyle name="Currency [2] 2" xfId="21602" xr:uid="{00000000-0005-0000-0000-000043540000}"/>
    <cellStyle name="Currency [2] 2 2" xfId="21603" xr:uid="{00000000-0005-0000-0000-000044540000}"/>
    <cellStyle name="Currency [2] 3" xfId="21604" xr:uid="{00000000-0005-0000-0000-000045540000}"/>
    <cellStyle name="Currency [2] 3 10" xfId="21605" xr:uid="{00000000-0005-0000-0000-000046540000}"/>
    <cellStyle name="Currency [2] 3 11" xfId="21606" xr:uid="{00000000-0005-0000-0000-000047540000}"/>
    <cellStyle name="Currency [2] 3 12" xfId="21607" xr:uid="{00000000-0005-0000-0000-000048540000}"/>
    <cellStyle name="Currency [2] 3 13" xfId="21608" xr:uid="{00000000-0005-0000-0000-000049540000}"/>
    <cellStyle name="Currency [2] 3 14" xfId="21609" xr:uid="{00000000-0005-0000-0000-00004A540000}"/>
    <cellStyle name="Currency [2] 3 15" xfId="21610" xr:uid="{00000000-0005-0000-0000-00004B540000}"/>
    <cellStyle name="Currency [2] 3 2" xfId="21611" xr:uid="{00000000-0005-0000-0000-00004C540000}"/>
    <cellStyle name="Currency [2] 3 2 10" xfId="21612" xr:uid="{00000000-0005-0000-0000-00004D540000}"/>
    <cellStyle name="Currency [2] 3 2 11" xfId="21613" xr:uid="{00000000-0005-0000-0000-00004E540000}"/>
    <cellStyle name="Currency [2] 3 2 12" xfId="21614" xr:uid="{00000000-0005-0000-0000-00004F540000}"/>
    <cellStyle name="Currency [2] 3 2 13" xfId="21615" xr:uid="{00000000-0005-0000-0000-000050540000}"/>
    <cellStyle name="Currency [2] 3 2 2" xfId="21616" xr:uid="{00000000-0005-0000-0000-000051540000}"/>
    <cellStyle name="Currency [2] 3 2 3" xfId="21617" xr:uid="{00000000-0005-0000-0000-000052540000}"/>
    <cellStyle name="Currency [2] 3 2 4" xfId="21618" xr:uid="{00000000-0005-0000-0000-000053540000}"/>
    <cellStyle name="Currency [2] 3 2 5" xfId="21619" xr:uid="{00000000-0005-0000-0000-000054540000}"/>
    <cellStyle name="Currency [2] 3 2 6" xfId="21620" xr:uid="{00000000-0005-0000-0000-000055540000}"/>
    <cellStyle name="Currency [2] 3 2 7" xfId="21621" xr:uid="{00000000-0005-0000-0000-000056540000}"/>
    <cellStyle name="Currency [2] 3 2 8" xfId="21622" xr:uid="{00000000-0005-0000-0000-000057540000}"/>
    <cellStyle name="Currency [2] 3 2 9" xfId="21623" xr:uid="{00000000-0005-0000-0000-000058540000}"/>
    <cellStyle name="Currency [2] 3 3" xfId="21624" xr:uid="{00000000-0005-0000-0000-000059540000}"/>
    <cellStyle name="Currency [2] 3 4" xfId="21625" xr:uid="{00000000-0005-0000-0000-00005A540000}"/>
    <cellStyle name="Currency [2] 3 5" xfId="21626" xr:uid="{00000000-0005-0000-0000-00005B540000}"/>
    <cellStyle name="Currency [2] 3 6" xfId="21627" xr:uid="{00000000-0005-0000-0000-00005C540000}"/>
    <cellStyle name="Currency [2] 3 7" xfId="21628" xr:uid="{00000000-0005-0000-0000-00005D540000}"/>
    <cellStyle name="Currency [2] 3 8" xfId="21629" xr:uid="{00000000-0005-0000-0000-00005E540000}"/>
    <cellStyle name="Currency [2] 3 9" xfId="21630" xr:uid="{00000000-0005-0000-0000-00005F540000}"/>
    <cellStyle name="Currency [2] 4" xfId="21631" xr:uid="{00000000-0005-0000-0000-000060540000}"/>
    <cellStyle name="Currency [2] 5" xfId="21632" xr:uid="{00000000-0005-0000-0000-000061540000}"/>
    <cellStyle name="Currency [2] 6" xfId="21633" xr:uid="{00000000-0005-0000-0000-000062540000}"/>
    <cellStyle name="Currency [3]" xfId="21634" xr:uid="{00000000-0005-0000-0000-000063540000}"/>
    <cellStyle name="Currency [3] 2" xfId="21635" xr:uid="{00000000-0005-0000-0000-000064540000}"/>
    <cellStyle name="Currency 0" xfId="21636" xr:uid="{00000000-0005-0000-0000-000065540000}"/>
    <cellStyle name="Currency 0 2" xfId="21637" xr:uid="{00000000-0005-0000-0000-000066540000}"/>
    <cellStyle name="Currency 10" xfId="21638" xr:uid="{00000000-0005-0000-0000-000067540000}"/>
    <cellStyle name="Currency 10 2" xfId="21639" xr:uid="{00000000-0005-0000-0000-000068540000}"/>
    <cellStyle name="Currency 10 2 2" xfId="21640" xr:uid="{00000000-0005-0000-0000-000069540000}"/>
    <cellStyle name="Currency 10 2 2 2" xfId="21641" xr:uid="{00000000-0005-0000-0000-00006A540000}"/>
    <cellStyle name="Currency 10 2 3" xfId="21642" xr:uid="{00000000-0005-0000-0000-00006B540000}"/>
    <cellStyle name="Currency 10 2 4" xfId="21643" xr:uid="{00000000-0005-0000-0000-00006C540000}"/>
    <cellStyle name="Currency 10 3" xfId="21644" xr:uid="{00000000-0005-0000-0000-00006D540000}"/>
    <cellStyle name="Currency 10 3 2" xfId="21645" xr:uid="{00000000-0005-0000-0000-00006E540000}"/>
    <cellStyle name="Currency 10 4" xfId="21646" xr:uid="{00000000-0005-0000-0000-00006F540000}"/>
    <cellStyle name="Currency 11" xfId="21647" xr:uid="{00000000-0005-0000-0000-000070540000}"/>
    <cellStyle name="Currency 11 2" xfId="21648" xr:uid="{00000000-0005-0000-0000-000071540000}"/>
    <cellStyle name="Currency 11 2 2" xfId="21649" xr:uid="{00000000-0005-0000-0000-000072540000}"/>
    <cellStyle name="Currency 11 2 2 2" xfId="21650" xr:uid="{00000000-0005-0000-0000-000073540000}"/>
    <cellStyle name="Currency 11 2 3" xfId="21651" xr:uid="{00000000-0005-0000-0000-000074540000}"/>
    <cellStyle name="Currency 11 2 4" xfId="21652" xr:uid="{00000000-0005-0000-0000-000075540000}"/>
    <cellStyle name="Currency 11 3" xfId="21653" xr:uid="{00000000-0005-0000-0000-000076540000}"/>
    <cellStyle name="Currency 11 3 2" xfId="21654" xr:uid="{00000000-0005-0000-0000-000077540000}"/>
    <cellStyle name="Currency 11 4" xfId="21655" xr:uid="{00000000-0005-0000-0000-000078540000}"/>
    <cellStyle name="Currency 12" xfId="21656" xr:uid="{00000000-0005-0000-0000-000079540000}"/>
    <cellStyle name="Currency 12 2" xfId="21657" xr:uid="{00000000-0005-0000-0000-00007A540000}"/>
    <cellStyle name="Currency 12 2 2" xfId="21658" xr:uid="{00000000-0005-0000-0000-00007B540000}"/>
    <cellStyle name="Currency 12 2 2 2" xfId="21659" xr:uid="{00000000-0005-0000-0000-00007C540000}"/>
    <cellStyle name="Currency 12 2 3" xfId="21660" xr:uid="{00000000-0005-0000-0000-00007D540000}"/>
    <cellStyle name="Currency 12 2 4" xfId="21661" xr:uid="{00000000-0005-0000-0000-00007E540000}"/>
    <cellStyle name="Currency 12 3" xfId="21662" xr:uid="{00000000-0005-0000-0000-00007F540000}"/>
    <cellStyle name="Currency 13" xfId="21663" xr:uid="{00000000-0005-0000-0000-000080540000}"/>
    <cellStyle name="Currency 13 2" xfId="21664" xr:uid="{00000000-0005-0000-0000-000081540000}"/>
    <cellStyle name="Currency 13 2 2" xfId="21665" xr:uid="{00000000-0005-0000-0000-000082540000}"/>
    <cellStyle name="Currency 13 2 2 2" xfId="21666" xr:uid="{00000000-0005-0000-0000-000083540000}"/>
    <cellStyle name="Currency 13 2 3" xfId="21667" xr:uid="{00000000-0005-0000-0000-000084540000}"/>
    <cellStyle name="Currency 13 2 4" xfId="21668" xr:uid="{00000000-0005-0000-0000-000085540000}"/>
    <cellStyle name="Currency 13 3" xfId="21669" xr:uid="{00000000-0005-0000-0000-000086540000}"/>
    <cellStyle name="Currency 14" xfId="21670" xr:uid="{00000000-0005-0000-0000-000087540000}"/>
    <cellStyle name="Currency 14 2" xfId="21671" xr:uid="{00000000-0005-0000-0000-000088540000}"/>
    <cellStyle name="Currency 14 2 2" xfId="21672" xr:uid="{00000000-0005-0000-0000-000089540000}"/>
    <cellStyle name="Currency 14 2 2 2" xfId="21673" xr:uid="{00000000-0005-0000-0000-00008A540000}"/>
    <cellStyle name="Currency 14 2 3" xfId="21674" xr:uid="{00000000-0005-0000-0000-00008B540000}"/>
    <cellStyle name="Currency 14 2 4" xfId="21675" xr:uid="{00000000-0005-0000-0000-00008C540000}"/>
    <cellStyle name="Currency 14 3" xfId="21676" xr:uid="{00000000-0005-0000-0000-00008D540000}"/>
    <cellStyle name="Currency 15" xfId="21677" xr:uid="{00000000-0005-0000-0000-00008E540000}"/>
    <cellStyle name="Currency 15 2" xfId="21678" xr:uid="{00000000-0005-0000-0000-00008F540000}"/>
    <cellStyle name="Currency 15 2 2" xfId="21679" xr:uid="{00000000-0005-0000-0000-000090540000}"/>
    <cellStyle name="Currency 15 2 2 2" xfId="21680" xr:uid="{00000000-0005-0000-0000-000091540000}"/>
    <cellStyle name="Currency 15 2 3" xfId="21681" xr:uid="{00000000-0005-0000-0000-000092540000}"/>
    <cellStyle name="Currency 15 2 4" xfId="21682" xr:uid="{00000000-0005-0000-0000-000093540000}"/>
    <cellStyle name="Currency 15 3" xfId="21683" xr:uid="{00000000-0005-0000-0000-000094540000}"/>
    <cellStyle name="Currency 16" xfId="21684" xr:uid="{00000000-0005-0000-0000-000095540000}"/>
    <cellStyle name="Currency 16 2" xfId="21685" xr:uid="{00000000-0005-0000-0000-000096540000}"/>
    <cellStyle name="Currency 16 2 2" xfId="21686" xr:uid="{00000000-0005-0000-0000-000097540000}"/>
    <cellStyle name="Currency 16 2 2 2" xfId="21687" xr:uid="{00000000-0005-0000-0000-000098540000}"/>
    <cellStyle name="Currency 16 2 3" xfId="21688" xr:uid="{00000000-0005-0000-0000-000099540000}"/>
    <cellStyle name="Currency 16 2 4" xfId="21689" xr:uid="{00000000-0005-0000-0000-00009A540000}"/>
    <cellStyle name="Currency 16 3" xfId="21690" xr:uid="{00000000-0005-0000-0000-00009B540000}"/>
    <cellStyle name="Currency 17" xfId="21691" xr:uid="{00000000-0005-0000-0000-00009C540000}"/>
    <cellStyle name="Currency 17 2" xfId="21692" xr:uid="{00000000-0005-0000-0000-00009D540000}"/>
    <cellStyle name="Currency 17 2 2" xfId="21693" xr:uid="{00000000-0005-0000-0000-00009E540000}"/>
    <cellStyle name="Currency 17 3" xfId="21694" xr:uid="{00000000-0005-0000-0000-00009F540000}"/>
    <cellStyle name="Currency 18" xfId="21695" xr:uid="{00000000-0005-0000-0000-0000A0540000}"/>
    <cellStyle name="Currency 18 2" xfId="21696" xr:uid="{00000000-0005-0000-0000-0000A1540000}"/>
    <cellStyle name="Currency 18 2 2" xfId="21697" xr:uid="{00000000-0005-0000-0000-0000A2540000}"/>
    <cellStyle name="Currency 18 3" xfId="21698" xr:uid="{00000000-0005-0000-0000-0000A3540000}"/>
    <cellStyle name="Currency 18 3 2" xfId="21699" xr:uid="{00000000-0005-0000-0000-0000A4540000}"/>
    <cellStyle name="Currency 18 4" xfId="21700" xr:uid="{00000000-0005-0000-0000-0000A5540000}"/>
    <cellStyle name="Currency 18 5" xfId="21701" xr:uid="{00000000-0005-0000-0000-0000A6540000}"/>
    <cellStyle name="Currency 19" xfId="21702" xr:uid="{00000000-0005-0000-0000-0000A7540000}"/>
    <cellStyle name="Currency 19 2" xfId="21703" xr:uid="{00000000-0005-0000-0000-0000A8540000}"/>
    <cellStyle name="Currency 19 2 2" xfId="21704" xr:uid="{00000000-0005-0000-0000-0000A9540000}"/>
    <cellStyle name="Currency 19 2 3" xfId="21705" xr:uid="{00000000-0005-0000-0000-0000AA540000}"/>
    <cellStyle name="Currency 19 3" xfId="21706" xr:uid="{00000000-0005-0000-0000-0000AB540000}"/>
    <cellStyle name="Currency 2" xfId="5" xr:uid="{00000000-0005-0000-0000-0000AC540000}"/>
    <cellStyle name="Currency 2 10" xfId="21707" xr:uid="{00000000-0005-0000-0000-0000AD540000}"/>
    <cellStyle name="Currency 2 11" xfId="21708" xr:uid="{00000000-0005-0000-0000-0000AE540000}"/>
    <cellStyle name="Currency 2 12" xfId="21709" xr:uid="{00000000-0005-0000-0000-0000AF540000}"/>
    <cellStyle name="Currency 2 13" xfId="21710" xr:uid="{00000000-0005-0000-0000-0000B0540000}"/>
    <cellStyle name="Currency 2 2" xfId="21711" xr:uid="{00000000-0005-0000-0000-0000B1540000}"/>
    <cellStyle name="Currency 2 2 10" xfId="21712" xr:uid="{00000000-0005-0000-0000-0000B2540000}"/>
    <cellStyle name="Currency 2 2 2" xfId="21713" xr:uid="{00000000-0005-0000-0000-0000B3540000}"/>
    <cellStyle name="Currency 2 2 2 2" xfId="21714" xr:uid="{00000000-0005-0000-0000-0000B4540000}"/>
    <cellStyle name="Currency 2 2 3" xfId="21715" xr:uid="{00000000-0005-0000-0000-0000B5540000}"/>
    <cellStyle name="Currency 2 2 4" xfId="21716" xr:uid="{00000000-0005-0000-0000-0000B6540000}"/>
    <cellStyle name="Currency 2 2 5" xfId="21717" xr:uid="{00000000-0005-0000-0000-0000B7540000}"/>
    <cellStyle name="Currency 2 2 6" xfId="21718" xr:uid="{00000000-0005-0000-0000-0000B8540000}"/>
    <cellStyle name="Currency 2 2 7" xfId="21719" xr:uid="{00000000-0005-0000-0000-0000B9540000}"/>
    <cellStyle name="Currency 2 2 8" xfId="21720" xr:uid="{00000000-0005-0000-0000-0000BA540000}"/>
    <cellStyle name="Currency 2 2 9" xfId="21721" xr:uid="{00000000-0005-0000-0000-0000BB540000}"/>
    <cellStyle name="Currency 2 3" xfId="21722" xr:uid="{00000000-0005-0000-0000-0000BC540000}"/>
    <cellStyle name="Currency 2 3 2" xfId="21723" xr:uid="{00000000-0005-0000-0000-0000BD540000}"/>
    <cellStyle name="Currency 2 4" xfId="21724" xr:uid="{00000000-0005-0000-0000-0000BE540000}"/>
    <cellStyle name="Currency 2 4 2" xfId="21725" xr:uid="{00000000-0005-0000-0000-0000BF540000}"/>
    <cellStyle name="Currency 2 5" xfId="21726" xr:uid="{00000000-0005-0000-0000-0000C0540000}"/>
    <cellStyle name="Currency 2 5 2" xfId="21727" xr:uid="{00000000-0005-0000-0000-0000C1540000}"/>
    <cellStyle name="Currency 2 6" xfId="21728" xr:uid="{00000000-0005-0000-0000-0000C2540000}"/>
    <cellStyle name="Currency 2 7" xfId="21729" xr:uid="{00000000-0005-0000-0000-0000C3540000}"/>
    <cellStyle name="Currency 2 8" xfId="21730" xr:uid="{00000000-0005-0000-0000-0000C4540000}"/>
    <cellStyle name="Currency 2 9" xfId="21731" xr:uid="{00000000-0005-0000-0000-0000C5540000}"/>
    <cellStyle name="Currency 20" xfId="21732" xr:uid="{00000000-0005-0000-0000-0000C6540000}"/>
    <cellStyle name="Currency 20 2" xfId="21733" xr:uid="{00000000-0005-0000-0000-0000C7540000}"/>
    <cellStyle name="Currency 20 2 2" xfId="21734" xr:uid="{00000000-0005-0000-0000-0000C8540000}"/>
    <cellStyle name="Currency 20 2 3" xfId="21735" xr:uid="{00000000-0005-0000-0000-0000C9540000}"/>
    <cellStyle name="Currency 20 3" xfId="21736" xr:uid="{00000000-0005-0000-0000-0000CA540000}"/>
    <cellStyle name="Currency 20 3 2" xfId="21737" xr:uid="{00000000-0005-0000-0000-0000CB540000}"/>
    <cellStyle name="Currency 20 4" xfId="21738" xr:uid="{00000000-0005-0000-0000-0000CC540000}"/>
    <cellStyle name="Currency 21" xfId="21739" xr:uid="{00000000-0005-0000-0000-0000CD540000}"/>
    <cellStyle name="Currency 21 2" xfId="21740" xr:uid="{00000000-0005-0000-0000-0000CE540000}"/>
    <cellStyle name="Currency 21 2 2" xfId="21741" xr:uid="{00000000-0005-0000-0000-0000CF540000}"/>
    <cellStyle name="Currency 21 2 3" xfId="21742" xr:uid="{00000000-0005-0000-0000-0000D0540000}"/>
    <cellStyle name="Currency 21 3" xfId="21743" xr:uid="{00000000-0005-0000-0000-0000D1540000}"/>
    <cellStyle name="Currency 21 4" xfId="21744" xr:uid="{00000000-0005-0000-0000-0000D2540000}"/>
    <cellStyle name="Currency 22" xfId="21745" xr:uid="{00000000-0005-0000-0000-0000D3540000}"/>
    <cellStyle name="Currency 22 2" xfId="21746" xr:uid="{00000000-0005-0000-0000-0000D4540000}"/>
    <cellStyle name="Currency 22 2 2" xfId="21747" xr:uid="{00000000-0005-0000-0000-0000D5540000}"/>
    <cellStyle name="Currency 22 2 3" xfId="21748" xr:uid="{00000000-0005-0000-0000-0000D6540000}"/>
    <cellStyle name="Currency 22 3" xfId="21749" xr:uid="{00000000-0005-0000-0000-0000D7540000}"/>
    <cellStyle name="Currency 22 3 2" xfId="21750" xr:uid="{00000000-0005-0000-0000-0000D8540000}"/>
    <cellStyle name="Currency 22 4" xfId="21751" xr:uid="{00000000-0005-0000-0000-0000D9540000}"/>
    <cellStyle name="Currency 23" xfId="21752" xr:uid="{00000000-0005-0000-0000-0000DA540000}"/>
    <cellStyle name="Currency 23 2" xfId="21753" xr:uid="{00000000-0005-0000-0000-0000DB540000}"/>
    <cellStyle name="Currency 23 2 2" xfId="21754" xr:uid="{00000000-0005-0000-0000-0000DC540000}"/>
    <cellStyle name="Currency 23 2 3" xfId="21755" xr:uid="{00000000-0005-0000-0000-0000DD540000}"/>
    <cellStyle name="Currency 23 3" xfId="21756" xr:uid="{00000000-0005-0000-0000-0000DE540000}"/>
    <cellStyle name="Currency 23 3 2" xfId="21757" xr:uid="{00000000-0005-0000-0000-0000DF540000}"/>
    <cellStyle name="Currency 23 4" xfId="21758" xr:uid="{00000000-0005-0000-0000-0000E0540000}"/>
    <cellStyle name="Currency 24" xfId="21759" xr:uid="{00000000-0005-0000-0000-0000E1540000}"/>
    <cellStyle name="Currency 24 2" xfId="21760" xr:uid="{00000000-0005-0000-0000-0000E2540000}"/>
    <cellStyle name="Currency 24 2 2" xfId="21761" xr:uid="{00000000-0005-0000-0000-0000E3540000}"/>
    <cellStyle name="Currency 24 2 3" xfId="21762" xr:uid="{00000000-0005-0000-0000-0000E4540000}"/>
    <cellStyle name="Currency 24 3" xfId="21763" xr:uid="{00000000-0005-0000-0000-0000E5540000}"/>
    <cellStyle name="Currency 24 3 2" xfId="21764" xr:uid="{00000000-0005-0000-0000-0000E6540000}"/>
    <cellStyle name="Currency 24 4" xfId="21765" xr:uid="{00000000-0005-0000-0000-0000E7540000}"/>
    <cellStyle name="Currency 25" xfId="21766" xr:uid="{00000000-0005-0000-0000-0000E8540000}"/>
    <cellStyle name="Currency 25 2" xfId="21767" xr:uid="{00000000-0005-0000-0000-0000E9540000}"/>
    <cellStyle name="Currency 25 2 2" xfId="21768" xr:uid="{00000000-0005-0000-0000-0000EA540000}"/>
    <cellStyle name="Currency 25 2 3" xfId="21769" xr:uid="{00000000-0005-0000-0000-0000EB540000}"/>
    <cellStyle name="Currency 25 3" xfId="21770" xr:uid="{00000000-0005-0000-0000-0000EC540000}"/>
    <cellStyle name="Currency 25 3 2" xfId="21771" xr:uid="{00000000-0005-0000-0000-0000ED540000}"/>
    <cellStyle name="Currency 25 4" xfId="21772" xr:uid="{00000000-0005-0000-0000-0000EE540000}"/>
    <cellStyle name="Currency 26" xfId="21773" xr:uid="{00000000-0005-0000-0000-0000EF540000}"/>
    <cellStyle name="Currency 26 2" xfId="21774" xr:uid="{00000000-0005-0000-0000-0000F0540000}"/>
    <cellStyle name="Currency 26 2 2" xfId="21775" xr:uid="{00000000-0005-0000-0000-0000F1540000}"/>
    <cellStyle name="Currency 26 2 3" xfId="21776" xr:uid="{00000000-0005-0000-0000-0000F2540000}"/>
    <cellStyle name="Currency 26 3" xfId="21777" xr:uid="{00000000-0005-0000-0000-0000F3540000}"/>
    <cellStyle name="Currency 26 3 2" xfId="21778" xr:uid="{00000000-0005-0000-0000-0000F4540000}"/>
    <cellStyle name="Currency 26 4" xfId="21779" xr:uid="{00000000-0005-0000-0000-0000F5540000}"/>
    <cellStyle name="Currency 27" xfId="21780" xr:uid="{00000000-0005-0000-0000-0000F6540000}"/>
    <cellStyle name="Currency 27 2" xfId="21781" xr:uid="{00000000-0005-0000-0000-0000F7540000}"/>
    <cellStyle name="Currency 27 2 2" xfId="21782" xr:uid="{00000000-0005-0000-0000-0000F8540000}"/>
    <cellStyle name="Currency 27 2 3" xfId="21783" xr:uid="{00000000-0005-0000-0000-0000F9540000}"/>
    <cellStyle name="Currency 27 3" xfId="21784" xr:uid="{00000000-0005-0000-0000-0000FA540000}"/>
    <cellStyle name="Currency 27 3 2" xfId="21785" xr:uid="{00000000-0005-0000-0000-0000FB540000}"/>
    <cellStyle name="Currency 27 4" xfId="21786" xr:uid="{00000000-0005-0000-0000-0000FC540000}"/>
    <cellStyle name="Currency 28" xfId="21787" xr:uid="{00000000-0005-0000-0000-0000FD540000}"/>
    <cellStyle name="Currency 28 2" xfId="21788" xr:uid="{00000000-0005-0000-0000-0000FE540000}"/>
    <cellStyle name="Currency 28 2 2" xfId="21789" xr:uid="{00000000-0005-0000-0000-0000FF540000}"/>
    <cellStyle name="Currency 28 2 3" xfId="21790" xr:uid="{00000000-0005-0000-0000-000000550000}"/>
    <cellStyle name="Currency 28 3" xfId="21791" xr:uid="{00000000-0005-0000-0000-000001550000}"/>
    <cellStyle name="Currency 28 4" xfId="21792" xr:uid="{00000000-0005-0000-0000-000002550000}"/>
    <cellStyle name="Currency 28 5" xfId="21793" xr:uid="{00000000-0005-0000-0000-000003550000}"/>
    <cellStyle name="Currency 29" xfId="21794" xr:uid="{00000000-0005-0000-0000-000004550000}"/>
    <cellStyle name="Currency 29 2" xfId="21795" xr:uid="{00000000-0005-0000-0000-000005550000}"/>
    <cellStyle name="Currency 29 2 2" xfId="21796" xr:uid="{00000000-0005-0000-0000-000006550000}"/>
    <cellStyle name="Currency 29 2 3" xfId="21797" xr:uid="{00000000-0005-0000-0000-000007550000}"/>
    <cellStyle name="Currency 29 3" xfId="21798" xr:uid="{00000000-0005-0000-0000-000008550000}"/>
    <cellStyle name="Currency 29 4" xfId="21799" xr:uid="{00000000-0005-0000-0000-000009550000}"/>
    <cellStyle name="Currency 29 5" xfId="21800" xr:uid="{00000000-0005-0000-0000-00000A550000}"/>
    <cellStyle name="Currency 3" xfId="6" xr:uid="{00000000-0005-0000-0000-00000B550000}"/>
    <cellStyle name="Currency 3 2" xfId="21801" xr:uid="{00000000-0005-0000-0000-00000C550000}"/>
    <cellStyle name="Currency 3 2 2" xfId="21802" xr:uid="{00000000-0005-0000-0000-00000D550000}"/>
    <cellStyle name="Currency 3 2 3" xfId="21803" xr:uid="{00000000-0005-0000-0000-00000E550000}"/>
    <cellStyle name="Currency 3 2 4" xfId="21804" xr:uid="{00000000-0005-0000-0000-00000F550000}"/>
    <cellStyle name="Currency 3 2 5" xfId="21805" xr:uid="{00000000-0005-0000-0000-000010550000}"/>
    <cellStyle name="Currency 3 2 6" xfId="21806" xr:uid="{00000000-0005-0000-0000-000011550000}"/>
    <cellStyle name="Currency 3 3" xfId="21807" xr:uid="{00000000-0005-0000-0000-000012550000}"/>
    <cellStyle name="Currency 3 3 2" xfId="21808" xr:uid="{00000000-0005-0000-0000-000013550000}"/>
    <cellStyle name="Currency 3 3 3" xfId="21809" xr:uid="{00000000-0005-0000-0000-000014550000}"/>
    <cellStyle name="Currency 3 3 4" xfId="21810" xr:uid="{00000000-0005-0000-0000-000015550000}"/>
    <cellStyle name="Currency 3 4" xfId="21811" xr:uid="{00000000-0005-0000-0000-000016550000}"/>
    <cellStyle name="Currency 30" xfId="21812" xr:uid="{00000000-0005-0000-0000-000017550000}"/>
    <cellStyle name="Currency 30 2" xfId="21813" xr:uid="{00000000-0005-0000-0000-000018550000}"/>
    <cellStyle name="Currency 30 2 2" xfId="21814" xr:uid="{00000000-0005-0000-0000-000019550000}"/>
    <cellStyle name="Currency 30 2 3" xfId="21815" xr:uid="{00000000-0005-0000-0000-00001A550000}"/>
    <cellStyle name="Currency 30 3" xfId="21816" xr:uid="{00000000-0005-0000-0000-00001B550000}"/>
    <cellStyle name="Currency 30 4" xfId="21817" xr:uid="{00000000-0005-0000-0000-00001C550000}"/>
    <cellStyle name="Currency 30 5" xfId="21818" xr:uid="{00000000-0005-0000-0000-00001D550000}"/>
    <cellStyle name="Currency 31" xfId="21819" xr:uid="{00000000-0005-0000-0000-00001E550000}"/>
    <cellStyle name="Currency 31 2" xfId="21820" xr:uid="{00000000-0005-0000-0000-00001F550000}"/>
    <cellStyle name="Currency 31 2 2" xfId="21821" xr:uid="{00000000-0005-0000-0000-000020550000}"/>
    <cellStyle name="Currency 31 2 3" xfId="21822" xr:uid="{00000000-0005-0000-0000-000021550000}"/>
    <cellStyle name="Currency 31 3" xfId="21823" xr:uid="{00000000-0005-0000-0000-000022550000}"/>
    <cellStyle name="Currency 31 4" xfId="21824" xr:uid="{00000000-0005-0000-0000-000023550000}"/>
    <cellStyle name="Currency 32" xfId="21825" xr:uid="{00000000-0005-0000-0000-000024550000}"/>
    <cellStyle name="Currency 32 2" xfId="21826" xr:uid="{00000000-0005-0000-0000-000025550000}"/>
    <cellStyle name="Currency 32 2 2" xfId="21827" xr:uid="{00000000-0005-0000-0000-000026550000}"/>
    <cellStyle name="Currency 32 2 3" xfId="21828" xr:uid="{00000000-0005-0000-0000-000027550000}"/>
    <cellStyle name="Currency 32 3" xfId="21829" xr:uid="{00000000-0005-0000-0000-000028550000}"/>
    <cellStyle name="Currency 32 4" xfId="21830" xr:uid="{00000000-0005-0000-0000-000029550000}"/>
    <cellStyle name="Currency 33" xfId="21831" xr:uid="{00000000-0005-0000-0000-00002A550000}"/>
    <cellStyle name="Currency 33 2" xfId="21832" xr:uid="{00000000-0005-0000-0000-00002B550000}"/>
    <cellStyle name="Currency 33 2 2" xfId="21833" xr:uid="{00000000-0005-0000-0000-00002C550000}"/>
    <cellStyle name="Currency 33 2 3" xfId="21834" xr:uid="{00000000-0005-0000-0000-00002D550000}"/>
    <cellStyle name="Currency 33 3" xfId="21835" xr:uid="{00000000-0005-0000-0000-00002E550000}"/>
    <cellStyle name="Currency 33 4" xfId="21836" xr:uid="{00000000-0005-0000-0000-00002F550000}"/>
    <cellStyle name="Currency 34" xfId="21837" xr:uid="{00000000-0005-0000-0000-000030550000}"/>
    <cellStyle name="Currency 34 2" xfId="21838" xr:uid="{00000000-0005-0000-0000-000031550000}"/>
    <cellStyle name="Currency 34 3" xfId="21839" xr:uid="{00000000-0005-0000-0000-000032550000}"/>
    <cellStyle name="Currency 34 4" xfId="21840" xr:uid="{00000000-0005-0000-0000-000033550000}"/>
    <cellStyle name="Currency 35" xfId="21841" xr:uid="{00000000-0005-0000-0000-000034550000}"/>
    <cellStyle name="Currency 35 2" xfId="21842" xr:uid="{00000000-0005-0000-0000-000035550000}"/>
    <cellStyle name="Currency 35 3" xfId="21843" xr:uid="{00000000-0005-0000-0000-000036550000}"/>
    <cellStyle name="Currency 35 4" xfId="21844" xr:uid="{00000000-0005-0000-0000-000037550000}"/>
    <cellStyle name="Currency 36" xfId="21845" xr:uid="{00000000-0005-0000-0000-000038550000}"/>
    <cellStyle name="Currency 36 2" xfId="21846" xr:uid="{00000000-0005-0000-0000-000039550000}"/>
    <cellStyle name="Currency 36 3" xfId="21847" xr:uid="{00000000-0005-0000-0000-00003A550000}"/>
    <cellStyle name="Currency 36 4" xfId="21848" xr:uid="{00000000-0005-0000-0000-00003B550000}"/>
    <cellStyle name="Currency 37" xfId="21849" xr:uid="{00000000-0005-0000-0000-00003C550000}"/>
    <cellStyle name="Currency 37 2" xfId="21850" xr:uid="{00000000-0005-0000-0000-00003D550000}"/>
    <cellStyle name="Currency 37 3" xfId="21851" xr:uid="{00000000-0005-0000-0000-00003E550000}"/>
    <cellStyle name="Currency 37 4" xfId="21852" xr:uid="{00000000-0005-0000-0000-00003F550000}"/>
    <cellStyle name="Currency 38" xfId="21853" xr:uid="{00000000-0005-0000-0000-000040550000}"/>
    <cellStyle name="Currency 38 2" xfId="21854" xr:uid="{00000000-0005-0000-0000-000041550000}"/>
    <cellStyle name="Currency 38 3" xfId="21855" xr:uid="{00000000-0005-0000-0000-000042550000}"/>
    <cellStyle name="Currency 38 4" xfId="21856" xr:uid="{00000000-0005-0000-0000-000043550000}"/>
    <cellStyle name="Currency 39" xfId="21857" xr:uid="{00000000-0005-0000-0000-000044550000}"/>
    <cellStyle name="Currency 39 2" xfId="21858" xr:uid="{00000000-0005-0000-0000-000045550000}"/>
    <cellStyle name="Currency 39 3" xfId="21859" xr:uid="{00000000-0005-0000-0000-000046550000}"/>
    <cellStyle name="Currency 39 4" xfId="21860" xr:uid="{00000000-0005-0000-0000-000047550000}"/>
    <cellStyle name="Currency 4" xfId="21861" xr:uid="{00000000-0005-0000-0000-000048550000}"/>
    <cellStyle name="Currency 4 2" xfId="21862" xr:uid="{00000000-0005-0000-0000-000049550000}"/>
    <cellStyle name="Currency 4 2 2" xfId="21863" xr:uid="{00000000-0005-0000-0000-00004A550000}"/>
    <cellStyle name="Currency 4 2 2 2" xfId="21864" xr:uid="{00000000-0005-0000-0000-00004B550000}"/>
    <cellStyle name="Currency 4 2 3" xfId="21865" xr:uid="{00000000-0005-0000-0000-00004C550000}"/>
    <cellStyle name="Currency 4 3" xfId="21866" xr:uid="{00000000-0005-0000-0000-00004D550000}"/>
    <cellStyle name="Currency 4 3 2" xfId="21867" xr:uid="{00000000-0005-0000-0000-00004E550000}"/>
    <cellStyle name="Currency 4 3 3" xfId="21868" xr:uid="{00000000-0005-0000-0000-00004F550000}"/>
    <cellStyle name="Currency 4 3 4" xfId="21869" xr:uid="{00000000-0005-0000-0000-000050550000}"/>
    <cellStyle name="Currency 4 4" xfId="21870" xr:uid="{00000000-0005-0000-0000-000051550000}"/>
    <cellStyle name="Currency 4 5" xfId="21871" xr:uid="{00000000-0005-0000-0000-000052550000}"/>
    <cellStyle name="Currency 4 6" xfId="21872" xr:uid="{00000000-0005-0000-0000-000053550000}"/>
    <cellStyle name="Currency 4 7" xfId="21873" xr:uid="{00000000-0005-0000-0000-000054550000}"/>
    <cellStyle name="Currency 40" xfId="21874" xr:uid="{00000000-0005-0000-0000-000055550000}"/>
    <cellStyle name="Currency 40 2" xfId="21875" xr:uid="{00000000-0005-0000-0000-000056550000}"/>
    <cellStyle name="Currency 40 3" xfId="21876" xr:uid="{00000000-0005-0000-0000-000057550000}"/>
    <cellStyle name="Currency 40 4" xfId="21877" xr:uid="{00000000-0005-0000-0000-000058550000}"/>
    <cellStyle name="Currency 41" xfId="21878" xr:uid="{00000000-0005-0000-0000-000059550000}"/>
    <cellStyle name="Currency 41 2" xfId="21879" xr:uid="{00000000-0005-0000-0000-00005A550000}"/>
    <cellStyle name="Currency 41 3" xfId="21880" xr:uid="{00000000-0005-0000-0000-00005B550000}"/>
    <cellStyle name="Currency 41 4" xfId="21881" xr:uid="{00000000-0005-0000-0000-00005C550000}"/>
    <cellStyle name="Currency 42" xfId="21882" xr:uid="{00000000-0005-0000-0000-00005D550000}"/>
    <cellStyle name="Currency 42 2" xfId="21883" xr:uid="{00000000-0005-0000-0000-00005E550000}"/>
    <cellStyle name="Currency 42 3" xfId="21884" xr:uid="{00000000-0005-0000-0000-00005F550000}"/>
    <cellStyle name="Currency 42 4" xfId="21885" xr:uid="{00000000-0005-0000-0000-000060550000}"/>
    <cellStyle name="Currency 43" xfId="21886" xr:uid="{00000000-0005-0000-0000-000061550000}"/>
    <cellStyle name="Currency 43 2" xfId="21887" xr:uid="{00000000-0005-0000-0000-000062550000}"/>
    <cellStyle name="Currency 43 3" xfId="21888" xr:uid="{00000000-0005-0000-0000-000063550000}"/>
    <cellStyle name="Currency 43 4" xfId="21889" xr:uid="{00000000-0005-0000-0000-000064550000}"/>
    <cellStyle name="Currency 44" xfId="21890" xr:uid="{00000000-0005-0000-0000-000065550000}"/>
    <cellStyle name="Currency 44 2" xfId="21891" xr:uid="{00000000-0005-0000-0000-000066550000}"/>
    <cellStyle name="Currency 44 3" xfId="21892" xr:uid="{00000000-0005-0000-0000-000067550000}"/>
    <cellStyle name="Currency 44 4" xfId="21893" xr:uid="{00000000-0005-0000-0000-000068550000}"/>
    <cellStyle name="Currency 45" xfId="21894" xr:uid="{00000000-0005-0000-0000-000069550000}"/>
    <cellStyle name="Currency 45 2" xfId="21895" xr:uid="{00000000-0005-0000-0000-00006A550000}"/>
    <cellStyle name="Currency 45 3" xfId="21896" xr:uid="{00000000-0005-0000-0000-00006B550000}"/>
    <cellStyle name="Currency 45 4" xfId="21897" xr:uid="{00000000-0005-0000-0000-00006C550000}"/>
    <cellStyle name="Currency 46" xfId="21898" xr:uid="{00000000-0005-0000-0000-00006D550000}"/>
    <cellStyle name="Currency 46 2" xfId="21899" xr:uid="{00000000-0005-0000-0000-00006E550000}"/>
    <cellStyle name="Currency 46 3" xfId="21900" xr:uid="{00000000-0005-0000-0000-00006F550000}"/>
    <cellStyle name="Currency 46 4" xfId="21901" xr:uid="{00000000-0005-0000-0000-000070550000}"/>
    <cellStyle name="Currency 47" xfId="21902" xr:uid="{00000000-0005-0000-0000-000071550000}"/>
    <cellStyle name="Currency 47 2" xfId="21903" xr:uid="{00000000-0005-0000-0000-000072550000}"/>
    <cellStyle name="Currency 47 3" xfId="21904" xr:uid="{00000000-0005-0000-0000-000073550000}"/>
    <cellStyle name="Currency 47 4" xfId="21905" xr:uid="{00000000-0005-0000-0000-000074550000}"/>
    <cellStyle name="Currency 48" xfId="21906" xr:uid="{00000000-0005-0000-0000-000075550000}"/>
    <cellStyle name="Currency 48 2" xfId="21907" xr:uid="{00000000-0005-0000-0000-000076550000}"/>
    <cellStyle name="Currency 48 3" xfId="21908" xr:uid="{00000000-0005-0000-0000-000077550000}"/>
    <cellStyle name="Currency 48 4" xfId="21909" xr:uid="{00000000-0005-0000-0000-000078550000}"/>
    <cellStyle name="Currency 49" xfId="21910" xr:uid="{00000000-0005-0000-0000-000079550000}"/>
    <cellStyle name="Currency 49 2" xfId="21911" xr:uid="{00000000-0005-0000-0000-00007A550000}"/>
    <cellStyle name="Currency 49 3" xfId="21912" xr:uid="{00000000-0005-0000-0000-00007B550000}"/>
    <cellStyle name="Currency 49 4" xfId="21913" xr:uid="{00000000-0005-0000-0000-00007C550000}"/>
    <cellStyle name="Currency 5" xfId="21914" xr:uid="{00000000-0005-0000-0000-00007D550000}"/>
    <cellStyle name="Currency 5 2" xfId="21915" xr:uid="{00000000-0005-0000-0000-00007E550000}"/>
    <cellStyle name="Currency 5 2 2" xfId="21916" xr:uid="{00000000-0005-0000-0000-00007F550000}"/>
    <cellStyle name="Currency 5 2 2 2" xfId="21917" xr:uid="{00000000-0005-0000-0000-000080550000}"/>
    <cellStyle name="Currency 5 2 3" xfId="21918" xr:uid="{00000000-0005-0000-0000-000081550000}"/>
    <cellStyle name="Currency 5 2 4" xfId="21919" xr:uid="{00000000-0005-0000-0000-000082550000}"/>
    <cellStyle name="Currency 5 3" xfId="21920" xr:uid="{00000000-0005-0000-0000-000083550000}"/>
    <cellStyle name="Currency 5 3 2" xfId="21921" xr:uid="{00000000-0005-0000-0000-000084550000}"/>
    <cellStyle name="Currency 5 4" xfId="21922" xr:uid="{00000000-0005-0000-0000-000085550000}"/>
    <cellStyle name="Currency 5 5" xfId="21923" xr:uid="{00000000-0005-0000-0000-000086550000}"/>
    <cellStyle name="Currency 5 6" xfId="21924" xr:uid="{00000000-0005-0000-0000-000087550000}"/>
    <cellStyle name="Currency 50" xfId="21925" xr:uid="{00000000-0005-0000-0000-000088550000}"/>
    <cellStyle name="Currency 50 2" xfId="21926" xr:uid="{00000000-0005-0000-0000-000089550000}"/>
    <cellStyle name="Currency 50 3" xfId="21927" xr:uid="{00000000-0005-0000-0000-00008A550000}"/>
    <cellStyle name="Currency 50 4" xfId="21928" xr:uid="{00000000-0005-0000-0000-00008B550000}"/>
    <cellStyle name="Currency 51" xfId="21929" xr:uid="{00000000-0005-0000-0000-00008C550000}"/>
    <cellStyle name="Currency 51 2" xfId="21930" xr:uid="{00000000-0005-0000-0000-00008D550000}"/>
    <cellStyle name="Currency 51 3" xfId="21931" xr:uid="{00000000-0005-0000-0000-00008E550000}"/>
    <cellStyle name="Currency 51 4" xfId="21932" xr:uid="{00000000-0005-0000-0000-00008F550000}"/>
    <cellStyle name="Currency 52" xfId="21933" xr:uid="{00000000-0005-0000-0000-000090550000}"/>
    <cellStyle name="Currency 52 2" xfId="21934" xr:uid="{00000000-0005-0000-0000-000091550000}"/>
    <cellStyle name="Currency 52 3" xfId="21935" xr:uid="{00000000-0005-0000-0000-000092550000}"/>
    <cellStyle name="Currency 52 4" xfId="21936" xr:uid="{00000000-0005-0000-0000-000093550000}"/>
    <cellStyle name="Currency 53" xfId="21937" xr:uid="{00000000-0005-0000-0000-000094550000}"/>
    <cellStyle name="Currency 53 2" xfId="21938" xr:uid="{00000000-0005-0000-0000-000095550000}"/>
    <cellStyle name="Currency 53 3" xfId="21939" xr:uid="{00000000-0005-0000-0000-000096550000}"/>
    <cellStyle name="Currency 53 4" xfId="21940" xr:uid="{00000000-0005-0000-0000-000097550000}"/>
    <cellStyle name="Currency 54" xfId="21941" xr:uid="{00000000-0005-0000-0000-000098550000}"/>
    <cellStyle name="Currency 54 2" xfId="21942" xr:uid="{00000000-0005-0000-0000-000099550000}"/>
    <cellStyle name="Currency 54 3" xfId="21943" xr:uid="{00000000-0005-0000-0000-00009A550000}"/>
    <cellStyle name="Currency 54 4" xfId="21944" xr:uid="{00000000-0005-0000-0000-00009B550000}"/>
    <cellStyle name="Currency 55" xfId="21945" xr:uid="{00000000-0005-0000-0000-00009C550000}"/>
    <cellStyle name="Currency 55 2" xfId="21946" xr:uid="{00000000-0005-0000-0000-00009D550000}"/>
    <cellStyle name="Currency 55 3" xfId="21947" xr:uid="{00000000-0005-0000-0000-00009E550000}"/>
    <cellStyle name="Currency 55 4" xfId="21948" xr:uid="{00000000-0005-0000-0000-00009F550000}"/>
    <cellStyle name="Currency 56" xfId="21949" xr:uid="{00000000-0005-0000-0000-0000A0550000}"/>
    <cellStyle name="Currency 56 2" xfId="21950" xr:uid="{00000000-0005-0000-0000-0000A1550000}"/>
    <cellStyle name="Currency 56 3" xfId="21951" xr:uid="{00000000-0005-0000-0000-0000A2550000}"/>
    <cellStyle name="Currency 56 4" xfId="21952" xr:uid="{00000000-0005-0000-0000-0000A3550000}"/>
    <cellStyle name="Currency 57" xfId="21953" xr:uid="{00000000-0005-0000-0000-0000A4550000}"/>
    <cellStyle name="Currency 57 2" xfId="21954" xr:uid="{00000000-0005-0000-0000-0000A5550000}"/>
    <cellStyle name="Currency 57 3" xfId="21955" xr:uid="{00000000-0005-0000-0000-0000A6550000}"/>
    <cellStyle name="Currency 57 4" xfId="21956" xr:uid="{00000000-0005-0000-0000-0000A7550000}"/>
    <cellStyle name="Currency 58" xfId="21957" xr:uid="{00000000-0005-0000-0000-0000A8550000}"/>
    <cellStyle name="Currency 58 2" xfId="21958" xr:uid="{00000000-0005-0000-0000-0000A9550000}"/>
    <cellStyle name="Currency 58 3" xfId="21959" xr:uid="{00000000-0005-0000-0000-0000AA550000}"/>
    <cellStyle name="Currency 58 4" xfId="21960" xr:uid="{00000000-0005-0000-0000-0000AB550000}"/>
    <cellStyle name="Currency 59" xfId="21961" xr:uid="{00000000-0005-0000-0000-0000AC550000}"/>
    <cellStyle name="Currency 59 2" xfId="21962" xr:uid="{00000000-0005-0000-0000-0000AD550000}"/>
    <cellStyle name="Currency 59 3" xfId="21963" xr:uid="{00000000-0005-0000-0000-0000AE550000}"/>
    <cellStyle name="Currency 6" xfId="21964" xr:uid="{00000000-0005-0000-0000-0000AF550000}"/>
    <cellStyle name="Currency 6 2" xfId="21965" xr:uid="{00000000-0005-0000-0000-0000B0550000}"/>
    <cellStyle name="Currency 6 2 2" xfId="21966" xr:uid="{00000000-0005-0000-0000-0000B1550000}"/>
    <cellStyle name="Currency 6 2 2 2" xfId="21967" xr:uid="{00000000-0005-0000-0000-0000B2550000}"/>
    <cellStyle name="Currency 6 2 3" xfId="21968" xr:uid="{00000000-0005-0000-0000-0000B3550000}"/>
    <cellStyle name="Currency 6 2 4" xfId="21969" xr:uid="{00000000-0005-0000-0000-0000B4550000}"/>
    <cellStyle name="Currency 6 3" xfId="21970" xr:uid="{00000000-0005-0000-0000-0000B5550000}"/>
    <cellStyle name="Currency 6 3 2" xfId="21971" xr:uid="{00000000-0005-0000-0000-0000B6550000}"/>
    <cellStyle name="Currency 6 4" xfId="21972" xr:uid="{00000000-0005-0000-0000-0000B7550000}"/>
    <cellStyle name="Currency 60" xfId="21973" xr:uid="{00000000-0005-0000-0000-0000B8550000}"/>
    <cellStyle name="Currency 60 2" xfId="21974" xr:uid="{00000000-0005-0000-0000-0000B9550000}"/>
    <cellStyle name="Currency 60 3" xfId="21975" xr:uid="{00000000-0005-0000-0000-0000BA550000}"/>
    <cellStyle name="Currency 61" xfId="21976" xr:uid="{00000000-0005-0000-0000-0000BB550000}"/>
    <cellStyle name="Currency 61 2" xfId="21977" xr:uid="{00000000-0005-0000-0000-0000BC550000}"/>
    <cellStyle name="Currency 61 3" xfId="21978" xr:uid="{00000000-0005-0000-0000-0000BD550000}"/>
    <cellStyle name="Currency 62" xfId="21979" xr:uid="{00000000-0005-0000-0000-0000BE550000}"/>
    <cellStyle name="Currency 62 2" xfId="21980" xr:uid="{00000000-0005-0000-0000-0000BF550000}"/>
    <cellStyle name="Currency 62 3" xfId="21981" xr:uid="{00000000-0005-0000-0000-0000C0550000}"/>
    <cellStyle name="Currency 63" xfId="21982" xr:uid="{00000000-0005-0000-0000-0000C1550000}"/>
    <cellStyle name="Currency 63 2" xfId="21983" xr:uid="{00000000-0005-0000-0000-0000C2550000}"/>
    <cellStyle name="Currency 63 3" xfId="21984" xr:uid="{00000000-0005-0000-0000-0000C3550000}"/>
    <cellStyle name="Currency 64" xfId="21985" xr:uid="{00000000-0005-0000-0000-0000C4550000}"/>
    <cellStyle name="Currency 64 2" xfId="21986" xr:uid="{00000000-0005-0000-0000-0000C5550000}"/>
    <cellStyle name="Currency 64 3" xfId="21987" xr:uid="{00000000-0005-0000-0000-0000C6550000}"/>
    <cellStyle name="Currency 65" xfId="21988" xr:uid="{00000000-0005-0000-0000-0000C7550000}"/>
    <cellStyle name="Currency 65 2" xfId="21989" xr:uid="{00000000-0005-0000-0000-0000C8550000}"/>
    <cellStyle name="Currency 65 3" xfId="21990" xr:uid="{00000000-0005-0000-0000-0000C9550000}"/>
    <cellStyle name="Currency 66" xfId="21991" xr:uid="{00000000-0005-0000-0000-0000CA550000}"/>
    <cellStyle name="Currency 66 2" xfId="21992" xr:uid="{00000000-0005-0000-0000-0000CB550000}"/>
    <cellStyle name="Currency 66 3" xfId="21993" xr:uid="{00000000-0005-0000-0000-0000CC550000}"/>
    <cellStyle name="Currency 67" xfId="21994" xr:uid="{00000000-0005-0000-0000-0000CD550000}"/>
    <cellStyle name="Currency 67 2" xfId="21995" xr:uid="{00000000-0005-0000-0000-0000CE550000}"/>
    <cellStyle name="Currency 68" xfId="21996" xr:uid="{00000000-0005-0000-0000-0000CF550000}"/>
    <cellStyle name="Currency 68 2" xfId="21997" xr:uid="{00000000-0005-0000-0000-0000D0550000}"/>
    <cellStyle name="Currency 69" xfId="21998" xr:uid="{00000000-0005-0000-0000-0000D1550000}"/>
    <cellStyle name="Currency 69 2" xfId="21999" xr:uid="{00000000-0005-0000-0000-0000D2550000}"/>
    <cellStyle name="Currency 7" xfId="22000" xr:uid="{00000000-0005-0000-0000-0000D3550000}"/>
    <cellStyle name="Currency 7 2" xfId="22001" xr:uid="{00000000-0005-0000-0000-0000D4550000}"/>
    <cellStyle name="Currency 7 2 2" xfId="22002" xr:uid="{00000000-0005-0000-0000-0000D5550000}"/>
    <cellStyle name="Currency 7 2 2 2" xfId="22003" xr:uid="{00000000-0005-0000-0000-0000D6550000}"/>
    <cellStyle name="Currency 7 2 3" xfId="22004" xr:uid="{00000000-0005-0000-0000-0000D7550000}"/>
    <cellStyle name="Currency 7 2 4" xfId="22005" xr:uid="{00000000-0005-0000-0000-0000D8550000}"/>
    <cellStyle name="Currency 7 3" xfId="22006" xr:uid="{00000000-0005-0000-0000-0000D9550000}"/>
    <cellStyle name="Currency 7 3 2" xfId="22007" xr:uid="{00000000-0005-0000-0000-0000DA550000}"/>
    <cellStyle name="Currency 7 4" xfId="22008" xr:uid="{00000000-0005-0000-0000-0000DB550000}"/>
    <cellStyle name="Currency 70" xfId="22009" xr:uid="{00000000-0005-0000-0000-0000DC550000}"/>
    <cellStyle name="Currency 70 2" xfId="22010" xr:uid="{00000000-0005-0000-0000-0000DD550000}"/>
    <cellStyle name="Currency 71" xfId="22011" xr:uid="{00000000-0005-0000-0000-0000DE550000}"/>
    <cellStyle name="Currency 71 2" xfId="22012" xr:uid="{00000000-0005-0000-0000-0000DF550000}"/>
    <cellStyle name="Currency 72" xfId="22013" xr:uid="{00000000-0005-0000-0000-0000E0550000}"/>
    <cellStyle name="Currency 72 2" xfId="22014" xr:uid="{00000000-0005-0000-0000-0000E1550000}"/>
    <cellStyle name="Currency 73" xfId="22015" xr:uid="{00000000-0005-0000-0000-0000E2550000}"/>
    <cellStyle name="Currency 73 2" xfId="22016" xr:uid="{00000000-0005-0000-0000-0000E3550000}"/>
    <cellStyle name="Currency 74" xfId="22017" xr:uid="{00000000-0005-0000-0000-0000E4550000}"/>
    <cellStyle name="Currency 74 2" xfId="22018" xr:uid="{00000000-0005-0000-0000-0000E5550000}"/>
    <cellStyle name="Currency 75" xfId="22019" xr:uid="{00000000-0005-0000-0000-0000E6550000}"/>
    <cellStyle name="Currency 75 2" xfId="22020" xr:uid="{00000000-0005-0000-0000-0000E7550000}"/>
    <cellStyle name="Currency 76" xfId="22021" xr:uid="{00000000-0005-0000-0000-0000E8550000}"/>
    <cellStyle name="Currency 76 2" xfId="22022" xr:uid="{00000000-0005-0000-0000-0000E9550000}"/>
    <cellStyle name="Currency 77" xfId="22023" xr:uid="{00000000-0005-0000-0000-0000EA550000}"/>
    <cellStyle name="Currency 77 2" xfId="22024" xr:uid="{00000000-0005-0000-0000-0000EB550000}"/>
    <cellStyle name="Currency 78" xfId="22025" xr:uid="{00000000-0005-0000-0000-0000EC550000}"/>
    <cellStyle name="Currency 78 2" xfId="22026" xr:uid="{00000000-0005-0000-0000-0000ED550000}"/>
    <cellStyle name="Currency 79" xfId="22027" xr:uid="{00000000-0005-0000-0000-0000EE550000}"/>
    <cellStyle name="Currency 79 2" xfId="22028" xr:uid="{00000000-0005-0000-0000-0000EF550000}"/>
    <cellStyle name="Currency 8" xfId="22029" xr:uid="{00000000-0005-0000-0000-0000F0550000}"/>
    <cellStyle name="Currency 8 2" xfId="22030" xr:uid="{00000000-0005-0000-0000-0000F1550000}"/>
    <cellStyle name="Currency 8 2 2" xfId="22031" xr:uid="{00000000-0005-0000-0000-0000F2550000}"/>
    <cellStyle name="Currency 8 2 2 2" xfId="22032" xr:uid="{00000000-0005-0000-0000-0000F3550000}"/>
    <cellStyle name="Currency 8 2 3" xfId="22033" xr:uid="{00000000-0005-0000-0000-0000F4550000}"/>
    <cellStyle name="Currency 8 2 4" xfId="22034" xr:uid="{00000000-0005-0000-0000-0000F5550000}"/>
    <cellStyle name="Currency 8 3" xfId="22035" xr:uid="{00000000-0005-0000-0000-0000F6550000}"/>
    <cellStyle name="Currency 8 3 2" xfId="22036" xr:uid="{00000000-0005-0000-0000-0000F7550000}"/>
    <cellStyle name="Currency 8 4" xfId="22037" xr:uid="{00000000-0005-0000-0000-0000F8550000}"/>
    <cellStyle name="Currency 80" xfId="22038" xr:uid="{00000000-0005-0000-0000-0000F9550000}"/>
    <cellStyle name="Currency 80 2" xfId="22039" xr:uid="{00000000-0005-0000-0000-0000FA550000}"/>
    <cellStyle name="Currency 81" xfId="22040" xr:uid="{00000000-0005-0000-0000-0000FB550000}"/>
    <cellStyle name="Currency 82" xfId="22041" xr:uid="{00000000-0005-0000-0000-0000FC550000}"/>
    <cellStyle name="Currency 83" xfId="22042" xr:uid="{00000000-0005-0000-0000-0000FD550000}"/>
    <cellStyle name="Currency 84" xfId="22043" xr:uid="{00000000-0005-0000-0000-0000FE550000}"/>
    <cellStyle name="Currency 85" xfId="22044" xr:uid="{00000000-0005-0000-0000-0000FF550000}"/>
    <cellStyle name="Currency 85 2" xfId="22045" xr:uid="{00000000-0005-0000-0000-000000560000}"/>
    <cellStyle name="Currency 86" xfId="22046" xr:uid="{00000000-0005-0000-0000-000001560000}"/>
    <cellStyle name="Currency 87" xfId="22047" xr:uid="{00000000-0005-0000-0000-000002560000}"/>
    <cellStyle name="Currency 88" xfId="22048" xr:uid="{00000000-0005-0000-0000-000003560000}"/>
    <cellStyle name="Currency 89" xfId="22049" xr:uid="{00000000-0005-0000-0000-000004560000}"/>
    <cellStyle name="Currency 9" xfId="22050" xr:uid="{00000000-0005-0000-0000-000005560000}"/>
    <cellStyle name="Currency 9 2" xfId="22051" xr:uid="{00000000-0005-0000-0000-000006560000}"/>
    <cellStyle name="Currency 9 2 2" xfId="22052" xr:uid="{00000000-0005-0000-0000-000007560000}"/>
    <cellStyle name="Currency 9 2 2 2" xfId="22053" xr:uid="{00000000-0005-0000-0000-000008560000}"/>
    <cellStyle name="Currency 9 2 3" xfId="22054" xr:uid="{00000000-0005-0000-0000-000009560000}"/>
    <cellStyle name="Currency 9 2 4" xfId="22055" xr:uid="{00000000-0005-0000-0000-00000A560000}"/>
    <cellStyle name="Currency 9 3" xfId="22056" xr:uid="{00000000-0005-0000-0000-00000B560000}"/>
    <cellStyle name="Currency 9 3 2" xfId="22057" xr:uid="{00000000-0005-0000-0000-00000C560000}"/>
    <cellStyle name="Currency 9 4" xfId="22058" xr:uid="{00000000-0005-0000-0000-00000D560000}"/>
    <cellStyle name="Currency 90" xfId="22059" xr:uid="{00000000-0005-0000-0000-00000E560000}"/>
    <cellStyle name="Currency 91" xfId="22060" xr:uid="{00000000-0005-0000-0000-00000F560000}"/>
    <cellStyle name="Currency Per Share" xfId="22061" xr:uid="{00000000-0005-0000-0000-000010560000}"/>
    <cellStyle name="Currency Per Share 2" xfId="22062" xr:uid="{00000000-0005-0000-0000-000011560000}"/>
    <cellStyle name="Currency0" xfId="22063" xr:uid="{00000000-0005-0000-0000-000012560000}"/>
    <cellStyle name="Currency0 2" xfId="22064" xr:uid="{00000000-0005-0000-0000-000013560000}"/>
    <cellStyle name="Currency0 2 2" xfId="22065" xr:uid="{00000000-0005-0000-0000-000014560000}"/>
    <cellStyle name="Currency0 3" xfId="22066" xr:uid="{00000000-0005-0000-0000-000015560000}"/>
    <cellStyle name="Currency0 3 2" xfId="22067" xr:uid="{00000000-0005-0000-0000-000016560000}"/>
    <cellStyle name="Currency0 4" xfId="22068" xr:uid="{00000000-0005-0000-0000-000017560000}"/>
    <cellStyle name="Currency0 4 2" xfId="22069" xr:uid="{00000000-0005-0000-0000-000018560000}"/>
    <cellStyle name="Currency0 4 3" xfId="22070" xr:uid="{00000000-0005-0000-0000-000019560000}"/>
    <cellStyle name="Currency0 5" xfId="22071" xr:uid="{00000000-0005-0000-0000-00001A560000}"/>
    <cellStyle name="Currency0 5 2" xfId="22072" xr:uid="{00000000-0005-0000-0000-00001B560000}"/>
    <cellStyle name="Currency0 5 3" xfId="22073" xr:uid="{00000000-0005-0000-0000-00001C560000}"/>
    <cellStyle name="Currency0 6" xfId="22074" xr:uid="{00000000-0005-0000-0000-00001D560000}"/>
    <cellStyle name="Currency0 7" xfId="22075" xr:uid="{00000000-0005-0000-0000-00001E560000}"/>
    <cellStyle name="currency1" xfId="22076" xr:uid="{00000000-0005-0000-0000-00001F560000}"/>
    <cellStyle name="currency1 2" xfId="22077" xr:uid="{00000000-0005-0000-0000-000020560000}"/>
    <cellStyle name="Currsmall" xfId="22078" xr:uid="{00000000-0005-0000-0000-000021560000}"/>
    <cellStyle name="Currsmall 2" xfId="22079" xr:uid="{00000000-0005-0000-0000-000022560000}"/>
    <cellStyle name="custom" xfId="22080" xr:uid="{00000000-0005-0000-0000-000023560000}"/>
    <cellStyle name="custom 2" xfId="22081" xr:uid="{00000000-0005-0000-0000-000024560000}"/>
    <cellStyle name="custom 2 2" xfId="22082" xr:uid="{00000000-0005-0000-0000-000025560000}"/>
    <cellStyle name="custom 3" xfId="22083" xr:uid="{00000000-0005-0000-0000-000026560000}"/>
    <cellStyle name="custom 3 2" xfId="22084" xr:uid="{00000000-0005-0000-0000-000027560000}"/>
    <cellStyle name="custom 4" xfId="22085" xr:uid="{00000000-0005-0000-0000-000028560000}"/>
    <cellStyle name="custom 4 2" xfId="22086" xr:uid="{00000000-0005-0000-0000-000029560000}"/>
    <cellStyle name="custom 4 3" xfId="22087" xr:uid="{00000000-0005-0000-0000-00002A560000}"/>
    <cellStyle name="custom 5" xfId="22088" xr:uid="{00000000-0005-0000-0000-00002B560000}"/>
    <cellStyle name="custom 6" xfId="22089" xr:uid="{00000000-0005-0000-0000-00002C560000}"/>
    <cellStyle name="custom 7" xfId="22090" xr:uid="{00000000-0005-0000-0000-00002D560000}"/>
    <cellStyle name="Dash" xfId="22091" xr:uid="{00000000-0005-0000-0000-00002E560000}"/>
    <cellStyle name="Dash 2" xfId="22092" xr:uid="{00000000-0005-0000-0000-00002F560000}"/>
    <cellStyle name="Dash 2 2" xfId="22093" xr:uid="{00000000-0005-0000-0000-000030560000}"/>
    <cellStyle name="Dash 3" xfId="22094" xr:uid="{00000000-0005-0000-0000-000031560000}"/>
    <cellStyle name="Dash 3 2" xfId="22095" xr:uid="{00000000-0005-0000-0000-000032560000}"/>
    <cellStyle name="Dash 4" xfId="22096" xr:uid="{00000000-0005-0000-0000-000033560000}"/>
    <cellStyle name="Dash 4 2" xfId="22097" xr:uid="{00000000-0005-0000-0000-000034560000}"/>
    <cellStyle name="Dash 4 3" xfId="22098" xr:uid="{00000000-0005-0000-0000-000035560000}"/>
    <cellStyle name="Dash 5" xfId="22099" xr:uid="{00000000-0005-0000-0000-000036560000}"/>
    <cellStyle name="Dash 6" xfId="22100" xr:uid="{00000000-0005-0000-0000-000037560000}"/>
    <cellStyle name="Dash 7" xfId="22101" xr:uid="{00000000-0005-0000-0000-000038560000}"/>
    <cellStyle name="Data Link" xfId="22102" xr:uid="{00000000-0005-0000-0000-000039560000}"/>
    <cellStyle name="Data Link 2" xfId="22103" xr:uid="{00000000-0005-0000-0000-00003A560000}"/>
    <cellStyle name="DataBases" xfId="22104" xr:uid="{00000000-0005-0000-0000-00003B560000}"/>
    <cellStyle name="DataBases 2" xfId="22105" xr:uid="{00000000-0005-0000-0000-00003C560000}"/>
    <cellStyle name="DataToHide" xfId="22106" xr:uid="{00000000-0005-0000-0000-00003D560000}"/>
    <cellStyle name="DataToHide 2" xfId="22107" xr:uid="{00000000-0005-0000-0000-00003E560000}"/>
    <cellStyle name="Date" xfId="22108" xr:uid="{00000000-0005-0000-0000-00003F560000}"/>
    <cellStyle name="Date - Style2" xfId="22109" xr:uid="{00000000-0005-0000-0000-000040560000}"/>
    <cellStyle name="Date - Style2 2" xfId="22110" xr:uid="{00000000-0005-0000-0000-000041560000}"/>
    <cellStyle name="Date - Style3" xfId="22111" xr:uid="{00000000-0005-0000-0000-000042560000}"/>
    <cellStyle name="Date - Style3 2" xfId="22112" xr:uid="{00000000-0005-0000-0000-000043560000}"/>
    <cellStyle name="Date (mm/dd/yy)" xfId="22113" xr:uid="{00000000-0005-0000-0000-000044560000}"/>
    <cellStyle name="Date (mm/yy)" xfId="22114" xr:uid="{00000000-0005-0000-0000-000045560000}"/>
    <cellStyle name="Date (mmm/yy)" xfId="22115" xr:uid="{00000000-0005-0000-0000-000046560000}"/>
    <cellStyle name="Date (Mon, Tues, etc)" xfId="22116" xr:uid="{00000000-0005-0000-0000-000047560000}"/>
    <cellStyle name="Date (Monday, Tuesday, etc)" xfId="22117" xr:uid="{00000000-0005-0000-0000-000048560000}"/>
    <cellStyle name="Date 10" xfId="22118" xr:uid="{00000000-0005-0000-0000-000049560000}"/>
    <cellStyle name="Date 11" xfId="22119" xr:uid="{00000000-0005-0000-0000-00004A560000}"/>
    <cellStyle name="Date 2" xfId="22120" xr:uid="{00000000-0005-0000-0000-00004B560000}"/>
    <cellStyle name="Date 2 2" xfId="22121" xr:uid="{00000000-0005-0000-0000-00004C560000}"/>
    <cellStyle name="Date 2 3" xfId="22122" xr:uid="{00000000-0005-0000-0000-00004D560000}"/>
    <cellStyle name="Date 3" xfId="22123" xr:uid="{00000000-0005-0000-0000-00004E560000}"/>
    <cellStyle name="Date 3 2" xfId="22124" xr:uid="{00000000-0005-0000-0000-00004F560000}"/>
    <cellStyle name="Date 3 3" xfId="22125" xr:uid="{00000000-0005-0000-0000-000050560000}"/>
    <cellStyle name="Date 4" xfId="22126" xr:uid="{00000000-0005-0000-0000-000051560000}"/>
    <cellStyle name="Date 4 2" xfId="22127" xr:uid="{00000000-0005-0000-0000-000052560000}"/>
    <cellStyle name="Date 4 3" xfId="22128" xr:uid="{00000000-0005-0000-0000-000053560000}"/>
    <cellStyle name="Date 5" xfId="22129" xr:uid="{00000000-0005-0000-0000-000054560000}"/>
    <cellStyle name="Date 5 2" xfId="22130" xr:uid="{00000000-0005-0000-0000-000055560000}"/>
    <cellStyle name="Date 5 3" xfId="22131" xr:uid="{00000000-0005-0000-0000-000056560000}"/>
    <cellStyle name="Date 6" xfId="22132" xr:uid="{00000000-0005-0000-0000-000057560000}"/>
    <cellStyle name="Date 6 2" xfId="22133" xr:uid="{00000000-0005-0000-0000-000058560000}"/>
    <cellStyle name="Date 6 3" xfId="22134" xr:uid="{00000000-0005-0000-0000-000059560000}"/>
    <cellStyle name="Date 7" xfId="22135" xr:uid="{00000000-0005-0000-0000-00005A560000}"/>
    <cellStyle name="Date 7 2" xfId="22136" xr:uid="{00000000-0005-0000-0000-00005B560000}"/>
    <cellStyle name="Date 7 3" xfId="22137" xr:uid="{00000000-0005-0000-0000-00005C560000}"/>
    <cellStyle name="Date 8" xfId="22138" xr:uid="{00000000-0005-0000-0000-00005D560000}"/>
    <cellStyle name="Date 9" xfId="22139" xr:uid="{00000000-0005-0000-0000-00005E560000}"/>
    <cellStyle name="Date Aligned" xfId="22140" xr:uid="{00000000-0005-0000-0000-00005F560000}"/>
    <cellStyle name="Date Aligned 2" xfId="22141" xr:uid="{00000000-0005-0000-0000-000060560000}"/>
    <cellStyle name="Date Short" xfId="22142" xr:uid="{00000000-0005-0000-0000-000061560000}"/>
    <cellStyle name="Date Short 2" xfId="22143" xr:uid="{00000000-0005-0000-0000-000062560000}"/>
    <cellStyle name="Date Short 2 2" xfId="22144" xr:uid="{00000000-0005-0000-0000-000063560000}"/>
    <cellStyle name="Date Short 3" xfId="22145" xr:uid="{00000000-0005-0000-0000-000064560000}"/>
    <cellStyle name="Date Short 3 2" xfId="22146" xr:uid="{00000000-0005-0000-0000-000065560000}"/>
    <cellStyle name="Date Short 4" xfId="22147" xr:uid="{00000000-0005-0000-0000-000066560000}"/>
    <cellStyle name="Date_02-26-02 Base Case Final Phase II - working cap" xfId="22148" xr:uid="{00000000-0005-0000-0000-000067560000}"/>
    <cellStyle name="Date1" xfId="22149" xr:uid="{00000000-0005-0000-0000-000068560000}"/>
    <cellStyle name="DELTA" xfId="22150" xr:uid="{00000000-0005-0000-0000-000069560000}"/>
    <cellStyle name="DELTA 2" xfId="22151" xr:uid="{00000000-0005-0000-0000-00006A560000}"/>
    <cellStyle name="DELTA 2 2" xfId="22152" xr:uid="{00000000-0005-0000-0000-00006B560000}"/>
    <cellStyle name="DELTA 3" xfId="22153" xr:uid="{00000000-0005-0000-0000-00006C560000}"/>
    <cellStyle name="DELTA 3 2" xfId="22154" xr:uid="{00000000-0005-0000-0000-00006D560000}"/>
    <cellStyle name="DELTA 4" xfId="22155" xr:uid="{00000000-0005-0000-0000-00006E560000}"/>
    <cellStyle name="DELTA 4 2" xfId="22156" xr:uid="{00000000-0005-0000-0000-00006F560000}"/>
    <cellStyle name="DELTA 4 3" xfId="22157" xr:uid="{00000000-0005-0000-0000-000070560000}"/>
    <cellStyle name="DELTA 5" xfId="22158" xr:uid="{00000000-0005-0000-0000-000071560000}"/>
    <cellStyle name="DELTA 6" xfId="22159" xr:uid="{00000000-0005-0000-0000-000072560000}"/>
    <cellStyle name="DELTA 7" xfId="22160" xr:uid="{00000000-0005-0000-0000-000073560000}"/>
    <cellStyle name="Dezimal [0]_Abflusssteuer - und Abwasserhebeanlagen" xfId="22161" xr:uid="{00000000-0005-0000-0000-000074560000}"/>
    <cellStyle name="Dezimal_Abflusssteuer - und Abwasserhebeanlagen" xfId="22162" xr:uid="{00000000-0005-0000-0000-000075560000}"/>
    <cellStyle name="dollar" xfId="22163" xr:uid="{00000000-0005-0000-0000-000076560000}"/>
    <cellStyle name="dollar 2" xfId="22164" xr:uid="{00000000-0005-0000-0000-000077560000}"/>
    <cellStyle name="dollar 2 2" xfId="22165" xr:uid="{00000000-0005-0000-0000-000078560000}"/>
    <cellStyle name="dollar 3" xfId="22166" xr:uid="{00000000-0005-0000-0000-000079560000}"/>
    <cellStyle name="dollar 3 2" xfId="22167" xr:uid="{00000000-0005-0000-0000-00007A560000}"/>
    <cellStyle name="dollar 4" xfId="22168" xr:uid="{00000000-0005-0000-0000-00007B560000}"/>
    <cellStyle name="dollar 4 2" xfId="22169" xr:uid="{00000000-0005-0000-0000-00007C560000}"/>
    <cellStyle name="Dollar 4 3" xfId="22170" xr:uid="{00000000-0005-0000-0000-00007D560000}"/>
    <cellStyle name="dollar 5" xfId="22171" xr:uid="{00000000-0005-0000-0000-00007E560000}"/>
    <cellStyle name="dollar 5 2" xfId="22172" xr:uid="{00000000-0005-0000-0000-00007F560000}"/>
    <cellStyle name="Dollar 5 3" xfId="22173" xr:uid="{00000000-0005-0000-0000-000080560000}"/>
    <cellStyle name="dollar 6" xfId="22174" xr:uid="{00000000-0005-0000-0000-000081560000}"/>
    <cellStyle name="dollar 6 2" xfId="22175" xr:uid="{00000000-0005-0000-0000-000082560000}"/>
    <cellStyle name="dollar 6 3" xfId="22176" xr:uid="{00000000-0005-0000-0000-000083560000}"/>
    <cellStyle name="dollar 7" xfId="22177" xr:uid="{00000000-0005-0000-0000-000084560000}"/>
    <cellStyle name="dollar[0]" xfId="22178" xr:uid="{00000000-0005-0000-0000-000085560000}"/>
    <cellStyle name="dollar[0] 2" xfId="22179" xr:uid="{00000000-0005-0000-0000-000086560000}"/>
    <cellStyle name="dollar[0] 2 2" xfId="22180" xr:uid="{00000000-0005-0000-0000-000087560000}"/>
    <cellStyle name="dollar[0] 3" xfId="22181" xr:uid="{00000000-0005-0000-0000-000088560000}"/>
    <cellStyle name="dollar[0] 3 2" xfId="22182" xr:uid="{00000000-0005-0000-0000-000089560000}"/>
    <cellStyle name="dollar[0] 4" xfId="22183" xr:uid="{00000000-0005-0000-0000-00008A560000}"/>
    <cellStyle name="dollar[0] 4 2" xfId="22184" xr:uid="{00000000-0005-0000-0000-00008B560000}"/>
    <cellStyle name="dollar[0] 4 3" xfId="22185" xr:uid="{00000000-0005-0000-0000-00008C560000}"/>
    <cellStyle name="dollar[0] 5" xfId="22186" xr:uid="{00000000-0005-0000-0000-00008D560000}"/>
    <cellStyle name="dollar[0] 6" xfId="22187" xr:uid="{00000000-0005-0000-0000-00008E560000}"/>
    <cellStyle name="dollar[0] 7" xfId="22188" xr:uid="{00000000-0005-0000-0000-00008F560000}"/>
    <cellStyle name="Dollar[1]" xfId="22189" xr:uid="{00000000-0005-0000-0000-000090560000}"/>
    <cellStyle name="Dollar[2]" xfId="22190" xr:uid="{00000000-0005-0000-0000-000091560000}"/>
    <cellStyle name="Dollar_Interloper Analysis 12_3" xfId="22191" xr:uid="{00000000-0005-0000-0000-000092560000}"/>
    <cellStyle name="Dollar1" xfId="22192" xr:uid="{00000000-0005-0000-0000-000093560000}"/>
    <cellStyle name="Dollar1Blue" xfId="22193" xr:uid="{00000000-0005-0000-0000-000094560000}"/>
    <cellStyle name="Dollar2" xfId="22194" xr:uid="{00000000-0005-0000-0000-000095560000}"/>
    <cellStyle name="Dotted Line" xfId="22195" xr:uid="{00000000-0005-0000-0000-000096560000}"/>
    <cellStyle name="Dotted Line 2" xfId="22196" xr:uid="{00000000-0005-0000-0000-000097560000}"/>
    <cellStyle name="Double Accounting" xfId="22197" xr:uid="{00000000-0005-0000-0000-000098560000}"/>
    <cellStyle name="Emphasis 1" xfId="22198" xr:uid="{00000000-0005-0000-0000-000099560000}"/>
    <cellStyle name="Emphasis 1 10" xfId="22199" xr:uid="{00000000-0005-0000-0000-00009A560000}"/>
    <cellStyle name="Emphasis 1 11" xfId="22200" xr:uid="{00000000-0005-0000-0000-00009B560000}"/>
    <cellStyle name="Emphasis 1 12" xfId="22201" xr:uid="{00000000-0005-0000-0000-00009C560000}"/>
    <cellStyle name="Emphasis 1 13" xfId="22202" xr:uid="{00000000-0005-0000-0000-00009D560000}"/>
    <cellStyle name="Emphasis 1 14" xfId="22203" xr:uid="{00000000-0005-0000-0000-00009E560000}"/>
    <cellStyle name="Emphasis 1 15" xfId="22204" xr:uid="{00000000-0005-0000-0000-00009F560000}"/>
    <cellStyle name="Emphasis 1 16" xfId="22205" xr:uid="{00000000-0005-0000-0000-0000A0560000}"/>
    <cellStyle name="Emphasis 1 17" xfId="22206" xr:uid="{00000000-0005-0000-0000-0000A1560000}"/>
    <cellStyle name="Emphasis 1 18" xfId="22207" xr:uid="{00000000-0005-0000-0000-0000A2560000}"/>
    <cellStyle name="Emphasis 1 19" xfId="22208" xr:uid="{00000000-0005-0000-0000-0000A3560000}"/>
    <cellStyle name="Emphasis 1 2" xfId="22209" xr:uid="{00000000-0005-0000-0000-0000A4560000}"/>
    <cellStyle name="Emphasis 1 20" xfId="22210" xr:uid="{00000000-0005-0000-0000-0000A5560000}"/>
    <cellStyle name="Emphasis 1 21" xfId="22211" xr:uid="{00000000-0005-0000-0000-0000A6560000}"/>
    <cellStyle name="Emphasis 1 22" xfId="22212" xr:uid="{00000000-0005-0000-0000-0000A7560000}"/>
    <cellStyle name="Emphasis 1 23" xfId="22213" xr:uid="{00000000-0005-0000-0000-0000A8560000}"/>
    <cellStyle name="Emphasis 1 24" xfId="22214" xr:uid="{00000000-0005-0000-0000-0000A9560000}"/>
    <cellStyle name="Emphasis 1 25" xfId="22215" xr:uid="{00000000-0005-0000-0000-0000AA560000}"/>
    <cellStyle name="Emphasis 1 26" xfId="22216" xr:uid="{00000000-0005-0000-0000-0000AB560000}"/>
    <cellStyle name="Emphasis 1 27" xfId="22217" xr:uid="{00000000-0005-0000-0000-0000AC560000}"/>
    <cellStyle name="Emphasis 1 28" xfId="22218" xr:uid="{00000000-0005-0000-0000-0000AD560000}"/>
    <cellStyle name="Emphasis 1 29" xfId="22219" xr:uid="{00000000-0005-0000-0000-0000AE560000}"/>
    <cellStyle name="Emphasis 1 3" xfId="22220" xr:uid="{00000000-0005-0000-0000-0000AF560000}"/>
    <cellStyle name="Emphasis 1 30" xfId="22221" xr:uid="{00000000-0005-0000-0000-0000B0560000}"/>
    <cellStyle name="Emphasis 1 31" xfId="22222" xr:uid="{00000000-0005-0000-0000-0000B1560000}"/>
    <cellStyle name="Emphasis 1 32" xfId="22223" xr:uid="{00000000-0005-0000-0000-0000B2560000}"/>
    <cellStyle name="Emphasis 1 33" xfId="22224" xr:uid="{00000000-0005-0000-0000-0000B3560000}"/>
    <cellStyle name="Emphasis 1 34" xfId="22225" xr:uid="{00000000-0005-0000-0000-0000B4560000}"/>
    <cellStyle name="Emphasis 1 35" xfId="22226" xr:uid="{00000000-0005-0000-0000-0000B5560000}"/>
    <cellStyle name="Emphasis 1 36" xfId="22227" xr:uid="{00000000-0005-0000-0000-0000B6560000}"/>
    <cellStyle name="Emphasis 1 37" xfId="22228" xr:uid="{00000000-0005-0000-0000-0000B7560000}"/>
    <cellStyle name="Emphasis 1 38" xfId="22229" xr:uid="{00000000-0005-0000-0000-0000B8560000}"/>
    <cellStyle name="Emphasis 1 39" xfId="22230" xr:uid="{00000000-0005-0000-0000-0000B9560000}"/>
    <cellStyle name="Emphasis 1 4" xfId="22231" xr:uid="{00000000-0005-0000-0000-0000BA560000}"/>
    <cellStyle name="Emphasis 1 5" xfId="22232" xr:uid="{00000000-0005-0000-0000-0000BB560000}"/>
    <cellStyle name="Emphasis 1 6" xfId="22233" xr:uid="{00000000-0005-0000-0000-0000BC560000}"/>
    <cellStyle name="Emphasis 1 7" xfId="22234" xr:uid="{00000000-0005-0000-0000-0000BD560000}"/>
    <cellStyle name="Emphasis 1 8" xfId="22235" xr:uid="{00000000-0005-0000-0000-0000BE560000}"/>
    <cellStyle name="Emphasis 1 9" xfId="22236" xr:uid="{00000000-0005-0000-0000-0000BF560000}"/>
    <cellStyle name="Emphasis 1_Sheet1" xfId="22237" xr:uid="{00000000-0005-0000-0000-0000C0560000}"/>
    <cellStyle name="Emphasis 2" xfId="22238" xr:uid="{00000000-0005-0000-0000-0000C1560000}"/>
    <cellStyle name="Emphasis 2 10" xfId="22239" xr:uid="{00000000-0005-0000-0000-0000C2560000}"/>
    <cellStyle name="Emphasis 2 11" xfId="22240" xr:uid="{00000000-0005-0000-0000-0000C3560000}"/>
    <cellStyle name="Emphasis 2 12" xfId="22241" xr:uid="{00000000-0005-0000-0000-0000C4560000}"/>
    <cellStyle name="Emphasis 2 13" xfId="22242" xr:uid="{00000000-0005-0000-0000-0000C5560000}"/>
    <cellStyle name="Emphasis 2 14" xfId="22243" xr:uid="{00000000-0005-0000-0000-0000C6560000}"/>
    <cellStyle name="Emphasis 2 15" xfId="22244" xr:uid="{00000000-0005-0000-0000-0000C7560000}"/>
    <cellStyle name="Emphasis 2 16" xfId="22245" xr:uid="{00000000-0005-0000-0000-0000C8560000}"/>
    <cellStyle name="Emphasis 2 17" xfId="22246" xr:uid="{00000000-0005-0000-0000-0000C9560000}"/>
    <cellStyle name="Emphasis 2 18" xfId="22247" xr:uid="{00000000-0005-0000-0000-0000CA560000}"/>
    <cellStyle name="Emphasis 2 19" xfId="22248" xr:uid="{00000000-0005-0000-0000-0000CB560000}"/>
    <cellStyle name="Emphasis 2 2" xfId="22249" xr:uid="{00000000-0005-0000-0000-0000CC560000}"/>
    <cellStyle name="Emphasis 2 20" xfId="22250" xr:uid="{00000000-0005-0000-0000-0000CD560000}"/>
    <cellStyle name="Emphasis 2 21" xfId="22251" xr:uid="{00000000-0005-0000-0000-0000CE560000}"/>
    <cellStyle name="Emphasis 2 22" xfId="22252" xr:uid="{00000000-0005-0000-0000-0000CF560000}"/>
    <cellStyle name="Emphasis 2 23" xfId="22253" xr:uid="{00000000-0005-0000-0000-0000D0560000}"/>
    <cellStyle name="Emphasis 2 24" xfId="22254" xr:uid="{00000000-0005-0000-0000-0000D1560000}"/>
    <cellStyle name="Emphasis 2 25" xfId="22255" xr:uid="{00000000-0005-0000-0000-0000D2560000}"/>
    <cellStyle name="Emphasis 2 26" xfId="22256" xr:uid="{00000000-0005-0000-0000-0000D3560000}"/>
    <cellStyle name="Emphasis 2 27" xfId="22257" xr:uid="{00000000-0005-0000-0000-0000D4560000}"/>
    <cellStyle name="Emphasis 2 28" xfId="22258" xr:uid="{00000000-0005-0000-0000-0000D5560000}"/>
    <cellStyle name="Emphasis 2 29" xfId="22259" xr:uid="{00000000-0005-0000-0000-0000D6560000}"/>
    <cellStyle name="Emphasis 2 3" xfId="22260" xr:uid="{00000000-0005-0000-0000-0000D7560000}"/>
    <cellStyle name="Emphasis 2 30" xfId="22261" xr:uid="{00000000-0005-0000-0000-0000D8560000}"/>
    <cellStyle name="Emphasis 2 31" xfId="22262" xr:uid="{00000000-0005-0000-0000-0000D9560000}"/>
    <cellStyle name="Emphasis 2 32" xfId="22263" xr:uid="{00000000-0005-0000-0000-0000DA560000}"/>
    <cellStyle name="Emphasis 2 33" xfId="22264" xr:uid="{00000000-0005-0000-0000-0000DB560000}"/>
    <cellStyle name="Emphasis 2 34" xfId="22265" xr:uid="{00000000-0005-0000-0000-0000DC560000}"/>
    <cellStyle name="Emphasis 2 35" xfId="22266" xr:uid="{00000000-0005-0000-0000-0000DD560000}"/>
    <cellStyle name="Emphasis 2 36" xfId="22267" xr:uid="{00000000-0005-0000-0000-0000DE560000}"/>
    <cellStyle name="Emphasis 2 37" xfId="22268" xr:uid="{00000000-0005-0000-0000-0000DF560000}"/>
    <cellStyle name="Emphasis 2 38" xfId="22269" xr:uid="{00000000-0005-0000-0000-0000E0560000}"/>
    <cellStyle name="Emphasis 2 39" xfId="22270" xr:uid="{00000000-0005-0000-0000-0000E1560000}"/>
    <cellStyle name="Emphasis 2 4" xfId="22271" xr:uid="{00000000-0005-0000-0000-0000E2560000}"/>
    <cellStyle name="Emphasis 2 5" xfId="22272" xr:uid="{00000000-0005-0000-0000-0000E3560000}"/>
    <cellStyle name="Emphasis 2 6" xfId="22273" xr:uid="{00000000-0005-0000-0000-0000E4560000}"/>
    <cellStyle name="Emphasis 2 7" xfId="22274" xr:uid="{00000000-0005-0000-0000-0000E5560000}"/>
    <cellStyle name="Emphasis 2 8" xfId="22275" xr:uid="{00000000-0005-0000-0000-0000E6560000}"/>
    <cellStyle name="Emphasis 2 9" xfId="22276" xr:uid="{00000000-0005-0000-0000-0000E7560000}"/>
    <cellStyle name="Emphasis 2_Sheet1" xfId="22277" xr:uid="{00000000-0005-0000-0000-0000E8560000}"/>
    <cellStyle name="Emphasis 3" xfId="22278" xr:uid="{00000000-0005-0000-0000-0000E9560000}"/>
    <cellStyle name="Enter Currency (0)" xfId="22279" xr:uid="{00000000-0005-0000-0000-0000EA560000}"/>
    <cellStyle name="Enter Currency (0) 2" xfId="22280" xr:uid="{00000000-0005-0000-0000-0000EB560000}"/>
    <cellStyle name="Enter Currency (0) 2 2" xfId="22281" xr:uid="{00000000-0005-0000-0000-0000EC560000}"/>
    <cellStyle name="Enter Currency (0) 3" xfId="22282" xr:uid="{00000000-0005-0000-0000-0000ED560000}"/>
    <cellStyle name="Enter Currency (0) 3 2" xfId="22283" xr:uid="{00000000-0005-0000-0000-0000EE560000}"/>
    <cellStyle name="Enter Currency (0) 4" xfId="22284" xr:uid="{00000000-0005-0000-0000-0000EF560000}"/>
    <cellStyle name="Enter Currency (0) 4 2" xfId="22285" xr:uid="{00000000-0005-0000-0000-0000F0560000}"/>
    <cellStyle name="Enter Currency (0) 4 3" xfId="22286" xr:uid="{00000000-0005-0000-0000-0000F1560000}"/>
    <cellStyle name="Enter Currency (0) 5" xfId="22287" xr:uid="{00000000-0005-0000-0000-0000F2560000}"/>
    <cellStyle name="Enter Currency (0) 6" xfId="22288" xr:uid="{00000000-0005-0000-0000-0000F3560000}"/>
    <cellStyle name="Enter Currency (0) 7" xfId="22289" xr:uid="{00000000-0005-0000-0000-0000F4560000}"/>
    <cellStyle name="Enter Currency (2)" xfId="22290" xr:uid="{00000000-0005-0000-0000-0000F5560000}"/>
    <cellStyle name="Enter Currency (2) 2" xfId="22291" xr:uid="{00000000-0005-0000-0000-0000F6560000}"/>
    <cellStyle name="Enter Currency (2) 2 2" xfId="22292" xr:uid="{00000000-0005-0000-0000-0000F7560000}"/>
    <cellStyle name="Enter Currency (2) 3" xfId="22293" xr:uid="{00000000-0005-0000-0000-0000F8560000}"/>
    <cellStyle name="Enter Currency (2) 3 2" xfId="22294" xr:uid="{00000000-0005-0000-0000-0000F9560000}"/>
    <cellStyle name="Enter Currency (2) 4" xfId="22295" xr:uid="{00000000-0005-0000-0000-0000FA560000}"/>
    <cellStyle name="Enter Currency (2) 4 2" xfId="22296" xr:uid="{00000000-0005-0000-0000-0000FB560000}"/>
    <cellStyle name="Enter Currency (2) 4 3" xfId="22297" xr:uid="{00000000-0005-0000-0000-0000FC560000}"/>
    <cellStyle name="Enter Currency (2) 5" xfId="22298" xr:uid="{00000000-0005-0000-0000-0000FD560000}"/>
    <cellStyle name="Enter Currency (2) 6" xfId="22299" xr:uid="{00000000-0005-0000-0000-0000FE560000}"/>
    <cellStyle name="Enter Currency (2) 7" xfId="22300" xr:uid="{00000000-0005-0000-0000-0000FF560000}"/>
    <cellStyle name="Enter Units (0)" xfId="22301" xr:uid="{00000000-0005-0000-0000-000000570000}"/>
    <cellStyle name="Enter Units (0) 2" xfId="22302" xr:uid="{00000000-0005-0000-0000-000001570000}"/>
    <cellStyle name="Enter Units (0) 2 2" xfId="22303" xr:uid="{00000000-0005-0000-0000-000002570000}"/>
    <cellStyle name="Enter Units (0) 3" xfId="22304" xr:uid="{00000000-0005-0000-0000-000003570000}"/>
    <cellStyle name="Enter Units (0) 3 2" xfId="22305" xr:uid="{00000000-0005-0000-0000-000004570000}"/>
    <cellStyle name="Enter Units (0) 4" xfId="22306" xr:uid="{00000000-0005-0000-0000-000005570000}"/>
    <cellStyle name="Enter Units (0) 4 2" xfId="22307" xr:uid="{00000000-0005-0000-0000-000006570000}"/>
    <cellStyle name="Enter Units (0) 4 3" xfId="22308" xr:uid="{00000000-0005-0000-0000-000007570000}"/>
    <cellStyle name="Enter Units (0) 5" xfId="22309" xr:uid="{00000000-0005-0000-0000-000008570000}"/>
    <cellStyle name="Enter Units (0) 6" xfId="22310" xr:uid="{00000000-0005-0000-0000-000009570000}"/>
    <cellStyle name="Enter Units (0) 7" xfId="22311" xr:uid="{00000000-0005-0000-0000-00000A570000}"/>
    <cellStyle name="Enter Units (1)" xfId="22312" xr:uid="{00000000-0005-0000-0000-00000B570000}"/>
    <cellStyle name="Enter Units (1) 2" xfId="22313" xr:uid="{00000000-0005-0000-0000-00000C570000}"/>
    <cellStyle name="Enter Units (2)" xfId="22314" xr:uid="{00000000-0005-0000-0000-00000D570000}"/>
    <cellStyle name="Enter Units (2) 2" xfId="22315" xr:uid="{00000000-0005-0000-0000-00000E570000}"/>
    <cellStyle name="Enter Units (2) 2 2" xfId="22316" xr:uid="{00000000-0005-0000-0000-00000F570000}"/>
    <cellStyle name="Enter Units (2) 3" xfId="22317" xr:uid="{00000000-0005-0000-0000-000010570000}"/>
    <cellStyle name="Enter Units (2) 3 2" xfId="22318" xr:uid="{00000000-0005-0000-0000-000011570000}"/>
    <cellStyle name="Enter Units (2) 4" xfId="22319" xr:uid="{00000000-0005-0000-0000-000012570000}"/>
    <cellStyle name="Enter Units (2) 4 2" xfId="22320" xr:uid="{00000000-0005-0000-0000-000013570000}"/>
    <cellStyle name="Enter Units (2) 4 3" xfId="22321" xr:uid="{00000000-0005-0000-0000-000014570000}"/>
    <cellStyle name="Enter Units (2) 5" xfId="22322" xr:uid="{00000000-0005-0000-0000-000015570000}"/>
    <cellStyle name="Enter Units (2) 6" xfId="22323" xr:uid="{00000000-0005-0000-0000-000016570000}"/>
    <cellStyle name="Enter Units (2) 7" xfId="22324" xr:uid="{00000000-0005-0000-0000-000017570000}"/>
    <cellStyle name="Entered" xfId="22325" xr:uid="{00000000-0005-0000-0000-000018570000}"/>
    <cellStyle name="Entered 2" xfId="22326" xr:uid="{00000000-0005-0000-0000-000019570000}"/>
    <cellStyle name="Entered 2 2" xfId="22327" xr:uid="{00000000-0005-0000-0000-00001A570000}"/>
    <cellStyle name="Entered 3" xfId="22328" xr:uid="{00000000-0005-0000-0000-00001B570000}"/>
    <cellStyle name="Entered 3 2" xfId="22329" xr:uid="{00000000-0005-0000-0000-00001C570000}"/>
    <cellStyle name="Entered 4" xfId="22330" xr:uid="{00000000-0005-0000-0000-00001D570000}"/>
    <cellStyle name="Entered 4 2" xfId="22331" xr:uid="{00000000-0005-0000-0000-00001E570000}"/>
    <cellStyle name="Entered 4 3" xfId="22332" xr:uid="{00000000-0005-0000-0000-00001F570000}"/>
    <cellStyle name="Entered 5" xfId="22333" xr:uid="{00000000-0005-0000-0000-000020570000}"/>
    <cellStyle name="Entered 6" xfId="22334" xr:uid="{00000000-0005-0000-0000-000021570000}"/>
    <cellStyle name="Entered 7" xfId="22335" xr:uid="{00000000-0005-0000-0000-000022570000}"/>
    <cellStyle name="Entities" xfId="22336" xr:uid="{00000000-0005-0000-0000-000023570000}"/>
    <cellStyle name="Entities 2" xfId="22337" xr:uid="{00000000-0005-0000-0000-000024570000}"/>
    <cellStyle name="Euro" xfId="22338" xr:uid="{00000000-0005-0000-0000-000025570000}"/>
    <cellStyle name="Euro 2" xfId="22339" xr:uid="{00000000-0005-0000-0000-000026570000}"/>
    <cellStyle name="Euro 2 2" xfId="22340" xr:uid="{00000000-0005-0000-0000-000027570000}"/>
    <cellStyle name="Euro 3" xfId="22341" xr:uid="{00000000-0005-0000-0000-000028570000}"/>
    <cellStyle name="Euro 3 2" xfId="22342" xr:uid="{00000000-0005-0000-0000-000029570000}"/>
    <cellStyle name="Euro 4" xfId="22343" xr:uid="{00000000-0005-0000-0000-00002A570000}"/>
    <cellStyle name="Euro 4 2" xfId="22344" xr:uid="{00000000-0005-0000-0000-00002B570000}"/>
    <cellStyle name="Euro 4 3" xfId="22345" xr:uid="{00000000-0005-0000-0000-00002C570000}"/>
    <cellStyle name="Euro 5" xfId="22346" xr:uid="{00000000-0005-0000-0000-00002D570000}"/>
    <cellStyle name="Euro 5 2" xfId="22347" xr:uid="{00000000-0005-0000-0000-00002E570000}"/>
    <cellStyle name="Euro 5 3" xfId="22348" xr:uid="{00000000-0005-0000-0000-00002F570000}"/>
    <cellStyle name="Euro 6" xfId="22349" xr:uid="{00000000-0005-0000-0000-000030570000}"/>
    <cellStyle name="Euro 6 2" xfId="22350" xr:uid="{00000000-0005-0000-0000-000031570000}"/>
    <cellStyle name="Euro 6 3" xfId="22351" xr:uid="{00000000-0005-0000-0000-000032570000}"/>
    <cellStyle name="Euro 7" xfId="22352" xr:uid="{00000000-0005-0000-0000-000033570000}"/>
    <cellStyle name="Euro 7 2" xfId="22353" xr:uid="{00000000-0005-0000-0000-000034570000}"/>
    <cellStyle name="Euro 7 3" xfId="22354" xr:uid="{00000000-0005-0000-0000-000035570000}"/>
    <cellStyle name="Explanatory Text 10" xfId="22355" xr:uid="{00000000-0005-0000-0000-000036570000}"/>
    <cellStyle name="Explanatory Text 11" xfId="22356" xr:uid="{00000000-0005-0000-0000-000037570000}"/>
    <cellStyle name="Explanatory Text 2" xfId="22357" xr:uid="{00000000-0005-0000-0000-000038570000}"/>
    <cellStyle name="Explanatory Text 2 10" xfId="22358" xr:uid="{00000000-0005-0000-0000-000039570000}"/>
    <cellStyle name="Explanatory Text 2 11" xfId="22359" xr:uid="{00000000-0005-0000-0000-00003A570000}"/>
    <cellStyle name="Explanatory Text 2 12" xfId="22360" xr:uid="{00000000-0005-0000-0000-00003B570000}"/>
    <cellStyle name="Explanatory Text 2 13" xfId="22361" xr:uid="{00000000-0005-0000-0000-00003C570000}"/>
    <cellStyle name="Explanatory Text 2 2" xfId="22362" xr:uid="{00000000-0005-0000-0000-00003D570000}"/>
    <cellStyle name="Explanatory Text 2 2 2" xfId="22363" xr:uid="{00000000-0005-0000-0000-00003E570000}"/>
    <cellStyle name="Explanatory Text 2 3" xfId="22364" xr:uid="{00000000-0005-0000-0000-00003F570000}"/>
    <cellStyle name="Explanatory Text 2 3 2" xfId="22365" xr:uid="{00000000-0005-0000-0000-000040570000}"/>
    <cellStyle name="Explanatory Text 2 4" xfId="22366" xr:uid="{00000000-0005-0000-0000-000041570000}"/>
    <cellStyle name="Explanatory Text 2 4 2" xfId="22367" xr:uid="{00000000-0005-0000-0000-000042570000}"/>
    <cellStyle name="Explanatory Text 2 5" xfId="22368" xr:uid="{00000000-0005-0000-0000-000043570000}"/>
    <cellStyle name="Explanatory Text 2 5 2" xfId="22369" xr:uid="{00000000-0005-0000-0000-000044570000}"/>
    <cellStyle name="Explanatory Text 2 6" xfId="22370" xr:uid="{00000000-0005-0000-0000-000045570000}"/>
    <cellStyle name="Explanatory Text 2 6 2" xfId="22371" xr:uid="{00000000-0005-0000-0000-000046570000}"/>
    <cellStyle name="Explanatory Text 2 7" xfId="22372" xr:uid="{00000000-0005-0000-0000-000047570000}"/>
    <cellStyle name="Explanatory Text 2 7 2" xfId="22373" xr:uid="{00000000-0005-0000-0000-000048570000}"/>
    <cellStyle name="Explanatory Text 2 8" xfId="22374" xr:uid="{00000000-0005-0000-0000-000049570000}"/>
    <cellStyle name="Explanatory Text 2 9" xfId="22375" xr:uid="{00000000-0005-0000-0000-00004A570000}"/>
    <cellStyle name="Explanatory Text 3" xfId="22376" xr:uid="{00000000-0005-0000-0000-00004B570000}"/>
    <cellStyle name="Explanatory Text 3 10" xfId="22377" xr:uid="{00000000-0005-0000-0000-00004C570000}"/>
    <cellStyle name="Explanatory Text 3 2" xfId="22378" xr:uid="{00000000-0005-0000-0000-00004D570000}"/>
    <cellStyle name="Explanatory Text 3 3" xfId="22379" xr:uid="{00000000-0005-0000-0000-00004E570000}"/>
    <cellStyle name="Explanatory Text 3 4" xfId="22380" xr:uid="{00000000-0005-0000-0000-00004F570000}"/>
    <cellStyle name="Explanatory Text 3 5" xfId="22381" xr:uid="{00000000-0005-0000-0000-000050570000}"/>
    <cellStyle name="Explanatory Text 3 6" xfId="22382" xr:uid="{00000000-0005-0000-0000-000051570000}"/>
    <cellStyle name="Explanatory Text 3 7" xfId="22383" xr:uid="{00000000-0005-0000-0000-000052570000}"/>
    <cellStyle name="Explanatory Text 3 8" xfId="22384" xr:uid="{00000000-0005-0000-0000-000053570000}"/>
    <cellStyle name="Explanatory Text 3 9" xfId="22385" xr:uid="{00000000-0005-0000-0000-000054570000}"/>
    <cellStyle name="Explanatory Text 4" xfId="22386" xr:uid="{00000000-0005-0000-0000-000055570000}"/>
    <cellStyle name="Explanatory Text 4 2" xfId="22387" xr:uid="{00000000-0005-0000-0000-000056570000}"/>
    <cellStyle name="Explanatory Text 5" xfId="22388" xr:uid="{00000000-0005-0000-0000-000057570000}"/>
    <cellStyle name="Explanatory Text 6" xfId="22389" xr:uid="{00000000-0005-0000-0000-000058570000}"/>
    <cellStyle name="Explanatory Text 7" xfId="22390" xr:uid="{00000000-0005-0000-0000-000059570000}"/>
    <cellStyle name="Explanatory Text 8" xfId="22391" xr:uid="{00000000-0005-0000-0000-00005A570000}"/>
    <cellStyle name="Explanatory Text 9" xfId="22392" xr:uid="{00000000-0005-0000-0000-00005B570000}"/>
    <cellStyle name="F2" xfId="22393" xr:uid="{00000000-0005-0000-0000-00005C570000}"/>
    <cellStyle name="F2 2" xfId="22394" xr:uid="{00000000-0005-0000-0000-00005D570000}"/>
    <cellStyle name="F2 2 2" xfId="22395" xr:uid="{00000000-0005-0000-0000-00005E570000}"/>
    <cellStyle name="F2 3" xfId="22396" xr:uid="{00000000-0005-0000-0000-00005F570000}"/>
    <cellStyle name="F2 3 2" xfId="22397" xr:uid="{00000000-0005-0000-0000-000060570000}"/>
    <cellStyle name="F2 4" xfId="22398" xr:uid="{00000000-0005-0000-0000-000061570000}"/>
    <cellStyle name="F2 4 2" xfId="22399" xr:uid="{00000000-0005-0000-0000-000062570000}"/>
    <cellStyle name="F2 4 3" xfId="22400" xr:uid="{00000000-0005-0000-0000-000063570000}"/>
    <cellStyle name="F2 5" xfId="22401" xr:uid="{00000000-0005-0000-0000-000064570000}"/>
    <cellStyle name="F2 5 2" xfId="22402" xr:uid="{00000000-0005-0000-0000-000065570000}"/>
    <cellStyle name="F2 5 3" xfId="22403" xr:uid="{00000000-0005-0000-0000-000066570000}"/>
    <cellStyle name="F2 6" xfId="22404" xr:uid="{00000000-0005-0000-0000-000067570000}"/>
    <cellStyle name="F2 7" xfId="22405" xr:uid="{00000000-0005-0000-0000-000068570000}"/>
    <cellStyle name="F3" xfId="22406" xr:uid="{00000000-0005-0000-0000-000069570000}"/>
    <cellStyle name="F3 2" xfId="22407" xr:uid="{00000000-0005-0000-0000-00006A570000}"/>
    <cellStyle name="F3 2 2" xfId="22408" xr:uid="{00000000-0005-0000-0000-00006B570000}"/>
    <cellStyle name="F3 3" xfId="22409" xr:uid="{00000000-0005-0000-0000-00006C570000}"/>
    <cellStyle name="F3 3 2" xfId="22410" xr:uid="{00000000-0005-0000-0000-00006D570000}"/>
    <cellStyle name="F3 4" xfId="22411" xr:uid="{00000000-0005-0000-0000-00006E570000}"/>
    <cellStyle name="F3 4 2" xfId="22412" xr:uid="{00000000-0005-0000-0000-00006F570000}"/>
    <cellStyle name="F3 4 3" xfId="22413" xr:uid="{00000000-0005-0000-0000-000070570000}"/>
    <cellStyle name="F3 5" xfId="22414" xr:uid="{00000000-0005-0000-0000-000071570000}"/>
    <cellStyle name="F3 5 2" xfId="22415" xr:uid="{00000000-0005-0000-0000-000072570000}"/>
    <cellStyle name="F3 5 3" xfId="22416" xr:uid="{00000000-0005-0000-0000-000073570000}"/>
    <cellStyle name="F3 6" xfId="22417" xr:uid="{00000000-0005-0000-0000-000074570000}"/>
    <cellStyle name="F3 7" xfId="22418" xr:uid="{00000000-0005-0000-0000-000075570000}"/>
    <cellStyle name="F4" xfId="22419" xr:uid="{00000000-0005-0000-0000-000076570000}"/>
    <cellStyle name="F4 2" xfId="22420" xr:uid="{00000000-0005-0000-0000-000077570000}"/>
    <cellStyle name="F4 2 2" xfId="22421" xr:uid="{00000000-0005-0000-0000-000078570000}"/>
    <cellStyle name="F4 3" xfId="22422" xr:uid="{00000000-0005-0000-0000-000079570000}"/>
    <cellStyle name="F4 3 2" xfId="22423" xr:uid="{00000000-0005-0000-0000-00007A570000}"/>
    <cellStyle name="F4 4" xfId="22424" xr:uid="{00000000-0005-0000-0000-00007B570000}"/>
    <cellStyle name="F4 4 2" xfId="22425" xr:uid="{00000000-0005-0000-0000-00007C570000}"/>
    <cellStyle name="F4 4 3" xfId="22426" xr:uid="{00000000-0005-0000-0000-00007D570000}"/>
    <cellStyle name="F4 5" xfId="22427" xr:uid="{00000000-0005-0000-0000-00007E570000}"/>
    <cellStyle name="F4 5 2" xfId="22428" xr:uid="{00000000-0005-0000-0000-00007F570000}"/>
    <cellStyle name="F4 5 3" xfId="22429" xr:uid="{00000000-0005-0000-0000-000080570000}"/>
    <cellStyle name="F4 6" xfId="22430" xr:uid="{00000000-0005-0000-0000-000081570000}"/>
    <cellStyle name="F4 7" xfId="22431" xr:uid="{00000000-0005-0000-0000-000082570000}"/>
    <cellStyle name="F5" xfId="22432" xr:uid="{00000000-0005-0000-0000-000083570000}"/>
    <cellStyle name="F5 2" xfId="22433" xr:uid="{00000000-0005-0000-0000-000084570000}"/>
    <cellStyle name="F5 2 2" xfId="22434" xr:uid="{00000000-0005-0000-0000-000085570000}"/>
    <cellStyle name="F5 3" xfId="22435" xr:uid="{00000000-0005-0000-0000-000086570000}"/>
    <cellStyle name="F5 3 2" xfId="22436" xr:uid="{00000000-0005-0000-0000-000087570000}"/>
    <cellStyle name="F5 4" xfId="22437" xr:uid="{00000000-0005-0000-0000-000088570000}"/>
    <cellStyle name="F5 4 2" xfId="22438" xr:uid="{00000000-0005-0000-0000-000089570000}"/>
    <cellStyle name="F5 4 3" xfId="22439" xr:uid="{00000000-0005-0000-0000-00008A570000}"/>
    <cellStyle name="F5 5" xfId="22440" xr:uid="{00000000-0005-0000-0000-00008B570000}"/>
    <cellStyle name="F5 5 2" xfId="22441" xr:uid="{00000000-0005-0000-0000-00008C570000}"/>
    <cellStyle name="F5 5 3" xfId="22442" xr:uid="{00000000-0005-0000-0000-00008D570000}"/>
    <cellStyle name="F5 6" xfId="22443" xr:uid="{00000000-0005-0000-0000-00008E570000}"/>
    <cellStyle name="F5 7" xfId="22444" xr:uid="{00000000-0005-0000-0000-00008F570000}"/>
    <cellStyle name="F6" xfId="22445" xr:uid="{00000000-0005-0000-0000-000090570000}"/>
    <cellStyle name="F6 2" xfId="22446" xr:uid="{00000000-0005-0000-0000-000091570000}"/>
    <cellStyle name="F6 2 2" xfId="22447" xr:uid="{00000000-0005-0000-0000-000092570000}"/>
    <cellStyle name="F6 3" xfId="22448" xr:uid="{00000000-0005-0000-0000-000093570000}"/>
    <cellStyle name="F6 3 2" xfId="22449" xr:uid="{00000000-0005-0000-0000-000094570000}"/>
    <cellStyle name="F6 4" xfId="22450" xr:uid="{00000000-0005-0000-0000-000095570000}"/>
    <cellStyle name="F6 4 2" xfId="22451" xr:uid="{00000000-0005-0000-0000-000096570000}"/>
    <cellStyle name="F6 4 3" xfId="22452" xr:uid="{00000000-0005-0000-0000-000097570000}"/>
    <cellStyle name="F6 5" xfId="22453" xr:uid="{00000000-0005-0000-0000-000098570000}"/>
    <cellStyle name="F6 5 2" xfId="22454" xr:uid="{00000000-0005-0000-0000-000099570000}"/>
    <cellStyle name="F6 5 3" xfId="22455" xr:uid="{00000000-0005-0000-0000-00009A570000}"/>
    <cellStyle name="F6 6" xfId="22456" xr:uid="{00000000-0005-0000-0000-00009B570000}"/>
    <cellStyle name="F6 7" xfId="22457" xr:uid="{00000000-0005-0000-0000-00009C570000}"/>
    <cellStyle name="F7" xfId="22458" xr:uid="{00000000-0005-0000-0000-00009D570000}"/>
    <cellStyle name="F7 2" xfId="22459" xr:uid="{00000000-0005-0000-0000-00009E570000}"/>
    <cellStyle name="F7 2 2" xfId="22460" xr:uid="{00000000-0005-0000-0000-00009F570000}"/>
    <cellStyle name="F7 3" xfId="22461" xr:uid="{00000000-0005-0000-0000-0000A0570000}"/>
    <cellStyle name="F7 3 2" xfId="22462" xr:uid="{00000000-0005-0000-0000-0000A1570000}"/>
    <cellStyle name="F7 4" xfId="22463" xr:uid="{00000000-0005-0000-0000-0000A2570000}"/>
    <cellStyle name="F7 4 2" xfId="22464" xr:uid="{00000000-0005-0000-0000-0000A3570000}"/>
    <cellStyle name="F7 4 3" xfId="22465" xr:uid="{00000000-0005-0000-0000-0000A4570000}"/>
    <cellStyle name="F7 5" xfId="22466" xr:uid="{00000000-0005-0000-0000-0000A5570000}"/>
    <cellStyle name="F7 5 2" xfId="22467" xr:uid="{00000000-0005-0000-0000-0000A6570000}"/>
    <cellStyle name="F7 5 3" xfId="22468" xr:uid="{00000000-0005-0000-0000-0000A7570000}"/>
    <cellStyle name="F7 6" xfId="22469" xr:uid="{00000000-0005-0000-0000-0000A8570000}"/>
    <cellStyle name="F7 7" xfId="22470" xr:uid="{00000000-0005-0000-0000-0000A9570000}"/>
    <cellStyle name="F8" xfId="22471" xr:uid="{00000000-0005-0000-0000-0000AA570000}"/>
    <cellStyle name="F8 2" xfId="22472" xr:uid="{00000000-0005-0000-0000-0000AB570000}"/>
    <cellStyle name="F8 2 2" xfId="22473" xr:uid="{00000000-0005-0000-0000-0000AC570000}"/>
    <cellStyle name="F8 3" xfId="22474" xr:uid="{00000000-0005-0000-0000-0000AD570000}"/>
    <cellStyle name="F8 3 2" xfId="22475" xr:uid="{00000000-0005-0000-0000-0000AE570000}"/>
    <cellStyle name="F8 4" xfId="22476" xr:uid="{00000000-0005-0000-0000-0000AF570000}"/>
    <cellStyle name="F8 4 2" xfId="22477" xr:uid="{00000000-0005-0000-0000-0000B0570000}"/>
    <cellStyle name="F8 4 3" xfId="22478" xr:uid="{00000000-0005-0000-0000-0000B1570000}"/>
    <cellStyle name="F8 5" xfId="22479" xr:uid="{00000000-0005-0000-0000-0000B2570000}"/>
    <cellStyle name="F8 5 2" xfId="22480" xr:uid="{00000000-0005-0000-0000-0000B3570000}"/>
    <cellStyle name="F8 5 3" xfId="22481" xr:uid="{00000000-0005-0000-0000-0000B4570000}"/>
    <cellStyle name="F8 6" xfId="22482" xr:uid="{00000000-0005-0000-0000-0000B5570000}"/>
    <cellStyle name="F8 7" xfId="22483" xr:uid="{00000000-0005-0000-0000-0000B6570000}"/>
    <cellStyle name="Final_Data" xfId="22484" xr:uid="{00000000-0005-0000-0000-0000B7570000}"/>
    <cellStyle name="First - Style1" xfId="22485" xr:uid="{00000000-0005-0000-0000-0000B8570000}"/>
    <cellStyle name="First - Style1 2" xfId="22486" xr:uid="{00000000-0005-0000-0000-0000B9570000}"/>
    <cellStyle name="First - Style1 2 10" xfId="22487" xr:uid="{00000000-0005-0000-0000-0000BA570000}"/>
    <cellStyle name="First - Style1 2 11" xfId="22488" xr:uid="{00000000-0005-0000-0000-0000BB570000}"/>
    <cellStyle name="First - Style1 2 12" xfId="22489" xr:uid="{00000000-0005-0000-0000-0000BC570000}"/>
    <cellStyle name="First - Style1 2 13" xfId="22490" xr:uid="{00000000-0005-0000-0000-0000BD570000}"/>
    <cellStyle name="First - Style1 2 14" xfId="22491" xr:uid="{00000000-0005-0000-0000-0000BE570000}"/>
    <cellStyle name="First - Style1 2 15" xfId="22492" xr:uid="{00000000-0005-0000-0000-0000BF570000}"/>
    <cellStyle name="First - Style1 2 2" xfId="22493" xr:uid="{00000000-0005-0000-0000-0000C0570000}"/>
    <cellStyle name="First - Style1 2 2 10" xfId="22494" xr:uid="{00000000-0005-0000-0000-0000C1570000}"/>
    <cellStyle name="First - Style1 2 2 11" xfId="22495" xr:uid="{00000000-0005-0000-0000-0000C2570000}"/>
    <cellStyle name="First - Style1 2 2 12" xfId="22496" xr:uid="{00000000-0005-0000-0000-0000C3570000}"/>
    <cellStyle name="First - Style1 2 2 13" xfId="22497" xr:uid="{00000000-0005-0000-0000-0000C4570000}"/>
    <cellStyle name="First - Style1 2 2 2" xfId="22498" xr:uid="{00000000-0005-0000-0000-0000C5570000}"/>
    <cellStyle name="First - Style1 2 2 3" xfId="22499" xr:uid="{00000000-0005-0000-0000-0000C6570000}"/>
    <cellStyle name="First - Style1 2 2 4" xfId="22500" xr:uid="{00000000-0005-0000-0000-0000C7570000}"/>
    <cellStyle name="First - Style1 2 2 5" xfId="22501" xr:uid="{00000000-0005-0000-0000-0000C8570000}"/>
    <cellStyle name="First - Style1 2 2 6" xfId="22502" xr:uid="{00000000-0005-0000-0000-0000C9570000}"/>
    <cellStyle name="First - Style1 2 2 7" xfId="22503" xr:uid="{00000000-0005-0000-0000-0000CA570000}"/>
    <cellStyle name="First - Style1 2 2 8" xfId="22504" xr:uid="{00000000-0005-0000-0000-0000CB570000}"/>
    <cellStyle name="First - Style1 2 2 9" xfId="22505" xr:uid="{00000000-0005-0000-0000-0000CC570000}"/>
    <cellStyle name="First - Style1 2 3" xfId="22506" xr:uid="{00000000-0005-0000-0000-0000CD570000}"/>
    <cellStyle name="First - Style1 2 4" xfId="22507" xr:uid="{00000000-0005-0000-0000-0000CE570000}"/>
    <cellStyle name="First - Style1 2 5" xfId="22508" xr:uid="{00000000-0005-0000-0000-0000CF570000}"/>
    <cellStyle name="First - Style1 2 6" xfId="22509" xr:uid="{00000000-0005-0000-0000-0000D0570000}"/>
    <cellStyle name="First - Style1 2 7" xfId="22510" xr:uid="{00000000-0005-0000-0000-0000D1570000}"/>
    <cellStyle name="First - Style1 2 8" xfId="22511" xr:uid="{00000000-0005-0000-0000-0000D2570000}"/>
    <cellStyle name="First - Style1 2 9" xfId="22512" xr:uid="{00000000-0005-0000-0000-0000D3570000}"/>
    <cellStyle name="First - Style1 3" xfId="22513" xr:uid="{00000000-0005-0000-0000-0000D4570000}"/>
    <cellStyle name="First - Style1 4" xfId="22514" xr:uid="{00000000-0005-0000-0000-0000D5570000}"/>
    <cellStyle name="First - Style1 5" xfId="22515" xr:uid="{00000000-0005-0000-0000-0000D6570000}"/>
    <cellStyle name="Fixed" xfId="22516" xr:uid="{00000000-0005-0000-0000-0000D7570000}"/>
    <cellStyle name="Fixed 2" xfId="22517" xr:uid="{00000000-0005-0000-0000-0000D8570000}"/>
    <cellStyle name="Fixed 2 2" xfId="22518" xr:uid="{00000000-0005-0000-0000-0000D9570000}"/>
    <cellStyle name="Fixed 2 3" xfId="22519" xr:uid="{00000000-0005-0000-0000-0000DA570000}"/>
    <cellStyle name="Fixed 3" xfId="22520" xr:uid="{00000000-0005-0000-0000-0000DB570000}"/>
    <cellStyle name="Fixed 3 2" xfId="22521" xr:uid="{00000000-0005-0000-0000-0000DC570000}"/>
    <cellStyle name="Fixed 3 3" xfId="22522" xr:uid="{00000000-0005-0000-0000-0000DD570000}"/>
    <cellStyle name="Fixed 4" xfId="22523" xr:uid="{00000000-0005-0000-0000-0000DE570000}"/>
    <cellStyle name="Fixed 4 2" xfId="22524" xr:uid="{00000000-0005-0000-0000-0000DF570000}"/>
    <cellStyle name="Fixed 4 3" xfId="22525" xr:uid="{00000000-0005-0000-0000-0000E0570000}"/>
    <cellStyle name="Fixed 5" xfId="22526" xr:uid="{00000000-0005-0000-0000-0000E1570000}"/>
    <cellStyle name="Fixed 5 2" xfId="22527" xr:uid="{00000000-0005-0000-0000-0000E2570000}"/>
    <cellStyle name="Fixed 5 3" xfId="22528" xr:uid="{00000000-0005-0000-0000-0000E3570000}"/>
    <cellStyle name="Fixed 6" xfId="22529" xr:uid="{00000000-0005-0000-0000-0000E4570000}"/>
    <cellStyle name="Fixed 7" xfId="22530" xr:uid="{00000000-0005-0000-0000-0000E5570000}"/>
    <cellStyle name="Fixlong" xfId="22531" xr:uid="{00000000-0005-0000-0000-0000E6570000}"/>
    <cellStyle name="Fixlong 2" xfId="22532" xr:uid="{00000000-0005-0000-0000-0000E7570000}"/>
    <cellStyle name="Footnote" xfId="22533" xr:uid="{00000000-0005-0000-0000-0000E8570000}"/>
    <cellStyle name="Footnote 2" xfId="22534" xr:uid="{00000000-0005-0000-0000-0000E9570000}"/>
    <cellStyle name="Forecast" xfId="22535" xr:uid="{00000000-0005-0000-0000-0000EA570000}"/>
    <cellStyle name="Formula" xfId="22536" xr:uid="{00000000-0005-0000-0000-0000EB570000}"/>
    <cellStyle name="Formula 2" xfId="22537" xr:uid="{00000000-0005-0000-0000-0000EC570000}"/>
    <cellStyle name="Formula 2 10" xfId="22538" xr:uid="{00000000-0005-0000-0000-0000ED570000}"/>
    <cellStyle name="Formula 2 11" xfId="22539" xr:uid="{00000000-0005-0000-0000-0000EE570000}"/>
    <cellStyle name="Formula 2 12" xfId="22540" xr:uid="{00000000-0005-0000-0000-0000EF570000}"/>
    <cellStyle name="Formula 2 13" xfId="22541" xr:uid="{00000000-0005-0000-0000-0000F0570000}"/>
    <cellStyle name="Formula 2 2" xfId="22542" xr:uid="{00000000-0005-0000-0000-0000F1570000}"/>
    <cellStyle name="Formula 2 3" xfId="22543" xr:uid="{00000000-0005-0000-0000-0000F2570000}"/>
    <cellStyle name="Formula 2 4" xfId="22544" xr:uid="{00000000-0005-0000-0000-0000F3570000}"/>
    <cellStyle name="Formula 2 5" xfId="22545" xr:uid="{00000000-0005-0000-0000-0000F4570000}"/>
    <cellStyle name="Formula 2 6" xfId="22546" xr:uid="{00000000-0005-0000-0000-0000F5570000}"/>
    <cellStyle name="Formula 2 7" xfId="22547" xr:uid="{00000000-0005-0000-0000-0000F6570000}"/>
    <cellStyle name="Formula 2 8" xfId="22548" xr:uid="{00000000-0005-0000-0000-0000F7570000}"/>
    <cellStyle name="Formula 2 9" xfId="22549" xr:uid="{00000000-0005-0000-0000-0000F8570000}"/>
    <cellStyle name="Formula 3" xfId="22550" xr:uid="{00000000-0005-0000-0000-0000F9570000}"/>
    <cellStyle name="Franchise_Tas" xfId="22551" xr:uid="{00000000-0005-0000-0000-0000FA570000}"/>
    <cellStyle name="fred" xfId="22552" xr:uid="{00000000-0005-0000-0000-0000FB570000}"/>
    <cellStyle name="fred 2" xfId="22553" xr:uid="{00000000-0005-0000-0000-0000FC570000}"/>
    <cellStyle name="fred 2 2" xfId="22554" xr:uid="{00000000-0005-0000-0000-0000FD570000}"/>
    <cellStyle name="fred 3" xfId="22555" xr:uid="{00000000-0005-0000-0000-0000FE570000}"/>
    <cellStyle name="fred 3 2" xfId="22556" xr:uid="{00000000-0005-0000-0000-0000FF570000}"/>
    <cellStyle name="fred 4" xfId="22557" xr:uid="{00000000-0005-0000-0000-000000580000}"/>
    <cellStyle name="fred 4 2" xfId="22558" xr:uid="{00000000-0005-0000-0000-000001580000}"/>
    <cellStyle name="fred 4 3" xfId="22559" xr:uid="{00000000-0005-0000-0000-000002580000}"/>
    <cellStyle name="fred 5" xfId="22560" xr:uid="{00000000-0005-0000-0000-000003580000}"/>
    <cellStyle name="fred 6" xfId="22561" xr:uid="{00000000-0005-0000-0000-000004580000}"/>
    <cellStyle name="fred 7" xfId="22562" xr:uid="{00000000-0005-0000-0000-000005580000}"/>
    <cellStyle name="Fred%" xfId="22563" xr:uid="{00000000-0005-0000-0000-000006580000}"/>
    <cellStyle name="Fred% 2" xfId="22564" xr:uid="{00000000-0005-0000-0000-000007580000}"/>
    <cellStyle name="Fred% 2 2" xfId="22565" xr:uid="{00000000-0005-0000-0000-000008580000}"/>
    <cellStyle name="Fred% 3" xfId="22566" xr:uid="{00000000-0005-0000-0000-000009580000}"/>
    <cellStyle name="Fred% 3 2" xfId="22567" xr:uid="{00000000-0005-0000-0000-00000A580000}"/>
    <cellStyle name="Fred% 4" xfId="22568" xr:uid="{00000000-0005-0000-0000-00000B580000}"/>
    <cellStyle name="Fred% 4 2" xfId="22569" xr:uid="{00000000-0005-0000-0000-00000C580000}"/>
    <cellStyle name="Fred% 4 3" xfId="22570" xr:uid="{00000000-0005-0000-0000-00000D580000}"/>
    <cellStyle name="Fred% 5" xfId="22571" xr:uid="{00000000-0005-0000-0000-00000E580000}"/>
    <cellStyle name="Fred% 6" xfId="22572" xr:uid="{00000000-0005-0000-0000-00000F580000}"/>
    <cellStyle name="Fred% 7" xfId="22573" xr:uid="{00000000-0005-0000-0000-000010580000}"/>
    <cellStyle name="Good 10" xfId="22574" xr:uid="{00000000-0005-0000-0000-000011580000}"/>
    <cellStyle name="Good 11" xfId="22575" xr:uid="{00000000-0005-0000-0000-000012580000}"/>
    <cellStyle name="Good 12" xfId="22576" xr:uid="{00000000-0005-0000-0000-000013580000}"/>
    <cellStyle name="Good 13" xfId="22577" xr:uid="{00000000-0005-0000-0000-000014580000}"/>
    <cellStyle name="Good 14" xfId="22578" xr:uid="{00000000-0005-0000-0000-000015580000}"/>
    <cellStyle name="Good 15" xfId="22579" xr:uid="{00000000-0005-0000-0000-000016580000}"/>
    <cellStyle name="Good 16" xfId="22580" xr:uid="{00000000-0005-0000-0000-000017580000}"/>
    <cellStyle name="Good 17" xfId="22581" xr:uid="{00000000-0005-0000-0000-000018580000}"/>
    <cellStyle name="Good 18" xfId="22582" xr:uid="{00000000-0005-0000-0000-000019580000}"/>
    <cellStyle name="Good 19" xfId="22583" xr:uid="{00000000-0005-0000-0000-00001A580000}"/>
    <cellStyle name="Good 2" xfId="22584" xr:uid="{00000000-0005-0000-0000-00001B580000}"/>
    <cellStyle name="Good 2 10" xfId="22585" xr:uid="{00000000-0005-0000-0000-00001C580000}"/>
    <cellStyle name="Good 2 11" xfId="22586" xr:uid="{00000000-0005-0000-0000-00001D580000}"/>
    <cellStyle name="Good 2 12" xfId="22587" xr:uid="{00000000-0005-0000-0000-00001E580000}"/>
    <cellStyle name="Good 2 13" xfId="22588" xr:uid="{00000000-0005-0000-0000-00001F580000}"/>
    <cellStyle name="Good 2 2" xfId="22589" xr:uid="{00000000-0005-0000-0000-000020580000}"/>
    <cellStyle name="Good 2 2 2" xfId="22590" xr:uid="{00000000-0005-0000-0000-000021580000}"/>
    <cellStyle name="Good 2 2 3" xfId="22591" xr:uid="{00000000-0005-0000-0000-000022580000}"/>
    <cellStyle name="Good 2 3" xfId="22592" xr:uid="{00000000-0005-0000-0000-000023580000}"/>
    <cellStyle name="Good 2 3 2" xfId="22593" xr:uid="{00000000-0005-0000-0000-000024580000}"/>
    <cellStyle name="Good 2 4" xfId="22594" xr:uid="{00000000-0005-0000-0000-000025580000}"/>
    <cellStyle name="Good 2 4 2" xfId="22595" xr:uid="{00000000-0005-0000-0000-000026580000}"/>
    <cellStyle name="Good 2 5" xfId="22596" xr:uid="{00000000-0005-0000-0000-000027580000}"/>
    <cellStyle name="Good 2 5 2" xfId="22597" xr:uid="{00000000-0005-0000-0000-000028580000}"/>
    <cellStyle name="Good 2 6" xfId="22598" xr:uid="{00000000-0005-0000-0000-000029580000}"/>
    <cellStyle name="Good 2 6 2" xfId="22599" xr:uid="{00000000-0005-0000-0000-00002A580000}"/>
    <cellStyle name="Good 2 7" xfId="22600" xr:uid="{00000000-0005-0000-0000-00002B580000}"/>
    <cellStyle name="Good 2 7 2" xfId="22601" xr:uid="{00000000-0005-0000-0000-00002C580000}"/>
    <cellStyle name="Good 2 8" xfId="22602" xr:uid="{00000000-0005-0000-0000-00002D580000}"/>
    <cellStyle name="Good 2 8 2" xfId="22603" xr:uid="{00000000-0005-0000-0000-00002E580000}"/>
    <cellStyle name="Good 2 9" xfId="22604" xr:uid="{00000000-0005-0000-0000-00002F580000}"/>
    <cellStyle name="Good 20" xfId="22605" xr:uid="{00000000-0005-0000-0000-000030580000}"/>
    <cellStyle name="Good 21" xfId="22606" xr:uid="{00000000-0005-0000-0000-000031580000}"/>
    <cellStyle name="Good 22" xfId="22607" xr:uid="{00000000-0005-0000-0000-000032580000}"/>
    <cellStyle name="Good 23" xfId="22608" xr:uid="{00000000-0005-0000-0000-000033580000}"/>
    <cellStyle name="Good 24" xfId="22609" xr:uid="{00000000-0005-0000-0000-000034580000}"/>
    <cellStyle name="Good 25" xfId="22610" xr:uid="{00000000-0005-0000-0000-000035580000}"/>
    <cellStyle name="Good 26" xfId="22611" xr:uid="{00000000-0005-0000-0000-000036580000}"/>
    <cellStyle name="Good 27" xfId="22612" xr:uid="{00000000-0005-0000-0000-000037580000}"/>
    <cellStyle name="Good 28" xfId="22613" xr:uid="{00000000-0005-0000-0000-000038580000}"/>
    <cellStyle name="Good 29" xfId="22614" xr:uid="{00000000-0005-0000-0000-000039580000}"/>
    <cellStyle name="Good 3" xfId="22615" xr:uid="{00000000-0005-0000-0000-00003A580000}"/>
    <cellStyle name="Good 3 10" xfId="22616" xr:uid="{00000000-0005-0000-0000-00003B580000}"/>
    <cellStyle name="Good 3 2" xfId="22617" xr:uid="{00000000-0005-0000-0000-00003C580000}"/>
    <cellStyle name="Good 3 3" xfId="22618" xr:uid="{00000000-0005-0000-0000-00003D580000}"/>
    <cellStyle name="Good 3 4" xfId="22619" xr:uid="{00000000-0005-0000-0000-00003E580000}"/>
    <cellStyle name="Good 3 5" xfId="22620" xr:uid="{00000000-0005-0000-0000-00003F580000}"/>
    <cellStyle name="Good 3 6" xfId="22621" xr:uid="{00000000-0005-0000-0000-000040580000}"/>
    <cellStyle name="Good 3 7" xfId="22622" xr:uid="{00000000-0005-0000-0000-000041580000}"/>
    <cellStyle name="Good 3 8" xfId="22623" xr:uid="{00000000-0005-0000-0000-000042580000}"/>
    <cellStyle name="Good 3 9" xfId="22624" xr:uid="{00000000-0005-0000-0000-000043580000}"/>
    <cellStyle name="Good 30" xfId="22625" xr:uid="{00000000-0005-0000-0000-000044580000}"/>
    <cellStyle name="Good 31" xfId="22626" xr:uid="{00000000-0005-0000-0000-000045580000}"/>
    <cellStyle name="Good 32" xfId="22627" xr:uid="{00000000-0005-0000-0000-000046580000}"/>
    <cellStyle name="Good 33" xfId="22628" xr:uid="{00000000-0005-0000-0000-000047580000}"/>
    <cellStyle name="Good 34" xfId="22629" xr:uid="{00000000-0005-0000-0000-000048580000}"/>
    <cellStyle name="Good 35" xfId="22630" xr:uid="{00000000-0005-0000-0000-000049580000}"/>
    <cellStyle name="Good 36" xfId="22631" xr:uid="{00000000-0005-0000-0000-00004A580000}"/>
    <cellStyle name="Good 37" xfId="22632" xr:uid="{00000000-0005-0000-0000-00004B580000}"/>
    <cellStyle name="Good 38" xfId="22633" xr:uid="{00000000-0005-0000-0000-00004C580000}"/>
    <cellStyle name="Good 39" xfId="22634" xr:uid="{00000000-0005-0000-0000-00004D580000}"/>
    <cellStyle name="Good 4" xfId="22635" xr:uid="{00000000-0005-0000-0000-00004E580000}"/>
    <cellStyle name="Good 4 2" xfId="22636" xr:uid="{00000000-0005-0000-0000-00004F580000}"/>
    <cellStyle name="Good 40" xfId="22637" xr:uid="{00000000-0005-0000-0000-000050580000}"/>
    <cellStyle name="Good 41" xfId="22638" xr:uid="{00000000-0005-0000-0000-000051580000}"/>
    <cellStyle name="Good 42" xfId="22639" xr:uid="{00000000-0005-0000-0000-000052580000}"/>
    <cellStyle name="Good 43" xfId="22640" xr:uid="{00000000-0005-0000-0000-000053580000}"/>
    <cellStyle name="Good 44" xfId="22641" xr:uid="{00000000-0005-0000-0000-000054580000}"/>
    <cellStyle name="Good 45" xfId="22642" xr:uid="{00000000-0005-0000-0000-000055580000}"/>
    <cellStyle name="Good 46" xfId="22643" xr:uid="{00000000-0005-0000-0000-000056580000}"/>
    <cellStyle name="Good 47" xfId="22644" xr:uid="{00000000-0005-0000-0000-000057580000}"/>
    <cellStyle name="Good 48" xfId="22645" xr:uid="{00000000-0005-0000-0000-000058580000}"/>
    <cellStyle name="Good 49" xfId="22646" xr:uid="{00000000-0005-0000-0000-000059580000}"/>
    <cellStyle name="Good 5" xfId="22647" xr:uid="{00000000-0005-0000-0000-00005A580000}"/>
    <cellStyle name="Good 50" xfId="22648" xr:uid="{00000000-0005-0000-0000-00005B580000}"/>
    <cellStyle name="Good 51" xfId="22649" xr:uid="{00000000-0005-0000-0000-00005C580000}"/>
    <cellStyle name="Good 52" xfId="22650" xr:uid="{00000000-0005-0000-0000-00005D580000}"/>
    <cellStyle name="Good 53" xfId="22651" xr:uid="{00000000-0005-0000-0000-00005E580000}"/>
    <cellStyle name="Good 54" xfId="22652" xr:uid="{00000000-0005-0000-0000-00005F580000}"/>
    <cellStyle name="Good 55" xfId="22653" xr:uid="{00000000-0005-0000-0000-000060580000}"/>
    <cellStyle name="Good 6" xfId="22654" xr:uid="{00000000-0005-0000-0000-000061580000}"/>
    <cellStyle name="Good 7" xfId="22655" xr:uid="{00000000-0005-0000-0000-000062580000}"/>
    <cellStyle name="Good 8" xfId="22656" xr:uid="{00000000-0005-0000-0000-000063580000}"/>
    <cellStyle name="Good 9" xfId="22657" xr:uid="{00000000-0005-0000-0000-000064580000}"/>
    <cellStyle name="Grey" xfId="22658" xr:uid="{00000000-0005-0000-0000-000065580000}"/>
    <cellStyle name="Grey 2" xfId="22659" xr:uid="{00000000-0005-0000-0000-000066580000}"/>
    <cellStyle name="Grey 3" xfId="22660" xr:uid="{00000000-0005-0000-0000-000067580000}"/>
    <cellStyle name="Grey 4" xfId="22661" xr:uid="{00000000-0005-0000-0000-000068580000}"/>
    <cellStyle name="H 2" xfId="22662" xr:uid="{00000000-0005-0000-0000-000069580000}"/>
    <cellStyle name="Hard Percent" xfId="22663" xr:uid="{00000000-0005-0000-0000-00006A580000}"/>
    <cellStyle name="Hard Percent 2" xfId="22664" xr:uid="{00000000-0005-0000-0000-00006B580000}"/>
    <cellStyle name="Hard Percent 2 2" xfId="22665" xr:uid="{00000000-0005-0000-0000-00006C580000}"/>
    <cellStyle name="Hard Percent 3" xfId="22666" xr:uid="{00000000-0005-0000-0000-00006D580000}"/>
    <cellStyle name="Hard Percent 3 2" xfId="22667" xr:uid="{00000000-0005-0000-0000-00006E580000}"/>
    <cellStyle name="Hard Percent 4" xfId="22668" xr:uid="{00000000-0005-0000-0000-00006F580000}"/>
    <cellStyle name="Hard Percent 4 2" xfId="22669" xr:uid="{00000000-0005-0000-0000-000070580000}"/>
    <cellStyle name="Hard Percent 4 3" xfId="22670" xr:uid="{00000000-0005-0000-0000-000071580000}"/>
    <cellStyle name="Hard Percent 5" xfId="22671" xr:uid="{00000000-0005-0000-0000-000072580000}"/>
    <cellStyle name="Hard Percent 6" xfId="22672" xr:uid="{00000000-0005-0000-0000-000073580000}"/>
    <cellStyle name="Hard Percent 7" xfId="22673" xr:uid="{00000000-0005-0000-0000-000074580000}"/>
    <cellStyle name="Headcount" xfId="22674" xr:uid="{00000000-0005-0000-0000-000075580000}"/>
    <cellStyle name="Header" xfId="22675" xr:uid="{00000000-0005-0000-0000-000076580000}"/>
    <cellStyle name="HEADER 2" xfId="22676" xr:uid="{00000000-0005-0000-0000-000077580000}"/>
    <cellStyle name="Header 3" xfId="22677" xr:uid="{00000000-0005-0000-0000-000078580000}"/>
    <cellStyle name="Header 4" xfId="22678" xr:uid="{00000000-0005-0000-0000-000079580000}"/>
    <cellStyle name="Header 5" xfId="22679" xr:uid="{00000000-0005-0000-0000-00007A580000}"/>
    <cellStyle name="Header 6" xfId="22680" xr:uid="{00000000-0005-0000-0000-00007B580000}"/>
    <cellStyle name="Header 7" xfId="22681" xr:uid="{00000000-0005-0000-0000-00007C580000}"/>
    <cellStyle name="Header 8" xfId="22682" xr:uid="{00000000-0005-0000-0000-00007D580000}"/>
    <cellStyle name="Header 9" xfId="22683" xr:uid="{00000000-0005-0000-0000-00007E580000}"/>
    <cellStyle name="Header1" xfId="22684" xr:uid="{00000000-0005-0000-0000-00007F580000}"/>
    <cellStyle name="Header1 2" xfId="22685" xr:uid="{00000000-0005-0000-0000-000080580000}"/>
    <cellStyle name="Header2" xfId="22686" xr:uid="{00000000-0005-0000-0000-000081580000}"/>
    <cellStyle name="Header2 2" xfId="22687" xr:uid="{00000000-0005-0000-0000-000082580000}"/>
    <cellStyle name="Header2 2 10" xfId="22688" xr:uid="{00000000-0005-0000-0000-000083580000}"/>
    <cellStyle name="Header2 2 11" xfId="22689" xr:uid="{00000000-0005-0000-0000-000084580000}"/>
    <cellStyle name="Header2 2 12" xfId="22690" xr:uid="{00000000-0005-0000-0000-000085580000}"/>
    <cellStyle name="Header2 2 13" xfId="22691" xr:uid="{00000000-0005-0000-0000-000086580000}"/>
    <cellStyle name="Header2 2 14" xfId="22692" xr:uid="{00000000-0005-0000-0000-000087580000}"/>
    <cellStyle name="Header2 2 15" xfId="22693" xr:uid="{00000000-0005-0000-0000-000088580000}"/>
    <cellStyle name="Header2 2 2" xfId="22694" xr:uid="{00000000-0005-0000-0000-000089580000}"/>
    <cellStyle name="Header2 2 2 10" xfId="22695" xr:uid="{00000000-0005-0000-0000-00008A580000}"/>
    <cellStyle name="Header2 2 2 11" xfId="22696" xr:uid="{00000000-0005-0000-0000-00008B580000}"/>
    <cellStyle name="Header2 2 2 12" xfId="22697" xr:uid="{00000000-0005-0000-0000-00008C580000}"/>
    <cellStyle name="Header2 2 2 13" xfId="22698" xr:uid="{00000000-0005-0000-0000-00008D580000}"/>
    <cellStyle name="Header2 2 2 2" xfId="22699" xr:uid="{00000000-0005-0000-0000-00008E580000}"/>
    <cellStyle name="Header2 2 2 3" xfId="22700" xr:uid="{00000000-0005-0000-0000-00008F580000}"/>
    <cellStyle name="Header2 2 2 4" xfId="22701" xr:uid="{00000000-0005-0000-0000-000090580000}"/>
    <cellStyle name="Header2 2 2 5" xfId="22702" xr:uid="{00000000-0005-0000-0000-000091580000}"/>
    <cellStyle name="Header2 2 2 6" xfId="22703" xr:uid="{00000000-0005-0000-0000-000092580000}"/>
    <cellStyle name="Header2 2 2 7" xfId="22704" xr:uid="{00000000-0005-0000-0000-000093580000}"/>
    <cellStyle name="Header2 2 2 8" xfId="22705" xr:uid="{00000000-0005-0000-0000-000094580000}"/>
    <cellStyle name="Header2 2 2 9" xfId="22706" xr:uid="{00000000-0005-0000-0000-000095580000}"/>
    <cellStyle name="Header2 2 3" xfId="22707" xr:uid="{00000000-0005-0000-0000-000096580000}"/>
    <cellStyle name="Header2 2 4" xfId="22708" xr:uid="{00000000-0005-0000-0000-000097580000}"/>
    <cellStyle name="Header2 2 5" xfId="22709" xr:uid="{00000000-0005-0000-0000-000098580000}"/>
    <cellStyle name="Header2 2 6" xfId="22710" xr:uid="{00000000-0005-0000-0000-000099580000}"/>
    <cellStyle name="Header2 2 7" xfId="22711" xr:uid="{00000000-0005-0000-0000-00009A580000}"/>
    <cellStyle name="Header2 2 8" xfId="22712" xr:uid="{00000000-0005-0000-0000-00009B580000}"/>
    <cellStyle name="Header2 2 9" xfId="22713" xr:uid="{00000000-0005-0000-0000-00009C580000}"/>
    <cellStyle name="Heading" xfId="22714" xr:uid="{00000000-0005-0000-0000-00009D580000}"/>
    <cellStyle name="Heading 1 10" xfId="22715" xr:uid="{00000000-0005-0000-0000-00009E580000}"/>
    <cellStyle name="Heading 1 10 2" xfId="22716" xr:uid="{00000000-0005-0000-0000-00009F580000}"/>
    <cellStyle name="Heading 1 10 3" xfId="22717" xr:uid="{00000000-0005-0000-0000-0000A0580000}"/>
    <cellStyle name="Heading 1 11" xfId="22718" xr:uid="{00000000-0005-0000-0000-0000A1580000}"/>
    <cellStyle name="Heading 1 11 2" xfId="22719" xr:uid="{00000000-0005-0000-0000-0000A2580000}"/>
    <cellStyle name="Heading 1 11 3" xfId="22720" xr:uid="{00000000-0005-0000-0000-0000A3580000}"/>
    <cellStyle name="Heading 1 12" xfId="22721" xr:uid="{00000000-0005-0000-0000-0000A4580000}"/>
    <cellStyle name="Heading 1 12 2" xfId="22722" xr:uid="{00000000-0005-0000-0000-0000A5580000}"/>
    <cellStyle name="Heading 1 12 3" xfId="22723" xr:uid="{00000000-0005-0000-0000-0000A6580000}"/>
    <cellStyle name="Heading 1 13" xfId="22724" xr:uid="{00000000-0005-0000-0000-0000A7580000}"/>
    <cellStyle name="Heading 1 13 2" xfId="22725" xr:uid="{00000000-0005-0000-0000-0000A8580000}"/>
    <cellStyle name="Heading 1 13 3" xfId="22726" xr:uid="{00000000-0005-0000-0000-0000A9580000}"/>
    <cellStyle name="Heading 1 14" xfId="22727" xr:uid="{00000000-0005-0000-0000-0000AA580000}"/>
    <cellStyle name="Heading 1 14 2" xfId="22728" xr:uid="{00000000-0005-0000-0000-0000AB580000}"/>
    <cellStyle name="Heading 1 14 3" xfId="22729" xr:uid="{00000000-0005-0000-0000-0000AC580000}"/>
    <cellStyle name="Heading 1 15" xfId="22730" xr:uid="{00000000-0005-0000-0000-0000AD580000}"/>
    <cellStyle name="Heading 1 15 2" xfId="22731" xr:uid="{00000000-0005-0000-0000-0000AE580000}"/>
    <cellStyle name="Heading 1 15 3" xfId="22732" xr:uid="{00000000-0005-0000-0000-0000AF580000}"/>
    <cellStyle name="Heading 1 16" xfId="22733" xr:uid="{00000000-0005-0000-0000-0000B0580000}"/>
    <cellStyle name="Heading 1 16 2" xfId="22734" xr:uid="{00000000-0005-0000-0000-0000B1580000}"/>
    <cellStyle name="Heading 1 16 3" xfId="22735" xr:uid="{00000000-0005-0000-0000-0000B2580000}"/>
    <cellStyle name="Heading 1 17" xfId="22736" xr:uid="{00000000-0005-0000-0000-0000B3580000}"/>
    <cellStyle name="Heading 1 17 2" xfId="22737" xr:uid="{00000000-0005-0000-0000-0000B4580000}"/>
    <cellStyle name="Heading 1 17 3" xfId="22738" xr:uid="{00000000-0005-0000-0000-0000B5580000}"/>
    <cellStyle name="Heading 1 18" xfId="22739" xr:uid="{00000000-0005-0000-0000-0000B6580000}"/>
    <cellStyle name="Heading 1 18 2" xfId="22740" xr:uid="{00000000-0005-0000-0000-0000B7580000}"/>
    <cellStyle name="Heading 1 18 3" xfId="22741" xr:uid="{00000000-0005-0000-0000-0000B8580000}"/>
    <cellStyle name="Heading 1 19" xfId="22742" xr:uid="{00000000-0005-0000-0000-0000B9580000}"/>
    <cellStyle name="Heading 1 19 2" xfId="22743" xr:uid="{00000000-0005-0000-0000-0000BA580000}"/>
    <cellStyle name="Heading 1 19 3" xfId="22744" xr:uid="{00000000-0005-0000-0000-0000BB580000}"/>
    <cellStyle name="Heading 1 2" xfId="22745" xr:uid="{00000000-0005-0000-0000-0000BC580000}"/>
    <cellStyle name="Heading 1 2 10" xfId="22746" xr:uid="{00000000-0005-0000-0000-0000BD580000}"/>
    <cellStyle name="Heading 1 2 11" xfId="22747" xr:uid="{00000000-0005-0000-0000-0000BE580000}"/>
    <cellStyle name="Heading 1 2 12" xfId="22748" xr:uid="{00000000-0005-0000-0000-0000BF580000}"/>
    <cellStyle name="Heading 1 2 13" xfId="22749" xr:uid="{00000000-0005-0000-0000-0000C0580000}"/>
    <cellStyle name="Heading 1 2 2" xfId="22750" xr:uid="{00000000-0005-0000-0000-0000C1580000}"/>
    <cellStyle name="Heading 1 2 2 2" xfId="22751" xr:uid="{00000000-0005-0000-0000-0000C2580000}"/>
    <cellStyle name="Heading 1 2 2 2 2" xfId="22752" xr:uid="{00000000-0005-0000-0000-0000C3580000}"/>
    <cellStyle name="Heading 1 2 2 3" xfId="22753" xr:uid="{00000000-0005-0000-0000-0000C4580000}"/>
    <cellStyle name="Heading 1 2 3" xfId="22754" xr:uid="{00000000-0005-0000-0000-0000C5580000}"/>
    <cellStyle name="Heading 1 2 3 2" xfId="22755" xr:uid="{00000000-0005-0000-0000-0000C6580000}"/>
    <cellStyle name="Heading 1 2 3 3" xfId="22756" xr:uid="{00000000-0005-0000-0000-0000C7580000}"/>
    <cellStyle name="Heading 1 2 3 4" xfId="22757" xr:uid="{00000000-0005-0000-0000-0000C8580000}"/>
    <cellStyle name="Heading 1 2 4" xfId="22758" xr:uid="{00000000-0005-0000-0000-0000C9580000}"/>
    <cellStyle name="Heading 1 2 4 2" xfId="22759" xr:uid="{00000000-0005-0000-0000-0000CA580000}"/>
    <cellStyle name="Heading 1 2 5" xfId="22760" xr:uid="{00000000-0005-0000-0000-0000CB580000}"/>
    <cellStyle name="Heading 1 2 5 2" xfId="22761" xr:uid="{00000000-0005-0000-0000-0000CC580000}"/>
    <cellStyle name="Heading 1 2 6" xfId="22762" xr:uid="{00000000-0005-0000-0000-0000CD580000}"/>
    <cellStyle name="Heading 1 2 6 2" xfId="22763" xr:uid="{00000000-0005-0000-0000-0000CE580000}"/>
    <cellStyle name="Heading 1 2 7" xfId="22764" xr:uid="{00000000-0005-0000-0000-0000CF580000}"/>
    <cellStyle name="Heading 1 2 7 2" xfId="22765" xr:uid="{00000000-0005-0000-0000-0000D0580000}"/>
    <cellStyle name="Heading 1 2 8" xfId="22766" xr:uid="{00000000-0005-0000-0000-0000D1580000}"/>
    <cellStyle name="Heading 1 2 9" xfId="22767" xr:uid="{00000000-0005-0000-0000-0000D2580000}"/>
    <cellStyle name="Heading 1 20" xfId="22768" xr:uid="{00000000-0005-0000-0000-0000D3580000}"/>
    <cellStyle name="Heading 1 20 2" xfId="22769" xr:uid="{00000000-0005-0000-0000-0000D4580000}"/>
    <cellStyle name="Heading 1 20 3" xfId="22770" xr:uid="{00000000-0005-0000-0000-0000D5580000}"/>
    <cellStyle name="Heading 1 21" xfId="22771" xr:uid="{00000000-0005-0000-0000-0000D6580000}"/>
    <cellStyle name="Heading 1 21 2" xfId="22772" xr:uid="{00000000-0005-0000-0000-0000D7580000}"/>
    <cellStyle name="Heading 1 21 3" xfId="22773" xr:uid="{00000000-0005-0000-0000-0000D8580000}"/>
    <cellStyle name="Heading 1 22" xfId="22774" xr:uid="{00000000-0005-0000-0000-0000D9580000}"/>
    <cellStyle name="Heading 1 22 2" xfId="22775" xr:uid="{00000000-0005-0000-0000-0000DA580000}"/>
    <cellStyle name="Heading 1 22 3" xfId="22776" xr:uid="{00000000-0005-0000-0000-0000DB580000}"/>
    <cellStyle name="Heading 1 23" xfId="22777" xr:uid="{00000000-0005-0000-0000-0000DC580000}"/>
    <cellStyle name="Heading 1 23 2" xfId="22778" xr:uid="{00000000-0005-0000-0000-0000DD580000}"/>
    <cellStyle name="Heading 1 23 3" xfId="22779" xr:uid="{00000000-0005-0000-0000-0000DE580000}"/>
    <cellStyle name="Heading 1 24" xfId="22780" xr:uid="{00000000-0005-0000-0000-0000DF580000}"/>
    <cellStyle name="Heading 1 24 2" xfId="22781" xr:uid="{00000000-0005-0000-0000-0000E0580000}"/>
    <cellStyle name="Heading 1 24 3" xfId="22782" xr:uid="{00000000-0005-0000-0000-0000E1580000}"/>
    <cellStyle name="Heading 1 25" xfId="22783" xr:uid="{00000000-0005-0000-0000-0000E2580000}"/>
    <cellStyle name="Heading 1 25 2" xfId="22784" xr:uid="{00000000-0005-0000-0000-0000E3580000}"/>
    <cellStyle name="Heading 1 25 3" xfId="22785" xr:uid="{00000000-0005-0000-0000-0000E4580000}"/>
    <cellStyle name="Heading 1 26" xfId="22786" xr:uid="{00000000-0005-0000-0000-0000E5580000}"/>
    <cellStyle name="Heading 1 26 2" xfId="22787" xr:uid="{00000000-0005-0000-0000-0000E6580000}"/>
    <cellStyle name="Heading 1 26 3" xfId="22788" xr:uid="{00000000-0005-0000-0000-0000E7580000}"/>
    <cellStyle name="Heading 1 27" xfId="22789" xr:uid="{00000000-0005-0000-0000-0000E8580000}"/>
    <cellStyle name="Heading 1 27 2" xfId="22790" xr:uid="{00000000-0005-0000-0000-0000E9580000}"/>
    <cellStyle name="Heading 1 27 3" xfId="22791" xr:uid="{00000000-0005-0000-0000-0000EA580000}"/>
    <cellStyle name="Heading 1 28" xfId="22792" xr:uid="{00000000-0005-0000-0000-0000EB580000}"/>
    <cellStyle name="Heading 1 28 2" xfId="22793" xr:uid="{00000000-0005-0000-0000-0000EC580000}"/>
    <cellStyle name="Heading 1 28 3" xfId="22794" xr:uid="{00000000-0005-0000-0000-0000ED580000}"/>
    <cellStyle name="Heading 1 29" xfId="22795" xr:uid="{00000000-0005-0000-0000-0000EE580000}"/>
    <cellStyle name="Heading 1 29 2" xfId="22796" xr:uid="{00000000-0005-0000-0000-0000EF580000}"/>
    <cellStyle name="Heading 1 29 3" xfId="22797" xr:uid="{00000000-0005-0000-0000-0000F0580000}"/>
    <cellStyle name="Heading 1 3" xfId="22798" xr:uid="{00000000-0005-0000-0000-0000F1580000}"/>
    <cellStyle name="Heading 1 3 2" xfId="22799" xr:uid="{00000000-0005-0000-0000-0000F2580000}"/>
    <cellStyle name="Heading 1 3 2 2" xfId="22800" xr:uid="{00000000-0005-0000-0000-0000F3580000}"/>
    <cellStyle name="Heading 1 3 3" xfId="22801" xr:uid="{00000000-0005-0000-0000-0000F4580000}"/>
    <cellStyle name="Heading 1 3 4" xfId="22802" xr:uid="{00000000-0005-0000-0000-0000F5580000}"/>
    <cellStyle name="Heading 1 3 5" xfId="22803" xr:uid="{00000000-0005-0000-0000-0000F6580000}"/>
    <cellStyle name="Heading 1 3 6" xfId="22804" xr:uid="{00000000-0005-0000-0000-0000F7580000}"/>
    <cellStyle name="Heading 1 3 7" xfId="22805" xr:uid="{00000000-0005-0000-0000-0000F8580000}"/>
    <cellStyle name="Heading 1 30" xfId="22806" xr:uid="{00000000-0005-0000-0000-0000F9580000}"/>
    <cellStyle name="Heading 1 31" xfId="22807" xr:uid="{00000000-0005-0000-0000-0000FA580000}"/>
    <cellStyle name="Heading 1 32" xfId="22808" xr:uid="{00000000-0005-0000-0000-0000FB580000}"/>
    <cellStyle name="Heading 1 33" xfId="22809" xr:uid="{00000000-0005-0000-0000-0000FC580000}"/>
    <cellStyle name="Heading 1 34" xfId="22810" xr:uid="{00000000-0005-0000-0000-0000FD580000}"/>
    <cellStyle name="Heading 1 35" xfId="22811" xr:uid="{00000000-0005-0000-0000-0000FE580000}"/>
    <cellStyle name="Heading 1 36" xfId="22812" xr:uid="{00000000-0005-0000-0000-0000FF580000}"/>
    <cellStyle name="Heading 1 37" xfId="22813" xr:uid="{00000000-0005-0000-0000-000000590000}"/>
    <cellStyle name="Heading 1 38" xfId="22814" xr:uid="{00000000-0005-0000-0000-000001590000}"/>
    <cellStyle name="Heading 1 39" xfId="22815" xr:uid="{00000000-0005-0000-0000-000002590000}"/>
    <cellStyle name="Heading 1 4" xfId="22816" xr:uid="{00000000-0005-0000-0000-000003590000}"/>
    <cellStyle name="Heading 1 4 2" xfId="22817" xr:uid="{00000000-0005-0000-0000-000004590000}"/>
    <cellStyle name="Heading 1 4 3" xfId="22818" xr:uid="{00000000-0005-0000-0000-000005590000}"/>
    <cellStyle name="Heading 1 4 4" xfId="22819" xr:uid="{00000000-0005-0000-0000-000006590000}"/>
    <cellStyle name="Heading 1 40" xfId="22820" xr:uid="{00000000-0005-0000-0000-000007590000}"/>
    <cellStyle name="Heading 1 41" xfId="22821" xr:uid="{00000000-0005-0000-0000-000008590000}"/>
    <cellStyle name="Heading 1 42" xfId="22822" xr:uid="{00000000-0005-0000-0000-000009590000}"/>
    <cellStyle name="Heading 1 43" xfId="22823" xr:uid="{00000000-0005-0000-0000-00000A590000}"/>
    <cellStyle name="Heading 1 44" xfId="22824" xr:uid="{00000000-0005-0000-0000-00000B590000}"/>
    <cellStyle name="Heading 1 45" xfId="22825" xr:uid="{00000000-0005-0000-0000-00000C590000}"/>
    <cellStyle name="Heading 1 46" xfId="22826" xr:uid="{00000000-0005-0000-0000-00000D590000}"/>
    <cellStyle name="Heading 1 47" xfId="22827" xr:uid="{00000000-0005-0000-0000-00000E590000}"/>
    <cellStyle name="Heading 1 48" xfId="22828" xr:uid="{00000000-0005-0000-0000-00000F590000}"/>
    <cellStyle name="Heading 1 49" xfId="22829" xr:uid="{00000000-0005-0000-0000-000010590000}"/>
    <cellStyle name="Heading 1 5" xfId="22830" xr:uid="{00000000-0005-0000-0000-000011590000}"/>
    <cellStyle name="Heading 1 5 2" xfId="22831" xr:uid="{00000000-0005-0000-0000-000012590000}"/>
    <cellStyle name="Heading 1 5 3" xfId="22832" xr:uid="{00000000-0005-0000-0000-000013590000}"/>
    <cellStyle name="Heading 1 50" xfId="22833" xr:uid="{00000000-0005-0000-0000-000014590000}"/>
    <cellStyle name="Heading 1 51" xfId="22834" xr:uid="{00000000-0005-0000-0000-000015590000}"/>
    <cellStyle name="Heading 1 52" xfId="22835" xr:uid="{00000000-0005-0000-0000-000016590000}"/>
    <cellStyle name="Heading 1 53" xfId="22836" xr:uid="{00000000-0005-0000-0000-000017590000}"/>
    <cellStyle name="Heading 1 6" xfId="22837" xr:uid="{00000000-0005-0000-0000-000018590000}"/>
    <cellStyle name="Heading 1 6 2" xfId="22838" xr:uid="{00000000-0005-0000-0000-000019590000}"/>
    <cellStyle name="Heading 1 6 3" xfId="22839" xr:uid="{00000000-0005-0000-0000-00001A590000}"/>
    <cellStyle name="Heading 1 7" xfId="22840" xr:uid="{00000000-0005-0000-0000-00001B590000}"/>
    <cellStyle name="Heading 1 7 2" xfId="22841" xr:uid="{00000000-0005-0000-0000-00001C590000}"/>
    <cellStyle name="Heading 1 7 3" xfId="22842" xr:uid="{00000000-0005-0000-0000-00001D590000}"/>
    <cellStyle name="Heading 1 8" xfId="22843" xr:uid="{00000000-0005-0000-0000-00001E590000}"/>
    <cellStyle name="Heading 1 8 2" xfId="22844" xr:uid="{00000000-0005-0000-0000-00001F590000}"/>
    <cellStyle name="Heading 1 8 2 2" xfId="22845" xr:uid="{00000000-0005-0000-0000-000020590000}"/>
    <cellStyle name="Heading 1 8 2 3" xfId="22846" xr:uid="{00000000-0005-0000-0000-000021590000}"/>
    <cellStyle name="Heading 1 8 3" xfId="22847" xr:uid="{00000000-0005-0000-0000-000022590000}"/>
    <cellStyle name="Heading 1 8 4" xfId="22848" xr:uid="{00000000-0005-0000-0000-000023590000}"/>
    <cellStyle name="Heading 1 8 5" xfId="22849" xr:uid="{00000000-0005-0000-0000-000024590000}"/>
    <cellStyle name="Heading 1 9" xfId="22850" xr:uid="{00000000-0005-0000-0000-000025590000}"/>
    <cellStyle name="Heading 1 9 2" xfId="22851" xr:uid="{00000000-0005-0000-0000-000026590000}"/>
    <cellStyle name="Heading 1 9 3" xfId="22852" xr:uid="{00000000-0005-0000-0000-000027590000}"/>
    <cellStyle name="Heading 2 10" xfId="22853" xr:uid="{00000000-0005-0000-0000-000028590000}"/>
    <cellStyle name="Heading 2 10 2" xfId="22854" xr:uid="{00000000-0005-0000-0000-000029590000}"/>
    <cellStyle name="Heading 2 10 3" xfId="22855" xr:uid="{00000000-0005-0000-0000-00002A590000}"/>
    <cellStyle name="Heading 2 11" xfId="22856" xr:uid="{00000000-0005-0000-0000-00002B590000}"/>
    <cellStyle name="Heading 2 11 2" xfId="22857" xr:uid="{00000000-0005-0000-0000-00002C590000}"/>
    <cellStyle name="Heading 2 11 3" xfId="22858" xr:uid="{00000000-0005-0000-0000-00002D590000}"/>
    <cellStyle name="Heading 2 12" xfId="22859" xr:uid="{00000000-0005-0000-0000-00002E590000}"/>
    <cellStyle name="Heading 2 12 2" xfId="22860" xr:uid="{00000000-0005-0000-0000-00002F590000}"/>
    <cellStyle name="Heading 2 12 3" xfId="22861" xr:uid="{00000000-0005-0000-0000-000030590000}"/>
    <cellStyle name="Heading 2 13" xfId="22862" xr:uid="{00000000-0005-0000-0000-000031590000}"/>
    <cellStyle name="Heading 2 13 2" xfId="22863" xr:uid="{00000000-0005-0000-0000-000032590000}"/>
    <cellStyle name="Heading 2 13 3" xfId="22864" xr:uid="{00000000-0005-0000-0000-000033590000}"/>
    <cellStyle name="Heading 2 14" xfId="22865" xr:uid="{00000000-0005-0000-0000-000034590000}"/>
    <cellStyle name="Heading 2 14 2" xfId="22866" xr:uid="{00000000-0005-0000-0000-000035590000}"/>
    <cellStyle name="Heading 2 14 3" xfId="22867" xr:uid="{00000000-0005-0000-0000-000036590000}"/>
    <cellStyle name="Heading 2 15" xfId="22868" xr:uid="{00000000-0005-0000-0000-000037590000}"/>
    <cellStyle name="Heading 2 15 2" xfId="22869" xr:uid="{00000000-0005-0000-0000-000038590000}"/>
    <cellStyle name="Heading 2 15 3" xfId="22870" xr:uid="{00000000-0005-0000-0000-000039590000}"/>
    <cellStyle name="Heading 2 16" xfId="22871" xr:uid="{00000000-0005-0000-0000-00003A590000}"/>
    <cellStyle name="Heading 2 16 2" xfId="22872" xr:uid="{00000000-0005-0000-0000-00003B590000}"/>
    <cellStyle name="Heading 2 16 3" xfId="22873" xr:uid="{00000000-0005-0000-0000-00003C590000}"/>
    <cellStyle name="Heading 2 17" xfId="22874" xr:uid="{00000000-0005-0000-0000-00003D590000}"/>
    <cellStyle name="Heading 2 17 2" xfId="22875" xr:uid="{00000000-0005-0000-0000-00003E590000}"/>
    <cellStyle name="Heading 2 17 3" xfId="22876" xr:uid="{00000000-0005-0000-0000-00003F590000}"/>
    <cellStyle name="Heading 2 18" xfId="22877" xr:uid="{00000000-0005-0000-0000-000040590000}"/>
    <cellStyle name="Heading 2 18 2" xfId="22878" xr:uid="{00000000-0005-0000-0000-000041590000}"/>
    <cellStyle name="Heading 2 18 3" xfId="22879" xr:uid="{00000000-0005-0000-0000-000042590000}"/>
    <cellStyle name="Heading 2 19" xfId="22880" xr:uid="{00000000-0005-0000-0000-000043590000}"/>
    <cellStyle name="Heading 2 19 2" xfId="22881" xr:uid="{00000000-0005-0000-0000-000044590000}"/>
    <cellStyle name="Heading 2 19 3" xfId="22882" xr:uid="{00000000-0005-0000-0000-000045590000}"/>
    <cellStyle name="Heading 2 2" xfId="22883" xr:uid="{00000000-0005-0000-0000-000046590000}"/>
    <cellStyle name="Heading 2 2 10" xfId="22884" xr:uid="{00000000-0005-0000-0000-000047590000}"/>
    <cellStyle name="Heading 2 2 11" xfId="22885" xr:uid="{00000000-0005-0000-0000-000048590000}"/>
    <cellStyle name="Heading 2 2 12" xfId="22886" xr:uid="{00000000-0005-0000-0000-000049590000}"/>
    <cellStyle name="Heading 2 2 13" xfId="22887" xr:uid="{00000000-0005-0000-0000-00004A590000}"/>
    <cellStyle name="Heading 2 2 2" xfId="22888" xr:uid="{00000000-0005-0000-0000-00004B590000}"/>
    <cellStyle name="Heading 2 2 2 2" xfId="22889" xr:uid="{00000000-0005-0000-0000-00004C590000}"/>
    <cellStyle name="Heading 2 2 2 2 2" xfId="22890" xr:uid="{00000000-0005-0000-0000-00004D590000}"/>
    <cellStyle name="Heading 2 2 2 3" xfId="22891" xr:uid="{00000000-0005-0000-0000-00004E590000}"/>
    <cellStyle name="Heading 2 2 3" xfId="22892" xr:uid="{00000000-0005-0000-0000-00004F590000}"/>
    <cellStyle name="Heading 2 2 3 2" xfId="22893" xr:uid="{00000000-0005-0000-0000-000050590000}"/>
    <cellStyle name="Heading 2 2 3 3" xfId="22894" xr:uid="{00000000-0005-0000-0000-000051590000}"/>
    <cellStyle name="Heading 2 2 3 4" xfId="22895" xr:uid="{00000000-0005-0000-0000-000052590000}"/>
    <cellStyle name="Heading 2 2 4" xfId="22896" xr:uid="{00000000-0005-0000-0000-000053590000}"/>
    <cellStyle name="Heading 2 2 4 2" xfId="22897" xr:uid="{00000000-0005-0000-0000-000054590000}"/>
    <cellStyle name="Heading 2 2 5" xfId="22898" xr:uid="{00000000-0005-0000-0000-000055590000}"/>
    <cellStyle name="Heading 2 2 5 2" xfId="22899" xr:uid="{00000000-0005-0000-0000-000056590000}"/>
    <cellStyle name="Heading 2 2 6" xfId="22900" xr:uid="{00000000-0005-0000-0000-000057590000}"/>
    <cellStyle name="Heading 2 2 6 2" xfId="22901" xr:uid="{00000000-0005-0000-0000-000058590000}"/>
    <cellStyle name="Heading 2 2 7" xfId="22902" xr:uid="{00000000-0005-0000-0000-000059590000}"/>
    <cellStyle name="Heading 2 2 7 2" xfId="22903" xr:uid="{00000000-0005-0000-0000-00005A590000}"/>
    <cellStyle name="Heading 2 2 8" xfId="22904" xr:uid="{00000000-0005-0000-0000-00005B590000}"/>
    <cellStyle name="Heading 2 2 8 2" xfId="22905" xr:uid="{00000000-0005-0000-0000-00005C590000}"/>
    <cellStyle name="Heading 2 2 9" xfId="22906" xr:uid="{00000000-0005-0000-0000-00005D590000}"/>
    <cellStyle name="Heading 2 20" xfId="22907" xr:uid="{00000000-0005-0000-0000-00005E590000}"/>
    <cellStyle name="Heading 2 20 2" xfId="22908" xr:uid="{00000000-0005-0000-0000-00005F590000}"/>
    <cellStyle name="Heading 2 20 3" xfId="22909" xr:uid="{00000000-0005-0000-0000-000060590000}"/>
    <cellStyle name="Heading 2 21" xfId="22910" xr:uid="{00000000-0005-0000-0000-000061590000}"/>
    <cellStyle name="Heading 2 21 2" xfId="22911" xr:uid="{00000000-0005-0000-0000-000062590000}"/>
    <cellStyle name="Heading 2 21 3" xfId="22912" xr:uid="{00000000-0005-0000-0000-000063590000}"/>
    <cellStyle name="Heading 2 22" xfId="22913" xr:uid="{00000000-0005-0000-0000-000064590000}"/>
    <cellStyle name="Heading 2 22 2" xfId="22914" xr:uid="{00000000-0005-0000-0000-000065590000}"/>
    <cellStyle name="Heading 2 22 3" xfId="22915" xr:uid="{00000000-0005-0000-0000-000066590000}"/>
    <cellStyle name="Heading 2 23" xfId="22916" xr:uid="{00000000-0005-0000-0000-000067590000}"/>
    <cellStyle name="Heading 2 23 2" xfId="22917" xr:uid="{00000000-0005-0000-0000-000068590000}"/>
    <cellStyle name="Heading 2 23 3" xfId="22918" xr:uid="{00000000-0005-0000-0000-000069590000}"/>
    <cellStyle name="Heading 2 24" xfId="22919" xr:uid="{00000000-0005-0000-0000-00006A590000}"/>
    <cellStyle name="Heading 2 24 2" xfId="22920" xr:uid="{00000000-0005-0000-0000-00006B590000}"/>
    <cellStyle name="Heading 2 24 3" xfId="22921" xr:uid="{00000000-0005-0000-0000-00006C590000}"/>
    <cellStyle name="Heading 2 25" xfId="22922" xr:uid="{00000000-0005-0000-0000-00006D590000}"/>
    <cellStyle name="Heading 2 25 2" xfId="22923" xr:uid="{00000000-0005-0000-0000-00006E590000}"/>
    <cellStyle name="Heading 2 25 3" xfId="22924" xr:uid="{00000000-0005-0000-0000-00006F590000}"/>
    <cellStyle name="Heading 2 26" xfId="22925" xr:uid="{00000000-0005-0000-0000-000070590000}"/>
    <cellStyle name="Heading 2 26 2" xfId="22926" xr:uid="{00000000-0005-0000-0000-000071590000}"/>
    <cellStyle name="Heading 2 26 3" xfId="22927" xr:uid="{00000000-0005-0000-0000-000072590000}"/>
    <cellStyle name="Heading 2 27" xfId="22928" xr:uid="{00000000-0005-0000-0000-000073590000}"/>
    <cellStyle name="Heading 2 27 2" xfId="22929" xr:uid="{00000000-0005-0000-0000-000074590000}"/>
    <cellStyle name="Heading 2 27 3" xfId="22930" xr:uid="{00000000-0005-0000-0000-000075590000}"/>
    <cellStyle name="Heading 2 28" xfId="22931" xr:uid="{00000000-0005-0000-0000-000076590000}"/>
    <cellStyle name="Heading 2 28 2" xfId="22932" xr:uid="{00000000-0005-0000-0000-000077590000}"/>
    <cellStyle name="Heading 2 28 3" xfId="22933" xr:uid="{00000000-0005-0000-0000-000078590000}"/>
    <cellStyle name="Heading 2 29" xfId="22934" xr:uid="{00000000-0005-0000-0000-000079590000}"/>
    <cellStyle name="Heading 2 29 2" xfId="22935" xr:uid="{00000000-0005-0000-0000-00007A590000}"/>
    <cellStyle name="Heading 2 29 3" xfId="22936" xr:uid="{00000000-0005-0000-0000-00007B590000}"/>
    <cellStyle name="Heading 2 3" xfId="22937" xr:uid="{00000000-0005-0000-0000-00007C590000}"/>
    <cellStyle name="Heading 2 3 2" xfId="22938" xr:uid="{00000000-0005-0000-0000-00007D590000}"/>
    <cellStyle name="Heading 2 3 2 2" xfId="22939" xr:uid="{00000000-0005-0000-0000-00007E590000}"/>
    <cellStyle name="Heading 2 3 3" xfId="22940" xr:uid="{00000000-0005-0000-0000-00007F590000}"/>
    <cellStyle name="Heading 2 3 4" xfId="22941" xr:uid="{00000000-0005-0000-0000-000080590000}"/>
    <cellStyle name="Heading 2 3 5" xfId="22942" xr:uid="{00000000-0005-0000-0000-000081590000}"/>
    <cellStyle name="Heading 2 3 6" xfId="22943" xr:uid="{00000000-0005-0000-0000-000082590000}"/>
    <cellStyle name="Heading 2 3 7" xfId="22944" xr:uid="{00000000-0005-0000-0000-000083590000}"/>
    <cellStyle name="Heading 2 30" xfId="22945" xr:uid="{00000000-0005-0000-0000-000084590000}"/>
    <cellStyle name="Heading 2 31" xfId="22946" xr:uid="{00000000-0005-0000-0000-000085590000}"/>
    <cellStyle name="Heading 2 32" xfId="22947" xr:uid="{00000000-0005-0000-0000-000086590000}"/>
    <cellStyle name="Heading 2 33" xfId="22948" xr:uid="{00000000-0005-0000-0000-000087590000}"/>
    <cellStyle name="Heading 2 34" xfId="22949" xr:uid="{00000000-0005-0000-0000-000088590000}"/>
    <cellStyle name="Heading 2 35" xfId="22950" xr:uid="{00000000-0005-0000-0000-000089590000}"/>
    <cellStyle name="Heading 2 36" xfId="22951" xr:uid="{00000000-0005-0000-0000-00008A590000}"/>
    <cellStyle name="Heading 2 37" xfId="22952" xr:uid="{00000000-0005-0000-0000-00008B590000}"/>
    <cellStyle name="Heading 2 38" xfId="22953" xr:uid="{00000000-0005-0000-0000-00008C590000}"/>
    <cellStyle name="Heading 2 39" xfId="22954" xr:uid="{00000000-0005-0000-0000-00008D590000}"/>
    <cellStyle name="Heading 2 4" xfId="22955" xr:uid="{00000000-0005-0000-0000-00008E590000}"/>
    <cellStyle name="Heading 2 4 2" xfId="22956" xr:uid="{00000000-0005-0000-0000-00008F590000}"/>
    <cellStyle name="Heading 2 4 3" xfId="22957" xr:uid="{00000000-0005-0000-0000-000090590000}"/>
    <cellStyle name="Heading 2 4 4" xfId="22958" xr:uid="{00000000-0005-0000-0000-000091590000}"/>
    <cellStyle name="Heading 2 40" xfId="22959" xr:uid="{00000000-0005-0000-0000-000092590000}"/>
    <cellStyle name="Heading 2 41" xfId="22960" xr:uid="{00000000-0005-0000-0000-000093590000}"/>
    <cellStyle name="Heading 2 42" xfId="22961" xr:uid="{00000000-0005-0000-0000-000094590000}"/>
    <cellStyle name="Heading 2 43" xfId="22962" xr:uid="{00000000-0005-0000-0000-000095590000}"/>
    <cellStyle name="Heading 2 44" xfId="22963" xr:uid="{00000000-0005-0000-0000-000096590000}"/>
    <cellStyle name="Heading 2 45" xfId="22964" xr:uid="{00000000-0005-0000-0000-000097590000}"/>
    <cellStyle name="Heading 2 46" xfId="22965" xr:uid="{00000000-0005-0000-0000-000098590000}"/>
    <cellStyle name="Heading 2 47" xfId="22966" xr:uid="{00000000-0005-0000-0000-000099590000}"/>
    <cellStyle name="Heading 2 48" xfId="22967" xr:uid="{00000000-0005-0000-0000-00009A590000}"/>
    <cellStyle name="Heading 2 49" xfId="22968" xr:uid="{00000000-0005-0000-0000-00009B590000}"/>
    <cellStyle name="Heading 2 5" xfId="22969" xr:uid="{00000000-0005-0000-0000-00009C590000}"/>
    <cellStyle name="Heading 2 5 2" xfId="22970" xr:uid="{00000000-0005-0000-0000-00009D590000}"/>
    <cellStyle name="Heading 2 5 3" xfId="22971" xr:uid="{00000000-0005-0000-0000-00009E590000}"/>
    <cellStyle name="Heading 2 50" xfId="22972" xr:uid="{00000000-0005-0000-0000-00009F590000}"/>
    <cellStyle name="Heading 2 51" xfId="22973" xr:uid="{00000000-0005-0000-0000-0000A0590000}"/>
    <cellStyle name="Heading 2 52" xfId="22974" xr:uid="{00000000-0005-0000-0000-0000A1590000}"/>
    <cellStyle name="Heading 2 53" xfId="22975" xr:uid="{00000000-0005-0000-0000-0000A2590000}"/>
    <cellStyle name="Heading 2 54" xfId="22976" xr:uid="{00000000-0005-0000-0000-0000A3590000}"/>
    <cellStyle name="Heading 2 55" xfId="22977" xr:uid="{00000000-0005-0000-0000-0000A4590000}"/>
    <cellStyle name="Heading 2 6" xfId="22978" xr:uid="{00000000-0005-0000-0000-0000A5590000}"/>
    <cellStyle name="Heading 2 6 2" xfId="22979" xr:uid="{00000000-0005-0000-0000-0000A6590000}"/>
    <cellStyle name="Heading 2 6 3" xfId="22980" xr:uid="{00000000-0005-0000-0000-0000A7590000}"/>
    <cellStyle name="Heading 2 7" xfId="22981" xr:uid="{00000000-0005-0000-0000-0000A8590000}"/>
    <cellStyle name="Heading 2 7 2" xfId="22982" xr:uid="{00000000-0005-0000-0000-0000A9590000}"/>
    <cellStyle name="Heading 2 7 3" xfId="22983" xr:uid="{00000000-0005-0000-0000-0000AA590000}"/>
    <cellStyle name="Heading 2 8" xfId="22984" xr:uid="{00000000-0005-0000-0000-0000AB590000}"/>
    <cellStyle name="Heading 2 8 2" xfId="22985" xr:uid="{00000000-0005-0000-0000-0000AC590000}"/>
    <cellStyle name="Heading 2 8 2 2" xfId="22986" xr:uid="{00000000-0005-0000-0000-0000AD590000}"/>
    <cellStyle name="Heading 2 8 2 3" xfId="22987" xr:uid="{00000000-0005-0000-0000-0000AE590000}"/>
    <cellStyle name="Heading 2 8 3" xfId="22988" xr:uid="{00000000-0005-0000-0000-0000AF590000}"/>
    <cellStyle name="Heading 2 8 4" xfId="22989" xr:uid="{00000000-0005-0000-0000-0000B0590000}"/>
    <cellStyle name="Heading 2 8 5" xfId="22990" xr:uid="{00000000-0005-0000-0000-0000B1590000}"/>
    <cellStyle name="Heading 2 9" xfId="22991" xr:uid="{00000000-0005-0000-0000-0000B2590000}"/>
    <cellStyle name="Heading 2 9 2" xfId="22992" xr:uid="{00000000-0005-0000-0000-0000B3590000}"/>
    <cellStyle name="Heading 2 9 3" xfId="22993" xr:uid="{00000000-0005-0000-0000-0000B4590000}"/>
    <cellStyle name="Heading 3 10" xfId="22994" xr:uid="{00000000-0005-0000-0000-0000B5590000}"/>
    <cellStyle name="Heading 3 10 2" xfId="22995" xr:uid="{00000000-0005-0000-0000-0000B6590000}"/>
    <cellStyle name="Heading 3 10 3" xfId="22996" xr:uid="{00000000-0005-0000-0000-0000B7590000}"/>
    <cellStyle name="Heading 3 11" xfId="22997" xr:uid="{00000000-0005-0000-0000-0000B8590000}"/>
    <cellStyle name="Heading 3 11 2" xfId="22998" xr:uid="{00000000-0005-0000-0000-0000B9590000}"/>
    <cellStyle name="Heading 3 11 3" xfId="22999" xr:uid="{00000000-0005-0000-0000-0000BA590000}"/>
    <cellStyle name="Heading 3 12" xfId="23000" xr:uid="{00000000-0005-0000-0000-0000BB590000}"/>
    <cellStyle name="Heading 3 12 2" xfId="23001" xr:uid="{00000000-0005-0000-0000-0000BC590000}"/>
    <cellStyle name="Heading 3 12 3" xfId="23002" xr:uid="{00000000-0005-0000-0000-0000BD590000}"/>
    <cellStyle name="Heading 3 13" xfId="23003" xr:uid="{00000000-0005-0000-0000-0000BE590000}"/>
    <cellStyle name="Heading 3 13 2" xfId="23004" xr:uid="{00000000-0005-0000-0000-0000BF590000}"/>
    <cellStyle name="Heading 3 13 3" xfId="23005" xr:uid="{00000000-0005-0000-0000-0000C0590000}"/>
    <cellStyle name="Heading 3 14" xfId="23006" xr:uid="{00000000-0005-0000-0000-0000C1590000}"/>
    <cellStyle name="Heading 3 14 2" xfId="23007" xr:uid="{00000000-0005-0000-0000-0000C2590000}"/>
    <cellStyle name="Heading 3 14 3" xfId="23008" xr:uid="{00000000-0005-0000-0000-0000C3590000}"/>
    <cellStyle name="Heading 3 15" xfId="23009" xr:uid="{00000000-0005-0000-0000-0000C4590000}"/>
    <cellStyle name="Heading 3 15 2" xfId="23010" xr:uid="{00000000-0005-0000-0000-0000C5590000}"/>
    <cellStyle name="Heading 3 15 3" xfId="23011" xr:uid="{00000000-0005-0000-0000-0000C6590000}"/>
    <cellStyle name="Heading 3 16" xfId="23012" xr:uid="{00000000-0005-0000-0000-0000C7590000}"/>
    <cellStyle name="Heading 3 16 2" xfId="23013" xr:uid="{00000000-0005-0000-0000-0000C8590000}"/>
    <cellStyle name="Heading 3 16 3" xfId="23014" xr:uid="{00000000-0005-0000-0000-0000C9590000}"/>
    <cellStyle name="Heading 3 17" xfId="23015" xr:uid="{00000000-0005-0000-0000-0000CA590000}"/>
    <cellStyle name="Heading 3 17 2" xfId="23016" xr:uid="{00000000-0005-0000-0000-0000CB590000}"/>
    <cellStyle name="Heading 3 17 3" xfId="23017" xr:uid="{00000000-0005-0000-0000-0000CC590000}"/>
    <cellStyle name="Heading 3 18" xfId="23018" xr:uid="{00000000-0005-0000-0000-0000CD590000}"/>
    <cellStyle name="Heading 3 18 2" xfId="23019" xr:uid="{00000000-0005-0000-0000-0000CE590000}"/>
    <cellStyle name="Heading 3 18 3" xfId="23020" xr:uid="{00000000-0005-0000-0000-0000CF590000}"/>
    <cellStyle name="Heading 3 19" xfId="23021" xr:uid="{00000000-0005-0000-0000-0000D0590000}"/>
    <cellStyle name="Heading 3 19 2" xfId="23022" xr:uid="{00000000-0005-0000-0000-0000D1590000}"/>
    <cellStyle name="Heading 3 19 3" xfId="23023" xr:uid="{00000000-0005-0000-0000-0000D2590000}"/>
    <cellStyle name="Heading 3 2" xfId="23024" xr:uid="{00000000-0005-0000-0000-0000D3590000}"/>
    <cellStyle name="Heading 3 2 10" xfId="23025" xr:uid="{00000000-0005-0000-0000-0000D4590000}"/>
    <cellStyle name="Heading 3 2 11" xfId="23026" xr:uid="{00000000-0005-0000-0000-0000D5590000}"/>
    <cellStyle name="Heading 3 2 12" xfId="23027" xr:uid="{00000000-0005-0000-0000-0000D6590000}"/>
    <cellStyle name="Heading 3 2 13" xfId="23028" xr:uid="{00000000-0005-0000-0000-0000D7590000}"/>
    <cellStyle name="Heading 3 2 2" xfId="23029" xr:uid="{00000000-0005-0000-0000-0000D8590000}"/>
    <cellStyle name="Heading 3 2 2 2" xfId="23030" xr:uid="{00000000-0005-0000-0000-0000D9590000}"/>
    <cellStyle name="Heading 3 2 2 2 2" xfId="23031" xr:uid="{00000000-0005-0000-0000-0000DA590000}"/>
    <cellStyle name="Heading 3 2 3" xfId="23032" xr:uid="{00000000-0005-0000-0000-0000DB590000}"/>
    <cellStyle name="Heading 3 2 3 2" xfId="23033" xr:uid="{00000000-0005-0000-0000-0000DC590000}"/>
    <cellStyle name="Heading 3 2 3 3" xfId="23034" xr:uid="{00000000-0005-0000-0000-0000DD590000}"/>
    <cellStyle name="Heading 3 2 3 4" xfId="23035" xr:uid="{00000000-0005-0000-0000-0000DE590000}"/>
    <cellStyle name="Heading 3 2 4" xfId="23036" xr:uid="{00000000-0005-0000-0000-0000DF590000}"/>
    <cellStyle name="Heading 3 2 4 2" xfId="23037" xr:uid="{00000000-0005-0000-0000-0000E0590000}"/>
    <cellStyle name="Heading 3 2 5" xfId="23038" xr:uid="{00000000-0005-0000-0000-0000E1590000}"/>
    <cellStyle name="Heading 3 2 5 2" xfId="23039" xr:uid="{00000000-0005-0000-0000-0000E2590000}"/>
    <cellStyle name="Heading 3 2 6" xfId="23040" xr:uid="{00000000-0005-0000-0000-0000E3590000}"/>
    <cellStyle name="Heading 3 2 6 2" xfId="23041" xr:uid="{00000000-0005-0000-0000-0000E4590000}"/>
    <cellStyle name="Heading 3 2 7" xfId="23042" xr:uid="{00000000-0005-0000-0000-0000E5590000}"/>
    <cellStyle name="Heading 3 2 7 2" xfId="23043" xr:uid="{00000000-0005-0000-0000-0000E6590000}"/>
    <cellStyle name="Heading 3 2 8" xfId="23044" xr:uid="{00000000-0005-0000-0000-0000E7590000}"/>
    <cellStyle name="Heading 3 2 8 2" xfId="23045" xr:uid="{00000000-0005-0000-0000-0000E8590000}"/>
    <cellStyle name="Heading 3 2 9" xfId="23046" xr:uid="{00000000-0005-0000-0000-0000E9590000}"/>
    <cellStyle name="Heading 3 20" xfId="23047" xr:uid="{00000000-0005-0000-0000-0000EA590000}"/>
    <cellStyle name="Heading 3 20 2" xfId="23048" xr:uid="{00000000-0005-0000-0000-0000EB590000}"/>
    <cellStyle name="Heading 3 20 3" xfId="23049" xr:uid="{00000000-0005-0000-0000-0000EC590000}"/>
    <cellStyle name="Heading 3 21" xfId="23050" xr:uid="{00000000-0005-0000-0000-0000ED590000}"/>
    <cellStyle name="Heading 3 21 2" xfId="23051" xr:uid="{00000000-0005-0000-0000-0000EE590000}"/>
    <cellStyle name="Heading 3 21 3" xfId="23052" xr:uid="{00000000-0005-0000-0000-0000EF590000}"/>
    <cellStyle name="Heading 3 22" xfId="23053" xr:uid="{00000000-0005-0000-0000-0000F0590000}"/>
    <cellStyle name="Heading 3 22 2" xfId="23054" xr:uid="{00000000-0005-0000-0000-0000F1590000}"/>
    <cellStyle name="Heading 3 22 3" xfId="23055" xr:uid="{00000000-0005-0000-0000-0000F2590000}"/>
    <cellStyle name="Heading 3 23" xfId="23056" xr:uid="{00000000-0005-0000-0000-0000F3590000}"/>
    <cellStyle name="Heading 3 23 2" xfId="23057" xr:uid="{00000000-0005-0000-0000-0000F4590000}"/>
    <cellStyle name="Heading 3 23 3" xfId="23058" xr:uid="{00000000-0005-0000-0000-0000F5590000}"/>
    <cellStyle name="Heading 3 24" xfId="23059" xr:uid="{00000000-0005-0000-0000-0000F6590000}"/>
    <cellStyle name="Heading 3 24 2" xfId="23060" xr:uid="{00000000-0005-0000-0000-0000F7590000}"/>
    <cellStyle name="Heading 3 24 3" xfId="23061" xr:uid="{00000000-0005-0000-0000-0000F8590000}"/>
    <cellStyle name="Heading 3 25" xfId="23062" xr:uid="{00000000-0005-0000-0000-0000F9590000}"/>
    <cellStyle name="Heading 3 25 2" xfId="23063" xr:uid="{00000000-0005-0000-0000-0000FA590000}"/>
    <cellStyle name="Heading 3 25 3" xfId="23064" xr:uid="{00000000-0005-0000-0000-0000FB590000}"/>
    <cellStyle name="Heading 3 26" xfId="23065" xr:uid="{00000000-0005-0000-0000-0000FC590000}"/>
    <cellStyle name="Heading 3 26 2" xfId="23066" xr:uid="{00000000-0005-0000-0000-0000FD590000}"/>
    <cellStyle name="Heading 3 26 3" xfId="23067" xr:uid="{00000000-0005-0000-0000-0000FE590000}"/>
    <cellStyle name="Heading 3 27" xfId="23068" xr:uid="{00000000-0005-0000-0000-0000FF590000}"/>
    <cellStyle name="Heading 3 27 2" xfId="23069" xr:uid="{00000000-0005-0000-0000-0000005A0000}"/>
    <cellStyle name="Heading 3 27 3" xfId="23070" xr:uid="{00000000-0005-0000-0000-0000015A0000}"/>
    <cellStyle name="Heading 3 28" xfId="23071" xr:uid="{00000000-0005-0000-0000-0000025A0000}"/>
    <cellStyle name="Heading 3 28 2" xfId="23072" xr:uid="{00000000-0005-0000-0000-0000035A0000}"/>
    <cellStyle name="Heading 3 28 3" xfId="23073" xr:uid="{00000000-0005-0000-0000-0000045A0000}"/>
    <cellStyle name="Heading 3 29" xfId="23074" xr:uid="{00000000-0005-0000-0000-0000055A0000}"/>
    <cellStyle name="Heading 3 29 2" xfId="23075" xr:uid="{00000000-0005-0000-0000-0000065A0000}"/>
    <cellStyle name="Heading 3 29 3" xfId="23076" xr:uid="{00000000-0005-0000-0000-0000075A0000}"/>
    <cellStyle name="Heading 3 3" xfId="23077" xr:uid="{00000000-0005-0000-0000-0000085A0000}"/>
    <cellStyle name="Heading 3 3 2" xfId="23078" xr:uid="{00000000-0005-0000-0000-0000095A0000}"/>
    <cellStyle name="Heading 3 3 2 2" xfId="23079" xr:uid="{00000000-0005-0000-0000-00000A5A0000}"/>
    <cellStyle name="Heading 3 3 3" xfId="23080" xr:uid="{00000000-0005-0000-0000-00000B5A0000}"/>
    <cellStyle name="Heading 3 3 4" xfId="23081" xr:uid="{00000000-0005-0000-0000-00000C5A0000}"/>
    <cellStyle name="Heading 3 3 5" xfId="23082" xr:uid="{00000000-0005-0000-0000-00000D5A0000}"/>
    <cellStyle name="Heading 3 3 6" xfId="23083" xr:uid="{00000000-0005-0000-0000-00000E5A0000}"/>
    <cellStyle name="Heading 3 30" xfId="23084" xr:uid="{00000000-0005-0000-0000-00000F5A0000}"/>
    <cellStyle name="Heading 3 31" xfId="23085" xr:uid="{00000000-0005-0000-0000-0000105A0000}"/>
    <cellStyle name="Heading 3 32" xfId="23086" xr:uid="{00000000-0005-0000-0000-0000115A0000}"/>
    <cellStyle name="Heading 3 33" xfId="23087" xr:uid="{00000000-0005-0000-0000-0000125A0000}"/>
    <cellStyle name="Heading 3 34" xfId="23088" xr:uid="{00000000-0005-0000-0000-0000135A0000}"/>
    <cellStyle name="Heading 3 35" xfId="23089" xr:uid="{00000000-0005-0000-0000-0000145A0000}"/>
    <cellStyle name="Heading 3 36" xfId="23090" xr:uid="{00000000-0005-0000-0000-0000155A0000}"/>
    <cellStyle name="Heading 3 37" xfId="23091" xr:uid="{00000000-0005-0000-0000-0000165A0000}"/>
    <cellStyle name="Heading 3 38" xfId="23092" xr:uid="{00000000-0005-0000-0000-0000175A0000}"/>
    <cellStyle name="Heading 3 39" xfId="23093" xr:uid="{00000000-0005-0000-0000-0000185A0000}"/>
    <cellStyle name="Heading 3 4" xfId="23094" xr:uid="{00000000-0005-0000-0000-0000195A0000}"/>
    <cellStyle name="Heading 3 4 2" xfId="23095" xr:uid="{00000000-0005-0000-0000-00001A5A0000}"/>
    <cellStyle name="Heading 3 4 3" xfId="23096" xr:uid="{00000000-0005-0000-0000-00001B5A0000}"/>
    <cellStyle name="Heading 3 4 4" xfId="23097" xr:uid="{00000000-0005-0000-0000-00001C5A0000}"/>
    <cellStyle name="Heading 3 40" xfId="23098" xr:uid="{00000000-0005-0000-0000-00001D5A0000}"/>
    <cellStyle name="Heading 3 41" xfId="23099" xr:uid="{00000000-0005-0000-0000-00001E5A0000}"/>
    <cellStyle name="Heading 3 42" xfId="23100" xr:uid="{00000000-0005-0000-0000-00001F5A0000}"/>
    <cellStyle name="Heading 3 43" xfId="23101" xr:uid="{00000000-0005-0000-0000-0000205A0000}"/>
    <cellStyle name="Heading 3 44" xfId="23102" xr:uid="{00000000-0005-0000-0000-0000215A0000}"/>
    <cellStyle name="Heading 3 45" xfId="23103" xr:uid="{00000000-0005-0000-0000-0000225A0000}"/>
    <cellStyle name="Heading 3 46" xfId="23104" xr:uid="{00000000-0005-0000-0000-0000235A0000}"/>
    <cellStyle name="Heading 3 47" xfId="23105" xr:uid="{00000000-0005-0000-0000-0000245A0000}"/>
    <cellStyle name="Heading 3 48" xfId="23106" xr:uid="{00000000-0005-0000-0000-0000255A0000}"/>
    <cellStyle name="Heading 3 49" xfId="23107" xr:uid="{00000000-0005-0000-0000-0000265A0000}"/>
    <cellStyle name="Heading 3 5" xfId="23108" xr:uid="{00000000-0005-0000-0000-0000275A0000}"/>
    <cellStyle name="Heading 3 5 2" xfId="23109" xr:uid="{00000000-0005-0000-0000-0000285A0000}"/>
    <cellStyle name="Heading 3 5 3" xfId="23110" xr:uid="{00000000-0005-0000-0000-0000295A0000}"/>
    <cellStyle name="Heading 3 50" xfId="23111" xr:uid="{00000000-0005-0000-0000-00002A5A0000}"/>
    <cellStyle name="Heading 3 51" xfId="23112" xr:uid="{00000000-0005-0000-0000-00002B5A0000}"/>
    <cellStyle name="Heading 3 52" xfId="23113" xr:uid="{00000000-0005-0000-0000-00002C5A0000}"/>
    <cellStyle name="Heading 3 53" xfId="23114" xr:uid="{00000000-0005-0000-0000-00002D5A0000}"/>
    <cellStyle name="Heading 3 54" xfId="23115" xr:uid="{00000000-0005-0000-0000-00002E5A0000}"/>
    <cellStyle name="Heading 3 55" xfId="23116" xr:uid="{00000000-0005-0000-0000-00002F5A0000}"/>
    <cellStyle name="Heading 3 6" xfId="23117" xr:uid="{00000000-0005-0000-0000-0000305A0000}"/>
    <cellStyle name="Heading 3 6 2" xfId="23118" xr:uid="{00000000-0005-0000-0000-0000315A0000}"/>
    <cellStyle name="Heading 3 6 3" xfId="23119" xr:uid="{00000000-0005-0000-0000-0000325A0000}"/>
    <cellStyle name="Heading 3 7" xfId="23120" xr:uid="{00000000-0005-0000-0000-0000335A0000}"/>
    <cellStyle name="Heading 3 7 2" xfId="23121" xr:uid="{00000000-0005-0000-0000-0000345A0000}"/>
    <cellStyle name="Heading 3 7 3" xfId="23122" xr:uid="{00000000-0005-0000-0000-0000355A0000}"/>
    <cellStyle name="Heading 3 8" xfId="23123" xr:uid="{00000000-0005-0000-0000-0000365A0000}"/>
    <cellStyle name="Heading 3 8 2" xfId="23124" xr:uid="{00000000-0005-0000-0000-0000375A0000}"/>
    <cellStyle name="Heading 3 8 2 2" xfId="23125" xr:uid="{00000000-0005-0000-0000-0000385A0000}"/>
    <cellStyle name="Heading 3 8 2 3" xfId="23126" xr:uid="{00000000-0005-0000-0000-0000395A0000}"/>
    <cellStyle name="Heading 3 8 3" xfId="23127" xr:uid="{00000000-0005-0000-0000-00003A5A0000}"/>
    <cellStyle name="Heading 3 8 4" xfId="23128" xr:uid="{00000000-0005-0000-0000-00003B5A0000}"/>
    <cellStyle name="Heading 3 8 5" xfId="23129" xr:uid="{00000000-0005-0000-0000-00003C5A0000}"/>
    <cellStyle name="Heading 3 9" xfId="23130" xr:uid="{00000000-0005-0000-0000-00003D5A0000}"/>
    <cellStyle name="Heading 3 9 2" xfId="23131" xr:uid="{00000000-0005-0000-0000-00003E5A0000}"/>
    <cellStyle name="Heading 3 9 3" xfId="23132" xr:uid="{00000000-0005-0000-0000-00003F5A0000}"/>
    <cellStyle name="Heading 4 10" xfId="23133" xr:uid="{00000000-0005-0000-0000-0000405A0000}"/>
    <cellStyle name="Heading 4 10 2" xfId="23134" xr:uid="{00000000-0005-0000-0000-0000415A0000}"/>
    <cellStyle name="Heading 4 10 3" xfId="23135" xr:uid="{00000000-0005-0000-0000-0000425A0000}"/>
    <cellStyle name="Heading 4 11" xfId="23136" xr:uid="{00000000-0005-0000-0000-0000435A0000}"/>
    <cellStyle name="Heading 4 11 2" xfId="23137" xr:uid="{00000000-0005-0000-0000-0000445A0000}"/>
    <cellStyle name="Heading 4 11 3" xfId="23138" xr:uid="{00000000-0005-0000-0000-0000455A0000}"/>
    <cellStyle name="Heading 4 12" xfId="23139" xr:uid="{00000000-0005-0000-0000-0000465A0000}"/>
    <cellStyle name="Heading 4 12 2" xfId="23140" xr:uid="{00000000-0005-0000-0000-0000475A0000}"/>
    <cellStyle name="Heading 4 12 3" xfId="23141" xr:uid="{00000000-0005-0000-0000-0000485A0000}"/>
    <cellStyle name="Heading 4 13" xfId="23142" xr:uid="{00000000-0005-0000-0000-0000495A0000}"/>
    <cellStyle name="Heading 4 13 2" xfId="23143" xr:uid="{00000000-0005-0000-0000-00004A5A0000}"/>
    <cellStyle name="Heading 4 13 3" xfId="23144" xr:uid="{00000000-0005-0000-0000-00004B5A0000}"/>
    <cellStyle name="Heading 4 14" xfId="23145" xr:uid="{00000000-0005-0000-0000-00004C5A0000}"/>
    <cellStyle name="Heading 4 14 2" xfId="23146" xr:uid="{00000000-0005-0000-0000-00004D5A0000}"/>
    <cellStyle name="Heading 4 14 3" xfId="23147" xr:uid="{00000000-0005-0000-0000-00004E5A0000}"/>
    <cellStyle name="Heading 4 15" xfId="23148" xr:uid="{00000000-0005-0000-0000-00004F5A0000}"/>
    <cellStyle name="Heading 4 15 2" xfId="23149" xr:uid="{00000000-0005-0000-0000-0000505A0000}"/>
    <cellStyle name="Heading 4 15 3" xfId="23150" xr:uid="{00000000-0005-0000-0000-0000515A0000}"/>
    <cellStyle name="Heading 4 16" xfId="23151" xr:uid="{00000000-0005-0000-0000-0000525A0000}"/>
    <cellStyle name="Heading 4 16 2" xfId="23152" xr:uid="{00000000-0005-0000-0000-0000535A0000}"/>
    <cellStyle name="Heading 4 16 3" xfId="23153" xr:uid="{00000000-0005-0000-0000-0000545A0000}"/>
    <cellStyle name="Heading 4 17" xfId="23154" xr:uid="{00000000-0005-0000-0000-0000555A0000}"/>
    <cellStyle name="Heading 4 17 2" xfId="23155" xr:uid="{00000000-0005-0000-0000-0000565A0000}"/>
    <cellStyle name="Heading 4 17 3" xfId="23156" xr:uid="{00000000-0005-0000-0000-0000575A0000}"/>
    <cellStyle name="Heading 4 18" xfId="23157" xr:uid="{00000000-0005-0000-0000-0000585A0000}"/>
    <cellStyle name="Heading 4 18 2" xfId="23158" xr:uid="{00000000-0005-0000-0000-0000595A0000}"/>
    <cellStyle name="Heading 4 18 3" xfId="23159" xr:uid="{00000000-0005-0000-0000-00005A5A0000}"/>
    <cellStyle name="Heading 4 19" xfId="23160" xr:uid="{00000000-0005-0000-0000-00005B5A0000}"/>
    <cellStyle name="Heading 4 19 2" xfId="23161" xr:uid="{00000000-0005-0000-0000-00005C5A0000}"/>
    <cellStyle name="Heading 4 19 3" xfId="23162" xr:uid="{00000000-0005-0000-0000-00005D5A0000}"/>
    <cellStyle name="Heading 4 2" xfId="23163" xr:uid="{00000000-0005-0000-0000-00005E5A0000}"/>
    <cellStyle name="Heading 4 2 10" xfId="23164" xr:uid="{00000000-0005-0000-0000-00005F5A0000}"/>
    <cellStyle name="Heading 4 2 11" xfId="23165" xr:uid="{00000000-0005-0000-0000-0000605A0000}"/>
    <cellStyle name="Heading 4 2 12" xfId="23166" xr:uid="{00000000-0005-0000-0000-0000615A0000}"/>
    <cellStyle name="Heading 4 2 13" xfId="23167" xr:uid="{00000000-0005-0000-0000-0000625A0000}"/>
    <cellStyle name="Heading 4 2 2" xfId="23168" xr:uid="{00000000-0005-0000-0000-0000635A0000}"/>
    <cellStyle name="Heading 4 2 2 2" xfId="23169" xr:uid="{00000000-0005-0000-0000-0000645A0000}"/>
    <cellStyle name="Heading 4 2 2 2 2" xfId="23170" xr:uid="{00000000-0005-0000-0000-0000655A0000}"/>
    <cellStyle name="Heading 4 2 2 3" xfId="23171" xr:uid="{00000000-0005-0000-0000-0000665A0000}"/>
    <cellStyle name="Heading 4 2 2 4" xfId="23172" xr:uid="{00000000-0005-0000-0000-0000675A0000}"/>
    <cellStyle name="Heading 4 2 3" xfId="23173" xr:uid="{00000000-0005-0000-0000-0000685A0000}"/>
    <cellStyle name="Heading 4 2 3 2" xfId="23174" xr:uid="{00000000-0005-0000-0000-0000695A0000}"/>
    <cellStyle name="Heading 4 2 3 3" xfId="23175" xr:uid="{00000000-0005-0000-0000-00006A5A0000}"/>
    <cellStyle name="Heading 4 2 3 4" xfId="23176" xr:uid="{00000000-0005-0000-0000-00006B5A0000}"/>
    <cellStyle name="Heading 4 2 4" xfId="23177" xr:uid="{00000000-0005-0000-0000-00006C5A0000}"/>
    <cellStyle name="Heading 4 2 4 2" xfId="23178" xr:uid="{00000000-0005-0000-0000-00006D5A0000}"/>
    <cellStyle name="Heading 4 2 5" xfId="23179" xr:uid="{00000000-0005-0000-0000-00006E5A0000}"/>
    <cellStyle name="Heading 4 2 5 2" xfId="23180" xr:uid="{00000000-0005-0000-0000-00006F5A0000}"/>
    <cellStyle name="Heading 4 2 6" xfId="23181" xr:uid="{00000000-0005-0000-0000-0000705A0000}"/>
    <cellStyle name="Heading 4 2 6 2" xfId="23182" xr:uid="{00000000-0005-0000-0000-0000715A0000}"/>
    <cellStyle name="Heading 4 2 7" xfId="23183" xr:uid="{00000000-0005-0000-0000-0000725A0000}"/>
    <cellStyle name="Heading 4 2 7 2" xfId="23184" xr:uid="{00000000-0005-0000-0000-0000735A0000}"/>
    <cellStyle name="Heading 4 2 8" xfId="23185" xr:uid="{00000000-0005-0000-0000-0000745A0000}"/>
    <cellStyle name="Heading 4 2 9" xfId="23186" xr:uid="{00000000-0005-0000-0000-0000755A0000}"/>
    <cellStyle name="Heading 4 20" xfId="23187" xr:uid="{00000000-0005-0000-0000-0000765A0000}"/>
    <cellStyle name="Heading 4 20 2" xfId="23188" xr:uid="{00000000-0005-0000-0000-0000775A0000}"/>
    <cellStyle name="Heading 4 20 3" xfId="23189" xr:uid="{00000000-0005-0000-0000-0000785A0000}"/>
    <cellStyle name="Heading 4 21" xfId="23190" xr:uid="{00000000-0005-0000-0000-0000795A0000}"/>
    <cellStyle name="Heading 4 21 2" xfId="23191" xr:uid="{00000000-0005-0000-0000-00007A5A0000}"/>
    <cellStyle name="Heading 4 21 3" xfId="23192" xr:uid="{00000000-0005-0000-0000-00007B5A0000}"/>
    <cellStyle name="Heading 4 22" xfId="23193" xr:uid="{00000000-0005-0000-0000-00007C5A0000}"/>
    <cellStyle name="Heading 4 22 2" xfId="23194" xr:uid="{00000000-0005-0000-0000-00007D5A0000}"/>
    <cellStyle name="Heading 4 22 3" xfId="23195" xr:uid="{00000000-0005-0000-0000-00007E5A0000}"/>
    <cellStyle name="Heading 4 23" xfId="23196" xr:uid="{00000000-0005-0000-0000-00007F5A0000}"/>
    <cellStyle name="Heading 4 23 2" xfId="23197" xr:uid="{00000000-0005-0000-0000-0000805A0000}"/>
    <cellStyle name="Heading 4 23 3" xfId="23198" xr:uid="{00000000-0005-0000-0000-0000815A0000}"/>
    <cellStyle name="Heading 4 24" xfId="23199" xr:uid="{00000000-0005-0000-0000-0000825A0000}"/>
    <cellStyle name="Heading 4 24 2" xfId="23200" xr:uid="{00000000-0005-0000-0000-0000835A0000}"/>
    <cellStyle name="Heading 4 24 3" xfId="23201" xr:uid="{00000000-0005-0000-0000-0000845A0000}"/>
    <cellStyle name="Heading 4 25" xfId="23202" xr:uid="{00000000-0005-0000-0000-0000855A0000}"/>
    <cellStyle name="Heading 4 25 2" xfId="23203" xr:uid="{00000000-0005-0000-0000-0000865A0000}"/>
    <cellStyle name="Heading 4 25 3" xfId="23204" xr:uid="{00000000-0005-0000-0000-0000875A0000}"/>
    <cellStyle name="Heading 4 26" xfId="23205" xr:uid="{00000000-0005-0000-0000-0000885A0000}"/>
    <cellStyle name="Heading 4 26 2" xfId="23206" xr:uid="{00000000-0005-0000-0000-0000895A0000}"/>
    <cellStyle name="Heading 4 26 3" xfId="23207" xr:uid="{00000000-0005-0000-0000-00008A5A0000}"/>
    <cellStyle name="Heading 4 27" xfId="23208" xr:uid="{00000000-0005-0000-0000-00008B5A0000}"/>
    <cellStyle name="Heading 4 27 2" xfId="23209" xr:uid="{00000000-0005-0000-0000-00008C5A0000}"/>
    <cellStyle name="Heading 4 27 3" xfId="23210" xr:uid="{00000000-0005-0000-0000-00008D5A0000}"/>
    <cellStyle name="Heading 4 28" xfId="23211" xr:uid="{00000000-0005-0000-0000-00008E5A0000}"/>
    <cellStyle name="Heading 4 28 2" xfId="23212" xr:uid="{00000000-0005-0000-0000-00008F5A0000}"/>
    <cellStyle name="Heading 4 28 3" xfId="23213" xr:uid="{00000000-0005-0000-0000-0000905A0000}"/>
    <cellStyle name="Heading 4 29" xfId="23214" xr:uid="{00000000-0005-0000-0000-0000915A0000}"/>
    <cellStyle name="Heading 4 29 2" xfId="23215" xr:uid="{00000000-0005-0000-0000-0000925A0000}"/>
    <cellStyle name="Heading 4 29 3" xfId="23216" xr:uid="{00000000-0005-0000-0000-0000935A0000}"/>
    <cellStyle name="Heading 4 3" xfId="23217" xr:uid="{00000000-0005-0000-0000-0000945A0000}"/>
    <cellStyle name="Heading 4 3 2" xfId="23218" xr:uid="{00000000-0005-0000-0000-0000955A0000}"/>
    <cellStyle name="Heading 4 3 2 2" xfId="23219" xr:uid="{00000000-0005-0000-0000-0000965A0000}"/>
    <cellStyle name="Heading 4 3 3" xfId="23220" xr:uid="{00000000-0005-0000-0000-0000975A0000}"/>
    <cellStyle name="Heading 4 3 4" xfId="23221" xr:uid="{00000000-0005-0000-0000-0000985A0000}"/>
    <cellStyle name="Heading 4 3 5" xfId="23222" xr:uid="{00000000-0005-0000-0000-0000995A0000}"/>
    <cellStyle name="Heading 4 3 6" xfId="23223" xr:uid="{00000000-0005-0000-0000-00009A5A0000}"/>
    <cellStyle name="Heading 4 3 7" xfId="23224" xr:uid="{00000000-0005-0000-0000-00009B5A0000}"/>
    <cellStyle name="Heading 4 3 8" xfId="23225" xr:uid="{00000000-0005-0000-0000-00009C5A0000}"/>
    <cellStyle name="Heading 4 30" xfId="23226" xr:uid="{00000000-0005-0000-0000-00009D5A0000}"/>
    <cellStyle name="Heading 4 31" xfId="23227" xr:uid="{00000000-0005-0000-0000-00009E5A0000}"/>
    <cellStyle name="Heading 4 32" xfId="23228" xr:uid="{00000000-0005-0000-0000-00009F5A0000}"/>
    <cellStyle name="Heading 4 33" xfId="23229" xr:uid="{00000000-0005-0000-0000-0000A05A0000}"/>
    <cellStyle name="Heading 4 34" xfId="23230" xr:uid="{00000000-0005-0000-0000-0000A15A0000}"/>
    <cellStyle name="Heading 4 35" xfId="23231" xr:uid="{00000000-0005-0000-0000-0000A25A0000}"/>
    <cellStyle name="Heading 4 36" xfId="23232" xr:uid="{00000000-0005-0000-0000-0000A35A0000}"/>
    <cellStyle name="Heading 4 37" xfId="23233" xr:uid="{00000000-0005-0000-0000-0000A45A0000}"/>
    <cellStyle name="Heading 4 38" xfId="23234" xr:uid="{00000000-0005-0000-0000-0000A55A0000}"/>
    <cellStyle name="Heading 4 39" xfId="23235" xr:uid="{00000000-0005-0000-0000-0000A65A0000}"/>
    <cellStyle name="Heading 4 4" xfId="23236" xr:uid="{00000000-0005-0000-0000-0000A75A0000}"/>
    <cellStyle name="Heading 4 4 2" xfId="23237" xr:uid="{00000000-0005-0000-0000-0000A85A0000}"/>
    <cellStyle name="Heading 4 4 3" xfId="23238" xr:uid="{00000000-0005-0000-0000-0000A95A0000}"/>
    <cellStyle name="Heading 4 4 4" xfId="23239" xr:uid="{00000000-0005-0000-0000-0000AA5A0000}"/>
    <cellStyle name="Heading 4 4 5" xfId="23240" xr:uid="{00000000-0005-0000-0000-0000AB5A0000}"/>
    <cellStyle name="Heading 4 40" xfId="23241" xr:uid="{00000000-0005-0000-0000-0000AC5A0000}"/>
    <cellStyle name="Heading 4 41" xfId="23242" xr:uid="{00000000-0005-0000-0000-0000AD5A0000}"/>
    <cellStyle name="Heading 4 42" xfId="23243" xr:uid="{00000000-0005-0000-0000-0000AE5A0000}"/>
    <cellStyle name="Heading 4 43" xfId="23244" xr:uid="{00000000-0005-0000-0000-0000AF5A0000}"/>
    <cellStyle name="Heading 4 44" xfId="23245" xr:uid="{00000000-0005-0000-0000-0000B05A0000}"/>
    <cellStyle name="Heading 4 45" xfId="23246" xr:uid="{00000000-0005-0000-0000-0000B15A0000}"/>
    <cellStyle name="Heading 4 46" xfId="23247" xr:uid="{00000000-0005-0000-0000-0000B25A0000}"/>
    <cellStyle name="Heading 4 47" xfId="23248" xr:uid="{00000000-0005-0000-0000-0000B35A0000}"/>
    <cellStyle name="Heading 4 48" xfId="23249" xr:uid="{00000000-0005-0000-0000-0000B45A0000}"/>
    <cellStyle name="Heading 4 49" xfId="23250" xr:uid="{00000000-0005-0000-0000-0000B55A0000}"/>
    <cellStyle name="Heading 4 5" xfId="23251" xr:uid="{00000000-0005-0000-0000-0000B65A0000}"/>
    <cellStyle name="Heading 4 5 2" xfId="23252" xr:uid="{00000000-0005-0000-0000-0000B75A0000}"/>
    <cellStyle name="Heading 4 5 3" xfId="23253" xr:uid="{00000000-0005-0000-0000-0000B85A0000}"/>
    <cellStyle name="Heading 4 5 4" xfId="23254" xr:uid="{00000000-0005-0000-0000-0000B95A0000}"/>
    <cellStyle name="Heading 4 50" xfId="23255" xr:uid="{00000000-0005-0000-0000-0000BA5A0000}"/>
    <cellStyle name="Heading 4 51" xfId="23256" xr:uid="{00000000-0005-0000-0000-0000BB5A0000}"/>
    <cellStyle name="Heading 4 52" xfId="23257" xr:uid="{00000000-0005-0000-0000-0000BC5A0000}"/>
    <cellStyle name="Heading 4 53" xfId="23258" xr:uid="{00000000-0005-0000-0000-0000BD5A0000}"/>
    <cellStyle name="Heading 4 6" xfId="23259" xr:uid="{00000000-0005-0000-0000-0000BE5A0000}"/>
    <cellStyle name="Heading 4 6 2" xfId="23260" xr:uid="{00000000-0005-0000-0000-0000BF5A0000}"/>
    <cellStyle name="Heading 4 6 3" xfId="23261" xr:uid="{00000000-0005-0000-0000-0000C05A0000}"/>
    <cellStyle name="Heading 4 6 4" xfId="23262" xr:uid="{00000000-0005-0000-0000-0000C15A0000}"/>
    <cellStyle name="Heading 4 7" xfId="23263" xr:uid="{00000000-0005-0000-0000-0000C25A0000}"/>
    <cellStyle name="Heading 4 7 2" xfId="23264" xr:uid="{00000000-0005-0000-0000-0000C35A0000}"/>
    <cellStyle name="Heading 4 7 3" xfId="23265" xr:uid="{00000000-0005-0000-0000-0000C45A0000}"/>
    <cellStyle name="Heading 4 7 4" xfId="23266" xr:uid="{00000000-0005-0000-0000-0000C55A0000}"/>
    <cellStyle name="Heading 4 8" xfId="23267" xr:uid="{00000000-0005-0000-0000-0000C65A0000}"/>
    <cellStyle name="Heading 4 8 2" xfId="23268" xr:uid="{00000000-0005-0000-0000-0000C75A0000}"/>
    <cellStyle name="Heading 4 8 2 2" xfId="23269" xr:uid="{00000000-0005-0000-0000-0000C85A0000}"/>
    <cellStyle name="Heading 4 8 2 3" xfId="23270" xr:uid="{00000000-0005-0000-0000-0000C95A0000}"/>
    <cellStyle name="Heading 4 8 3" xfId="23271" xr:uid="{00000000-0005-0000-0000-0000CA5A0000}"/>
    <cellStyle name="Heading 4 8 4" xfId="23272" xr:uid="{00000000-0005-0000-0000-0000CB5A0000}"/>
    <cellStyle name="Heading 4 8 5" xfId="23273" xr:uid="{00000000-0005-0000-0000-0000CC5A0000}"/>
    <cellStyle name="Heading 4 9" xfId="23274" xr:uid="{00000000-0005-0000-0000-0000CD5A0000}"/>
    <cellStyle name="Heading 4 9 2" xfId="23275" xr:uid="{00000000-0005-0000-0000-0000CE5A0000}"/>
    <cellStyle name="Heading 4 9 3" xfId="23276" xr:uid="{00000000-0005-0000-0000-0000CF5A0000}"/>
    <cellStyle name="Heading 5" xfId="23277" xr:uid="{00000000-0005-0000-0000-0000D05A0000}"/>
    <cellStyle name="Heading 6" xfId="23278" xr:uid="{00000000-0005-0000-0000-0000D15A0000}"/>
    <cellStyle name="Heading1" xfId="23279" xr:uid="{00000000-0005-0000-0000-0000D25A0000}"/>
    <cellStyle name="Heading1 2" xfId="23280" xr:uid="{00000000-0005-0000-0000-0000D35A0000}"/>
    <cellStyle name="Heading1 2 2" xfId="23281" xr:uid="{00000000-0005-0000-0000-0000D45A0000}"/>
    <cellStyle name="Heading1 2 3" xfId="23282" xr:uid="{00000000-0005-0000-0000-0000D55A0000}"/>
    <cellStyle name="Heading1 3" xfId="23283" xr:uid="{00000000-0005-0000-0000-0000D65A0000}"/>
    <cellStyle name="Heading1 3 2" xfId="23284" xr:uid="{00000000-0005-0000-0000-0000D75A0000}"/>
    <cellStyle name="Heading1 3 3" xfId="23285" xr:uid="{00000000-0005-0000-0000-0000D85A0000}"/>
    <cellStyle name="Heading1 4" xfId="23286" xr:uid="{00000000-0005-0000-0000-0000D95A0000}"/>
    <cellStyle name="HEADING1 5" xfId="23287" xr:uid="{00000000-0005-0000-0000-0000DA5A0000}"/>
    <cellStyle name="HEADING1 6" xfId="23288" xr:uid="{00000000-0005-0000-0000-0000DB5A0000}"/>
    <cellStyle name="Heading1 7" xfId="23289" xr:uid="{00000000-0005-0000-0000-0000DC5A0000}"/>
    <cellStyle name="Heading2" xfId="23290" xr:uid="{00000000-0005-0000-0000-0000DD5A0000}"/>
    <cellStyle name="Heading2 2" xfId="23291" xr:uid="{00000000-0005-0000-0000-0000DE5A0000}"/>
    <cellStyle name="Heading2 3" xfId="23292" xr:uid="{00000000-0005-0000-0000-0000DF5A0000}"/>
    <cellStyle name="Heading2 4" xfId="23293" xr:uid="{00000000-0005-0000-0000-0000E05A0000}"/>
    <cellStyle name="HEADING2 5" xfId="23294" xr:uid="{00000000-0005-0000-0000-0000E15A0000}"/>
    <cellStyle name="HEADING2 6" xfId="23295" xr:uid="{00000000-0005-0000-0000-0000E25A0000}"/>
    <cellStyle name="Heading2 7" xfId="23296" xr:uid="{00000000-0005-0000-0000-0000E35A0000}"/>
    <cellStyle name="Heading3" xfId="23297" xr:uid="{00000000-0005-0000-0000-0000E45A0000}"/>
    <cellStyle name="Heading3 2" xfId="23298" xr:uid="{00000000-0005-0000-0000-0000E55A0000}"/>
    <cellStyle name="Heading4" xfId="23299" xr:uid="{00000000-0005-0000-0000-0000E65A0000}"/>
    <cellStyle name="Heading4 2" xfId="23300" xr:uid="{00000000-0005-0000-0000-0000E75A0000}"/>
    <cellStyle name="HeadingS" xfId="23301" xr:uid="{00000000-0005-0000-0000-0000E85A0000}"/>
    <cellStyle name="hidden" xfId="23302" xr:uid="{00000000-0005-0000-0000-0000E95A0000}"/>
    <cellStyle name="HIGHLIGHT" xfId="23303" xr:uid="{00000000-0005-0000-0000-0000EA5A0000}"/>
    <cellStyle name="HIGHLIGHT 2" xfId="23304" xr:uid="{00000000-0005-0000-0000-0000EB5A0000}"/>
    <cellStyle name="Hyperlink" xfId="40986" builtinId="8"/>
    <cellStyle name="Hyperlink 2" xfId="23305" xr:uid="{00000000-0005-0000-0000-0000ED5A0000}"/>
    <cellStyle name="Hyperlink 2 2" xfId="23306" xr:uid="{00000000-0005-0000-0000-0000EE5A0000}"/>
    <cellStyle name="Hyperlink 2 2 2" xfId="23307" xr:uid="{00000000-0005-0000-0000-0000EF5A0000}"/>
    <cellStyle name="Hyperlink 2 2 3" xfId="23308" xr:uid="{00000000-0005-0000-0000-0000F05A0000}"/>
    <cellStyle name="Hyperlink 2 2 4" xfId="23309" xr:uid="{00000000-0005-0000-0000-0000F15A0000}"/>
    <cellStyle name="Hyperlink 2 3" xfId="23310" xr:uid="{00000000-0005-0000-0000-0000F25A0000}"/>
    <cellStyle name="Hyperlink 2 3 2" xfId="23311" xr:uid="{00000000-0005-0000-0000-0000F35A0000}"/>
    <cellStyle name="Hyperlink 2 4" xfId="23312" xr:uid="{00000000-0005-0000-0000-0000F45A0000}"/>
    <cellStyle name="Hyperlink 2 5" xfId="23313" xr:uid="{00000000-0005-0000-0000-0000F55A0000}"/>
    <cellStyle name="Hyperlink 3" xfId="23314" xr:uid="{00000000-0005-0000-0000-0000F65A0000}"/>
    <cellStyle name="Hyperlink 3 2" xfId="23315" xr:uid="{00000000-0005-0000-0000-0000F75A0000}"/>
    <cellStyle name="Hyperlink 3 2 2" xfId="23316" xr:uid="{00000000-0005-0000-0000-0000F85A0000}"/>
    <cellStyle name="Hyperlink 3 2 3" xfId="23317" xr:uid="{00000000-0005-0000-0000-0000F95A0000}"/>
    <cellStyle name="Hyperlink 3 2 4" xfId="23318" xr:uid="{00000000-0005-0000-0000-0000FA5A0000}"/>
    <cellStyle name="Hyperlink 3 2 5" xfId="23319" xr:uid="{00000000-0005-0000-0000-0000FB5A0000}"/>
    <cellStyle name="Hyperlink 3 3" xfId="23320" xr:uid="{00000000-0005-0000-0000-0000FC5A0000}"/>
    <cellStyle name="Hyperlink 3 3 2" xfId="23321" xr:uid="{00000000-0005-0000-0000-0000FD5A0000}"/>
    <cellStyle name="Hyperlink 3 4" xfId="23322" xr:uid="{00000000-0005-0000-0000-0000FE5A0000}"/>
    <cellStyle name="Hyperlink 4" xfId="23323" xr:uid="{00000000-0005-0000-0000-0000FF5A0000}"/>
    <cellStyle name="Hyperlink 4 2" xfId="23324" xr:uid="{00000000-0005-0000-0000-0000005B0000}"/>
    <cellStyle name="Hyperlink 4 3" xfId="23325" xr:uid="{00000000-0005-0000-0000-0000015B0000}"/>
    <cellStyle name="Hyperlink 5" xfId="23326" xr:uid="{00000000-0005-0000-0000-0000025B0000}"/>
    <cellStyle name="Hyperlink 5 2" xfId="23327" xr:uid="{00000000-0005-0000-0000-0000035B0000}"/>
    <cellStyle name="Hyperlink 5 3" xfId="23328" xr:uid="{00000000-0005-0000-0000-0000045B0000}"/>
    <cellStyle name="Hyperlink 6" xfId="23329" xr:uid="{00000000-0005-0000-0000-0000055B0000}"/>
    <cellStyle name="Hyperlink 6 2" xfId="23330" xr:uid="{00000000-0005-0000-0000-0000065B0000}"/>
    <cellStyle name="Hyperlink 6 3" xfId="23331" xr:uid="{00000000-0005-0000-0000-0000075B0000}"/>
    <cellStyle name="Hyperlink 6 4" xfId="23332" xr:uid="{00000000-0005-0000-0000-0000085B0000}"/>
    <cellStyle name="Hyperlink 6 5" xfId="23333" xr:uid="{00000000-0005-0000-0000-0000095B0000}"/>
    <cellStyle name="Input [yellow]" xfId="23334" xr:uid="{00000000-0005-0000-0000-00000A5B0000}"/>
    <cellStyle name="Input [yellow] 2" xfId="23335" xr:uid="{00000000-0005-0000-0000-00000B5B0000}"/>
    <cellStyle name="Input [yellow] 2 10" xfId="23336" xr:uid="{00000000-0005-0000-0000-00000C5B0000}"/>
    <cellStyle name="Input [yellow] 2 11" xfId="23337" xr:uid="{00000000-0005-0000-0000-00000D5B0000}"/>
    <cellStyle name="Input [yellow] 2 12" xfId="23338" xr:uid="{00000000-0005-0000-0000-00000E5B0000}"/>
    <cellStyle name="Input [yellow] 2 13" xfId="23339" xr:uid="{00000000-0005-0000-0000-00000F5B0000}"/>
    <cellStyle name="Input [yellow] 2 14" xfId="23340" xr:uid="{00000000-0005-0000-0000-0000105B0000}"/>
    <cellStyle name="Input [yellow] 2 15" xfId="23341" xr:uid="{00000000-0005-0000-0000-0000115B0000}"/>
    <cellStyle name="Input [yellow] 2 2" xfId="23342" xr:uid="{00000000-0005-0000-0000-0000125B0000}"/>
    <cellStyle name="Input [yellow] 2 2 10" xfId="23343" xr:uid="{00000000-0005-0000-0000-0000135B0000}"/>
    <cellStyle name="Input [yellow] 2 2 11" xfId="23344" xr:uid="{00000000-0005-0000-0000-0000145B0000}"/>
    <cellStyle name="Input [yellow] 2 2 12" xfId="23345" xr:uid="{00000000-0005-0000-0000-0000155B0000}"/>
    <cellStyle name="Input [yellow] 2 2 13" xfId="23346" xr:uid="{00000000-0005-0000-0000-0000165B0000}"/>
    <cellStyle name="Input [yellow] 2 2 2" xfId="23347" xr:uid="{00000000-0005-0000-0000-0000175B0000}"/>
    <cellStyle name="Input [yellow] 2 2 3" xfId="23348" xr:uid="{00000000-0005-0000-0000-0000185B0000}"/>
    <cellStyle name="Input [yellow] 2 2 4" xfId="23349" xr:uid="{00000000-0005-0000-0000-0000195B0000}"/>
    <cellStyle name="Input [yellow] 2 2 5" xfId="23350" xr:uid="{00000000-0005-0000-0000-00001A5B0000}"/>
    <cellStyle name="Input [yellow] 2 2 6" xfId="23351" xr:uid="{00000000-0005-0000-0000-00001B5B0000}"/>
    <cellStyle name="Input [yellow] 2 2 7" xfId="23352" xr:uid="{00000000-0005-0000-0000-00001C5B0000}"/>
    <cellStyle name="Input [yellow] 2 2 8" xfId="23353" xr:uid="{00000000-0005-0000-0000-00001D5B0000}"/>
    <cellStyle name="Input [yellow] 2 2 9" xfId="23354" xr:uid="{00000000-0005-0000-0000-00001E5B0000}"/>
    <cellStyle name="Input [yellow] 2 3" xfId="23355" xr:uid="{00000000-0005-0000-0000-00001F5B0000}"/>
    <cellStyle name="Input [yellow] 2 4" xfId="23356" xr:uid="{00000000-0005-0000-0000-0000205B0000}"/>
    <cellStyle name="Input [yellow] 2 5" xfId="23357" xr:uid="{00000000-0005-0000-0000-0000215B0000}"/>
    <cellStyle name="Input [yellow] 2 6" xfId="23358" xr:uid="{00000000-0005-0000-0000-0000225B0000}"/>
    <cellStyle name="Input [yellow] 2 7" xfId="23359" xr:uid="{00000000-0005-0000-0000-0000235B0000}"/>
    <cellStyle name="Input [yellow] 2 8" xfId="23360" xr:uid="{00000000-0005-0000-0000-0000245B0000}"/>
    <cellStyle name="Input [yellow] 2 9" xfId="23361" xr:uid="{00000000-0005-0000-0000-0000255B0000}"/>
    <cellStyle name="Input [yellow] 3" xfId="23362" xr:uid="{00000000-0005-0000-0000-0000265B0000}"/>
    <cellStyle name="Input [yellow] 4" xfId="23363" xr:uid="{00000000-0005-0000-0000-0000275B0000}"/>
    <cellStyle name="Input 10" xfId="23364" xr:uid="{00000000-0005-0000-0000-0000285B0000}"/>
    <cellStyle name="Input 10 2" xfId="23365" xr:uid="{00000000-0005-0000-0000-0000295B0000}"/>
    <cellStyle name="Input 10 3" xfId="23366" xr:uid="{00000000-0005-0000-0000-00002A5B0000}"/>
    <cellStyle name="Input 11" xfId="23367" xr:uid="{00000000-0005-0000-0000-00002B5B0000}"/>
    <cellStyle name="Input 11 2" xfId="23368" xr:uid="{00000000-0005-0000-0000-00002C5B0000}"/>
    <cellStyle name="Input 11 3" xfId="23369" xr:uid="{00000000-0005-0000-0000-00002D5B0000}"/>
    <cellStyle name="Input 12" xfId="23370" xr:uid="{00000000-0005-0000-0000-00002E5B0000}"/>
    <cellStyle name="Input 12 2" xfId="23371" xr:uid="{00000000-0005-0000-0000-00002F5B0000}"/>
    <cellStyle name="Input 12 3" xfId="23372" xr:uid="{00000000-0005-0000-0000-0000305B0000}"/>
    <cellStyle name="Input 13" xfId="23373" xr:uid="{00000000-0005-0000-0000-0000315B0000}"/>
    <cellStyle name="Input 13 2" xfId="23374" xr:uid="{00000000-0005-0000-0000-0000325B0000}"/>
    <cellStyle name="Input 13 3" xfId="23375" xr:uid="{00000000-0005-0000-0000-0000335B0000}"/>
    <cellStyle name="Input 14" xfId="23376" xr:uid="{00000000-0005-0000-0000-0000345B0000}"/>
    <cellStyle name="Input 14 2" xfId="23377" xr:uid="{00000000-0005-0000-0000-0000355B0000}"/>
    <cellStyle name="Input 14 3" xfId="23378" xr:uid="{00000000-0005-0000-0000-0000365B0000}"/>
    <cellStyle name="Input 15" xfId="23379" xr:uid="{00000000-0005-0000-0000-0000375B0000}"/>
    <cellStyle name="Input 15 2" xfId="23380" xr:uid="{00000000-0005-0000-0000-0000385B0000}"/>
    <cellStyle name="Input 15 3" xfId="23381" xr:uid="{00000000-0005-0000-0000-0000395B0000}"/>
    <cellStyle name="Input 16" xfId="23382" xr:uid="{00000000-0005-0000-0000-00003A5B0000}"/>
    <cellStyle name="Input 16 2" xfId="23383" xr:uid="{00000000-0005-0000-0000-00003B5B0000}"/>
    <cellStyle name="Input 16 3" xfId="23384" xr:uid="{00000000-0005-0000-0000-00003C5B0000}"/>
    <cellStyle name="Input 17" xfId="23385" xr:uid="{00000000-0005-0000-0000-00003D5B0000}"/>
    <cellStyle name="Input 17 2" xfId="23386" xr:uid="{00000000-0005-0000-0000-00003E5B0000}"/>
    <cellStyle name="Input 17 3" xfId="23387" xr:uid="{00000000-0005-0000-0000-00003F5B0000}"/>
    <cellStyle name="Input 18" xfId="23388" xr:uid="{00000000-0005-0000-0000-0000405B0000}"/>
    <cellStyle name="Input 18 2" xfId="23389" xr:uid="{00000000-0005-0000-0000-0000415B0000}"/>
    <cellStyle name="Input 18 3" xfId="23390" xr:uid="{00000000-0005-0000-0000-0000425B0000}"/>
    <cellStyle name="Input 19" xfId="23391" xr:uid="{00000000-0005-0000-0000-0000435B0000}"/>
    <cellStyle name="Input 19 2" xfId="23392" xr:uid="{00000000-0005-0000-0000-0000445B0000}"/>
    <cellStyle name="Input 19 3" xfId="23393" xr:uid="{00000000-0005-0000-0000-0000455B0000}"/>
    <cellStyle name="Input 2" xfId="23394" xr:uid="{00000000-0005-0000-0000-0000465B0000}"/>
    <cellStyle name="Input 2 10" xfId="23395" xr:uid="{00000000-0005-0000-0000-0000475B0000}"/>
    <cellStyle name="Input 2 11" xfId="23396" xr:uid="{00000000-0005-0000-0000-0000485B0000}"/>
    <cellStyle name="Input 2 12" xfId="23397" xr:uid="{00000000-0005-0000-0000-0000495B0000}"/>
    <cellStyle name="Input 2 13" xfId="23398" xr:uid="{00000000-0005-0000-0000-00004A5B0000}"/>
    <cellStyle name="Input 2 2" xfId="23399" xr:uid="{00000000-0005-0000-0000-00004B5B0000}"/>
    <cellStyle name="Input 2 2 2" xfId="23400" xr:uid="{00000000-0005-0000-0000-00004C5B0000}"/>
    <cellStyle name="Input 2 2 2 2" xfId="23401" xr:uid="{00000000-0005-0000-0000-00004D5B0000}"/>
    <cellStyle name="Input 2 2 3" xfId="23402" xr:uid="{00000000-0005-0000-0000-00004E5B0000}"/>
    <cellStyle name="Input 2 3" xfId="23403" xr:uid="{00000000-0005-0000-0000-00004F5B0000}"/>
    <cellStyle name="Input 2 3 2" xfId="23404" xr:uid="{00000000-0005-0000-0000-0000505B0000}"/>
    <cellStyle name="Input 2 3 3" xfId="23405" xr:uid="{00000000-0005-0000-0000-0000515B0000}"/>
    <cellStyle name="Input 2 3 4" xfId="23406" xr:uid="{00000000-0005-0000-0000-0000525B0000}"/>
    <cellStyle name="Input 2 4" xfId="23407" xr:uid="{00000000-0005-0000-0000-0000535B0000}"/>
    <cellStyle name="Input 2 4 2" xfId="23408" xr:uid="{00000000-0005-0000-0000-0000545B0000}"/>
    <cellStyle name="Input 2 5" xfId="23409" xr:uid="{00000000-0005-0000-0000-0000555B0000}"/>
    <cellStyle name="Input 2 5 2" xfId="23410" xr:uid="{00000000-0005-0000-0000-0000565B0000}"/>
    <cellStyle name="Input 2 6" xfId="23411" xr:uid="{00000000-0005-0000-0000-0000575B0000}"/>
    <cellStyle name="Input 2 6 2" xfId="23412" xr:uid="{00000000-0005-0000-0000-0000585B0000}"/>
    <cellStyle name="Input 2 7" xfId="23413" xr:uid="{00000000-0005-0000-0000-0000595B0000}"/>
    <cellStyle name="Input 2 7 2" xfId="23414" xr:uid="{00000000-0005-0000-0000-00005A5B0000}"/>
    <cellStyle name="Input 2 8" xfId="23415" xr:uid="{00000000-0005-0000-0000-00005B5B0000}"/>
    <cellStyle name="Input 2 8 2" xfId="23416" xr:uid="{00000000-0005-0000-0000-00005C5B0000}"/>
    <cellStyle name="Input 2 9" xfId="23417" xr:uid="{00000000-0005-0000-0000-00005D5B0000}"/>
    <cellStyle name="Input 20" xfId="23418" xr:uid="{00000000-0005-0000-0000-00005E5B0000}"/>
    <cellStyle name="Input 20 2" xfId="23419" xr:uid="{00000000-0005-0000-0000-00005F5B0000}"/>
    <cellStyle name="Input 20 3" xfId="23420" xr:uid="{00000000-0005-0000-0000-0000605B0000}"/>
    <cellStyle name="Input 21" xfId="23421" xr:uid="{00000000-0005-0000-0000-0000615B0000}"/>
    <cellStyle name="Input 21 2" xfId="23422" xr:uid="{00000000-0005-0000-0000-0000625B0000}"/>
    <cellStyle name="Input 21 3" xfId="23423" xr:uid="{00000000-0005-0000-0000-0000635B0000}"/>
    <cellStyle name="Input 22" xfId="23424" xr:uid="{00000000-0005-0000-0000-0000645B0000}"/>
    <cellStyle name="Input 22 2" xfId="23425" xr:uid="{00000000-0005-0000-0000-0000655B0000}"/>
    <cellStyle name="Input 22 3" xfId="23426" xr:uid="{00000000-0005-0000-0000-0000665B0000}"/>
    <cellStyle name="Input 23" xfId="23427" xr:uid="{00000000-0005-0000-0000-0000675B0000}"/>
    <cellStyle name="Input 23 2" xfId="23428" xr:uid="{00000000-0005-0000-0000-0000685B0000}"/>
    <cellStyle name="Input 23 3" xfId="23429" xr:uid="{00000000-0005-0000-0000-0000695B0000}"/>
    <cellStyle name="Input 24" xfId="23430" xr:uid="{00000000-0005-0000-0000-00006A5B0000}"/>
    <cellStyle name="Input 24 2" xfId="23431" xr:uid="{00000000-0005-0000-0000-00006B5B0000}"/>
    <cellStyle name="Input 24 3" xfId="23432" xr:uid="{00000000-0005-0000-0000-00006C5B0000}"/>
    <cellStyle name="Input 25" xfId="23433" xr:uid="{00000000-0005-0000-0000-00006D5B0000}"/>
    <cellStyle name="Input 25 2" xfId="23434" xr:uid="{00000000-0005-0000-0000-00006E5B0000}"/>
    <cellStyle name="Input 25 3" xfId="23435" xr:uid="{00000000-0005-0000-0000-00006F5B0000}"/>
    <cellStyle name="Input 26" xfId="23436" xr:uid="{00000000-0005-0000-0000-0000705B0000}"/>
    <cellStyle name="Input 26 2" xfId="23437" xr:uid="{00000000-0005-0000-0000-0000715B0000}"/>
    <cellStyle name="Input 26 3" xfId="23438" xr:uid="{00000000-0005-0000-0000-0000725B0000}"/>
    <cellStyle name="Input 27" xfId="23439" xr:uid="{00000000-0005-0000-0000-0000735B0000}"/>
    <cellStyle name="Input 27 2" xfId="23440" xr:uid="{00000000-0005-0000-0000-0000745B0000}"/>
    <cellStyle name="Input 27 3" xfId="23441" xr:uid="{00000000-0005-0000-0000-0000755B0000}"/>
    <cellStyle name="Input 28" xfId="23442" xr:uid="{00000000-0005-0000-0000-0000765B0000}"/>
    <cellStyle name="Input 28 2" xfId="23443" xr:uid="{00000000-0005-0000-0000-0000775B0000}"/>
    <cellStyle name="Input 28 3" xfId="23444" xr:uid="{00000000-0005-0000-0000-0000785B0000}"/>
    <cellStyle name="Input 29" xfId="23445" xr:uid="{00000000-0005-0000-0000-0000795B0000}"/>
    <cellStyle name="Input 29 2" xfId="23446" xr:uid="{00000000-0005-0000-0000-00007A5B0000}"/>
    <cellStyle name="Input 29 3" xfId="23447" xr:uid="{00000000-0005-0000-0000-00007B5B0000}"/>
    <cellStyle name="Input 3" xfId="23448" xr:uid="{00000000-0005-0000-0000-00007C5B0000}"/>
    <cellStyle name="Input 3 2" xfId="23449" xr:uid="{00000000-0005-0000-0000-00007D5B0000}"/>
    <cellStyle name="Input 3 2 2" xfId="23450" xr:uid="{00000000-0005-0000-0000-00007E5B0000}"/>
    <cellStyle name="Input 3 2 2 2" xfId="23451" xr:uid="{00000000-0005-0000-0000-00007F5B0000}"/>
    <cellStyle name="Input 3 2 2 3" xfId="23452" xr:uid="{00000000-0005-0000-0000-0000805B0000}"/>
    <cellStyle name="Input 3 2 2 4" xfId="23453" xr:uid="{00000000-0005-0000-0000-0000815B0000}"/>
    <cellStyle name="Input 3 3" xfId="23454" xr:uid="{00000000-0005-0000-0000-0000825B0000}"/>
    <cellStyle name="Input 3 3 2" xfId="23455" xr:uid="{00000000-0005-0000-0000-0000835B0000}"/>
    <cellStyle name="Input 3 3 2 2" xfId="23456" xr:uid="{00000000-0005-0000-0000-0000845B0000}"/>
    <cellStyle name="Input 3 3 2 3" xfId="23457" xr:uid="{00000000-0005-0000-0000-0000855B0000}"/>
    <cellStyle name="Input 3 3 2 4" xfId="23458" xr:uid="{00000000-0005-0000-0000-0000865B0000}"/>
    <cellStyle name="Input 3 4" xfId="23459" xr:uid="{00000000-0005-0000-0000-0000875B0000}"/>
    <cellStyle name="Input 3 4 2" xfId="23460" xr:uid="{00000000-0005-0000-0000-0000885B0000}"/>
    <cellStyle name="Input 3 4 2 2" xfId="23461" xr:uid="{00000000-0005-0000-0000-0000895B0000}"/>
    <cellStyle name="Input 3 4 2 3" xfId="23462" xr:uid="{00000000-0005-0000-0000-00008A5B0000}"/>
    <cellStyle name="Input 3 4 2 4" xfId="23463" xr:uid="{00000000-0005-0000-0000-00008B5B0000}"/>
    <cellStyle name="Input 3 5" xfId="23464" xr:uid="{00000000-0005-0000-0000-00008C5B0000}"/>
    <cellStyle name="Input 3 5 2" xfId="23465" xr:uid="{00000000-0005-0000-0000-00008D5B0000}"/>
    <cellStyle name="Input 3 5 2 2" xfId="23466" xr:uid="{00000000-0005-0000-0000-00008E5B0000}"/>
    <cellStyle name="Input 3 5 2 3" xfId="23467" xr:uid="{00000000-0005-0000-0000-00008F5B0000}"/>
    <cellStyle name="Input 3 5 2 4" xfId="23468" xr:uid="{00000000-0005-0000-0000-0000905B0000}"/>
    <cellStyle name="Input 3 6" xfId="23469" xr:uid="{00000000-0005-0000-0000-0000915B0000}"/>
    <cellStyle name="Input 3 6 2" xfId="23470" xr:uid="{00000000-0005-0000-0000-0000925B0000}"/>
    <cellStyle name="Input 3 6 2 2" xfId="23471" xr:uid="{00000000-0005-0000-0000-0000935B0000}"/>
    <cellStyle name="Input 3 6 2 3" xfId="23472" xr:uid="{00000000-0005-0000-0000-0000945B0000}"/>
    <cellStyle name="Input 3 6 2 4" xfId="23473" xr:uid="{00000000-0005-0000-0000-0000955B0000}"/>
    <cellStyle name="Input 3 7" xfId="23474" xr:uid="{00000000-0005-0000-0000-0000965B0000}"/>
    <cellStyle name="Input 3 7 2" xfId="23475" xr:uid="{00000000-0005-0000-0000-0000975B0000}"/>
    <cellStyle name="Input 3 7 2 2" xfId="23476" xr:uid="{00000000-0005-0000-0000-0000985B0000}"/>
    <cellStyle name="Input 3 7 2 3" xfId="23477" xr:uid="{00000000-0005-0000-0000-0000995B0000}"/>
    <cellStyle name="Input 3 7 2 4" xfId="23478" xr:uid="{00000000-0005-0000-0000-00009A5B0000}"/>
    <cellStyle name="Input 30" xfId="23479" xr:uid="{00000000-0005-0000-0000-00009B5B0000}"/>
    <cellStyle name="Input 31" xfId="23480" xr:uid="{00000000-0005-0000-0000-00009C5B0000}"/>
    <cellStyle name="Input 32" xfId="23481" xr:uid="{00000000-0005-0000-0000-00009D5B0000}"/>
    <cellStyle name="Input 33" xfId="23482" xr:uid="{00000000-0005-0000-0000-00009E5B0000}"/>
    <cellStyle name="Input 34" xfId="23483" xr:uid="{00000000-0005-0000-0000-00009F5B0000}"/>
    <cellStyle name="Input 35" xfId="23484" xr:uid="{00000000-0005-0000-0000-0000A05B0000}"/>
    <cellStyle name="Input 36" xfId="23485" xr:uid="{00000000-0005-0000-0000-0000A15B0000}"/>
    <cellStyle name="Input 37" xfId="23486" xr:uid="{00000000-0005-0000-0000-0000A25B0000}"/>
    <cellStyle name="Input 38" xfId="23487" xr:uid="{00000000-0005-0000-0000-0000A35B0000}"/>
    <cellStyle name="Input 39" xfId="23488" xr:uid="{00000000-0005-0000-0000-0000A45B0000}"/>
    <cellStyle name="Input 4" xfId="23489" xr:uid="{00000000-0005-0000-0000-0000A55B0000}"/>
    <cellStyle name="Input 4 2" xfId="23490" xr:uid="{00000000-0005-0000-0000-0000A65B0000}"/>
    <cellStyle name="Input 4 3" xfId="23491" xr:uid="{00000000-0005-0000-0000-0000A75B0000}"/>
    <cellStyle name="Input 4 4" xfId="23492" xr:uid="{00000000-0005-0000-0000-0000A85B0000}"/>
    <cellStyle name="Input 40" xfId="23493" xr:uid="{00000000-0005-0000-0000-0000A95B0000}"/>
    <cellStyle name="Input 41" xfId="23494" xr:uid="{00000000-0005-0000-0000-0000AA5B0000}"/>
    <cellStyle name="Input 42" xfId="23495" xr:uid="{00000000-0005-0000-0000-0000AB5B0000}"/>
    <cellStyle name="Input 43" xfId="23496" xr:uid="{00000000-0005-0000-0000-0000AC5B0000}"/>
    <cellStyle name="Input 44" xfId="23497" xr:uid="{00000000-0005-0000-0000-0000AD5B0000}"/>
    <cellStyle name="Input 45" xfId="23498" xr:uid="{00000000-0005-0000-0000-0000AE5B0000}"/>
    <cellStyle name="Input 46" xfId="23499" xr:uid="{00000000-0005-0000-0000-0000AF5B0000}"/>
    <cellStyle name="Input 47" xfId="23500" xr:uid="{00000000-0005-0000-0000-0000B05B0000}"/>
    <cellStyle name="Input 48" xfId="23501" xr:uid="{00000000-0005-0000-0000-0000B15B0000}"/>
    <cellStyle name="Input 49" xfId="23502" xr:uid="{00000000-0005-0000-0000-0000B25B0000}"/>
    <cellStyle name="Input 5" xfId="23503" xr:uid="{00000000-0005-0000-0000-0000B35B0000}"/>
    <cellStyle name="Input 5 2" xfId="23504" xr:uid="{00000000-0005-0000-0000-0000B45B0000}"/>
    <cellStyle name="Input 5 3" xfId="23505" xr:uid="{00000000-0005-0000-0000-0000B55B0000}"/>
    <cellStyle name="Input 50" xfId="23506" xr:uid="{00000000-0005-0000-0000-0000B65B0000}"/>
    <cellStyle name="Input 51" xfId="23507" xr:uid="{00000000-0005-0000-0000-0000B75B0000}"/>
    <cellStyle name="Input 52" xfId="23508" xr:uid="{00000000-0005-0000-0000-0000B85B0000}"/>
    <cellStyle name="Input 53" xfId="23509" xr:uid="{00000000-0005-0000-0000-0000B95B0000}"/>
    <cellStyle name="Input 54" xfId="23510" xr:uid="{00000000-0005-0000-0000-0000BA5B0000}"/>
    <cellStyle name="Input 55" xfId="23511" xr:uid="{00000000-0005-0000-0000-0000BB5B0000}"/>
    <cellStyle name="Input 56" xfId="23512" xr:uid="{00000000-0005-0000-0000-0000BC5B0000}"/>
    <cellStyle name="Input 57" xfId="23513" xr:uid="{00000000-0005-0000-0000-0000BD5B0000}"/>
    <cellStyle name="Input 58" xfId="23514" xr:uid="{00000000-0005-0000-0000-0000BE5B0000}"/>
    <cellStyle name="Input 59" xfId="23515" xr:uid="{00000000-0005-0000-0000-0000BF5B0000}"/>
    <cellStyle name="Input 6" xfId="23516" xr:uid="{00000000-0005-0000-0000-0000C05B0000}"/>
    <cellStyle name="Input 6 2" xfId="23517" xr:uid="{00000000-0005-0000-0000-0000C15B0000}"/>
    <cellStyle name="Input 6 3" xfId="23518" xr:uid="{00000000-0005-0000-0000-0000C25B0000}"/>
    <cellStyle name="Input 60" xfId="23519" xr:uid="{00000000-0005-0000-0000-0000C35B0000}"/>
    <cellStyle name="Input 61" xfId="23520" xr:uid="{00000000-0005-0000-0000-0000C45B0000}"/>
    <cellStyle name="Input 62" xfId="23521" xr:uid="{00000000-0005-0000-0000-0000C55B0000}"/>
    <cellStyle name="Input 7" xfId="23522" xr:uid="{00000000-0005-0000-0000-0000C65B0000}"/>
    <cellStyle name="Input 7 2" xfId="23523" xr:uid="{00000000-0005-0000-0000-0000C75B0000}"/>
    <cellStyle name="Input 7 3" xfId="23524" xr:uid="{00000000-0005-0000-0000-0000C85B0000}"/>
    <cellStyle name="Input 8" xfId="23525" xr:uid="{00000000-0005-0000-0000-0000C95B0000}"/>
    <cellStyle name="Input 8 2" xfId="23526" xr:uid="{00000000-0005-0000-0000-0000CA5B0000}"/>
    <cellStyle name="Input 8 2 2" xfId="23527" xr:uid="{00000000-0005-0000-0000-0000CB5B0000}"/>
    <cellStyle name="Input 8 2 3" xfId="23528" xr:uid="{00000000-0005-0000-0000-0000CC5B0000}"/>
    <cellStyle name="Input 8 3" xfId="23529" xr:uid="{00000000-0005-0000-0000-0000CD5B0000}"/>
    <cellStyle name="Input 8 4" xfId="23530" xr:uid="{00000000-0005-0000-0000-0000CE5B0000}"/>
    <cellStyle name="Input 8 5" xfId="23531" xr:uid="{00000000-0005-0000-0000-0000CF5B0000}"/>
    <cellStyle name="Input 9" xfId="23532" xr:uid="{00000000-0005-0000-0000-0000D05B0000}"/>
    <cellStyle name="Input 9 2" xfId="23533" xr:uid="{00000000-0005-0000-0000-0000D15B0000}"/>
    <cellStyle name="Input 9 3" xfId="23534" xr:uid="{00000000-0005-0000-0000-0000D25B0000}"/>
    <cellStyle name="Input1" xfId="23535" xr:uid="{00000000-0005-0000-0000-0000D35B0000}"/>
    <cellStyle name="Input1 2" xfId="23536" xr:uid="{00000000-0005-0000-0000-0000D45B0000}"/>
    <cellStyle name="Input2" xfId="23537" xr:uid="{00000000-0005-0000-0000-0000D55B0000}"/>
    <cellStyle name="Input2 2" xfId="23538" xr:uid="{00000000-0005-0000-0000-0000D65B0000}"/>
    <cellStyle name="Input2 3" xfId="23539" xr:uid="{00000000-0005-0000-0000-0000D75B0000}"/>
    <cellStyle name="InputBlueFont" xfId="23540" xr:uid="{00000000-0005-0000-0000-0000D85B0000}"/>
    <cellStyle name="InputBlueFont 2" xfId="23541" xr:uid="{00000000-0005-0000-0000-0000D95B0000}"/>
    <cellStyle name="InputBlueFont 3" xfId="23542" xr:uid="{00000000-0005-0000-0000-0000DA5B0000}"/>
    <cellStyle name="Integer" xfId="23543" xr:uid="{00000000-0005-0000-0000-0000DB5B0000}"/>
    <cellStyle name="Integer 2" xfId="23544" xr:uid="{00000000-0005-0000-0000-0000DC5B0000}"/>
    <cellStyle name="Komma_Budget99-2" xfId="23545" xr:uid="{00000000-0005-0000-0000-0000DD5B0000}"/>
    <cellStyle name="Komma0" xfId="23546" xr:uid="{00000000-0005-0000-0000-0000DE5B0000}"/>
    <cellStyle name="Komma0 2" xfId="23547" xr:uid="{00000000-0005-0000-0000-0000DF5B0000}"/>
    <cellStyle name="Komma0 2 2" xfId="23548" xr:uid="{00000000-0005-0000-0000-0000E05B0000}"/>
    <cellStyle name="Komma0 3" xfId="23549" xr:uid="{00000000-0005-0000-0000-0000E15B0000}"/>
    <cellStyle name="Komma0 3 2" xfId="23550" xr:uid="{00000000-0005-0000-0000-0000E25B0000}"/>
    <cellStyle name="Komma0 4" xfId="23551" xr:uid="{00000000-0005-0000-0000-0000E35B0000}"/>
    <cellStyle name="Komma0 4 2" xfId="23552" xr:uid="{00000000-0005-0000-0000-0000E45B0000}"/>
    <cellStyle name="Komma0 4 3" xfId="23553" xr:uid="{00000000-0005-0000-0000-0000E55B0000}"/>
    <cellStyle name="Komma0 5" xfId="23554" xr:uid="{00000000-0005-0000-0000-0000E65B0000}"/>
    <cellStyle name="Komma0 6" xfId="23555" xr:uid="{00000000-0005-0000-0000-0000E75B0000}"/>
    <cellStyle name="Komma0 7" xfId="23556" xr:uid="{00000000-0005-0000-0000-0000E85B0000}"/>
    <cellStyle name="Lable8Left" xfId="23557" xr:uid="{00000000-0005-0000-0000-0000E95B0000}"/>
    <cellStyle name="Large Page Heading" xfId="23558" xr:uid="{00000000-0005-0000-0000-0000EA5B0000}"/>
    <cellStyle name="Ligne" xfId="23559" xr:uid="{00000000-0005-0000-0000-0000EB5B0000}"/>
    <cellStyle name="Line" xfId="23560" xr:uid="{00000000-0005-0000-0000-0000EC5B0000}"/>
    <cellStyle name="Line 2" xfId="23561" xr:uid="{00000000-0005-0000-0000-0000ED5B0000}"/>
    <cellStyle name="Lines" xfId="23562" xr:uid="{00000000-0005-0000-0000-0000EE5B0000}"/>
    <cellStyle name="Link Currency (0)" xfId="23563" xr:uid="{00000000-0005-0000-0000-0000EF5B0000}"/>
    <cellStyle name="Link Currency (0) 2" xfId="23564" xr:uid="{00000000-0005-0000-0000-0000F05B0000}"/>
    <cellStyle name="Link Currency (0) 2 2" xfId="23565" xr:uid="{00000000-0005-0000-0000-0000F15B0000}"/>
    <cellStyle name="Link Currency (0) 3" xfId="23566" xr:uid="{00000000-0005-0000-0000-0000F25B0000}"/>
    <cellStyle name="Link Currency (0) 3 2" xfId="23567" xr:uid="{00000000-0005-0000-0000-0000F35B0000}"/>
    <cellStyle name="Link Currency (0) 4" xfId="23568" xr:uid="{00000000-0005-0000-0000-0000F45B0000}"/>
    <cellStyle name="Link Currency (0) 4 2" xfId="23569" xr:uid="{00000000-0005-0000-0000-0000F55B0000}"/>
    <cellStyle name="Link Currency (0) 4 3" xfId="23570" xr:uid="{00000000-0005-0000-0000-0000F65B0000}"/>
    <cellStyle name="Link Currency (0) 5" xfId="23571" xr:uid="{00000000-0005-0000-0000-0000F75B0000}"/>
    <cellStyle name="Link Currency (0) 6" xfId="23572" xr:uid="{00000000-0005-0000-0000-0000F85B0000}"/>
    <cellStyle name="Link Currency (0) 7" xfId="23573" xr:uid="{00000000-0005-0000-0000-0000F95B0000}"/>
    <cellStyle name="Link Currency (2)" xfId="23574" xr:uid="{00000000-0005-0000-0000-0000FA5B0000}"/>
    <cellStyle name="Link Currency (2) 2" xfId="23575" xr:uid="{00000000-0005-0000-0000-0000FB5B0000}"/>
    <cellStyle name="Link Currency (2) 2 2" xfId="23576" xr:uid="{00000000-0005-0000-0000-0000FC5B0000}"/>
    <cellStyle name="Link Currency (2) 3" xfId="23577" xr:uid="{00000000-0005-0000-0000-0000FD5B0000}"/>
    <cellStyle name="Link Currency (2) 3 2" xfId="23578" xr:uid="{00000000-0005-0000-0000-0000FE5B0000}"/>
    <cellStyle name="Link Currency (2) 4" xfId="23579" xr:uid="{00000000-0005-0000-0000-0000FF5B0000}"/>
    <cellStyle name="Link Currency (2) 4 2" xfId="23580" xr:uid="{00000000-0005-0000-0000-0000005C0000}"/>
    <cellStyle name="Link Currency (2) 4 3" xfId="23581" xr:uid="{00000000-0005-0000-0000-0000015C0000}"/>
    <cellStyle name="Link Currency (2) 5" xfId="23582" xr:uid="{00000000-0005-0000-0000-0000025C0000}"/>
    <cellStyle name="Link Currency (2) 6" xfId="23583" xr:uid="{00000000-0005-0000-0000-0000035C0000}"/>
    <cellStyle name="Link Currency (2) 7" xfId="23584" xr:uid="{00000000-0005-0000-0000-0000045C0000}"/>
    <cellStyle name="Link Units (0)" xfId="23585" xr:uid="{00000000-0005-0000-0000-0000055C0000}"/>
    <cellStyle name="Link Units (0) 2" xfId="23586" xr:uid="{00000000-0005-0000-0000-0000065C0000}"/>
    <cellStyle name="Link Units (0) 2 2" xfId="23587" xr:uid="{00000000-0005-0000-0000-0000075C0000}"/>
    <cellStyle name="Link Units (0) 3" xfId="23588" xr:uid="{00000000-0005-0000-0000-0000085C0000}"/>
    <cellStyle name="Link Units (0) 3 2" xfId="23589" xr:uid="{00000000-0005-0000-0000-0000095C0000}"/>
    <cellStyle name="Link Units (0) 4" xfId="23590" xr:uid="{00000000-0005-0000-0000-00000A5C0000}"/>
    <cellStyle name="Link Units (0) 4 2" xfId="23591" xr:uid="{00000000-0005-0000-0000-00000B5C0000}"/>
    <cellStyle name="Link Units (0) 4 3" xfId="23592" xr:uid="{00000000-0005-0000-0000-00000C5C0000}"/>
    <cellStyle name="Link Units (0) 5" xfId="23593" xr:uid="{00000000-0005-0000-0000-00000D5C0000}"/>
    <cellStyle name="Link Units (0) 6" xfId="23594" xr:uid="{00000000-0005-0000-0000-00000E5C0000}"/>
    <cellStyle name="Link Units (0) 7" xfId="23595" xr:uid="{00000000-0005-0000-0000-00000F5C0000}"/>
    <cellStyle name="Link Units (1)" xfId="23596" xr:uid="{00000000-0005-0000-0000-0000105C0000}"/>
    <cellStyle name="Link Units (1) 2" xfId="23597" xr:uid="{00000000-0005-0000-0000-0000115C0000}"/>
    <cellStyle name="Link Units (2)" xfId="23598" xr:uid="{00000000-0005-0000-0000-0000125C0000}"/>
    <cellStyle name="Link Units (2) 2" xfId="23599" xr:uid="{00000000-0005-0000-0000-0000135C0000}"/>
    <cellStyle name="Link Units (2) 2 2" xfId="23600" xr:uid="{00000000-0005-0000-0000-0000145C0000}"/>
    <cellStyle name="Link Units (2) 3" xfId="23601" xr:uid="{00000000-0005-0000-0000-0000155C0000}"/>
    <cellStyle name="Link Units (2) 3 2" xfId="23602" xr:uid="{00000000-0005-0000-0000-0000165C0000}"/>
    <cellStyle name="Link Units (2) 4" xfId="23603" xr:uid="{00000000-0005-0000-0000-0000175C0000}"/>
    <cellStyle name="Link Units (2) 4 2" xfId="23604" xr:uid="{00000000-0005-0000-0000-0000185C0000}"/>
    <cellStyle name="Link Units (2) 4 3" xfId="23605" xr:uid="{00000000-0005-0000-0000-0000195C0000}"/>
    <cellStyle name="Link Units (2) 5" xfId="23606" xr:uid="{00000000-0005-0000-0000-00001A5C0000}"/>
    <cellStyle name="Link Units (2) 6" xfId="23607" xr:uid="{00000000-0005-0000-0000-00001B5C0000}"/>
    <cellStyle name="Link Units (2) 7" xfId="23608" xr:uid="{00000000-0005-0000-0000-00001C5C0000}"/>
    <cellStyle name="Linked Cell 10" xfId="23609" xr:uid="{00000000-0005-0000-0000-00001D5C0000}"/>
    <cellStyle name="Linked Cell 11" xfId="23610" xr:uid="{00000000-0005-0000-0000-00001E5C0000}"/>
    <cellStyle name="Linked Cell 12" xfId="23611" xr:uid="{00000000-0005-0000-0000-00001F5C0000}"/>
    <cellStyle name="Linked Cell 13" xfId="23612" xr:uid="{00000000-0005-0000-0000-0000205C0000}"/>
    <cellStyle name="Linked Cell 14" xfId="23613" xr:uid="{00000000-0005-0000-0000-0000215C0000}"/>
    <cellStyle name="Linked Cell 15" xfId="23614" xr:uid="{00000000-0005-0000-0000-0000225C0000}"/>
    <cellStyle name="Linked Cell 16" xfId="23615" xr:uid="{00000000-0005-0000-0000-0000235C0000}"/>
    <cellStyle name="Linked Cell 17" xfId="23616" xr:uid="{00000000-0005-0000-0000-0000245C0000}"/>
    <cellStyle name="Linked Cell 18" xfId="23617" xr:uid="{00000000-0005-0000-0000-0000255C0000}"/>
    <cellStyle name="Linked Cell 19" xfId="23618" xr:uid="{00000000-0005-0000-0000-0000265C0000}"/>
    <cellStyle name="Linked Cell 2" xfId="23619" xr:uid="{00000000-0005-0000-0000-0000275C0000}"/>
    <cellStyle name="Linked Cell 2 10" xfId="23620" xr:uid="{00000000-0005-0000-0000-0000285C0000}"/>
    <cellStyle name="Linked Cell 2 11" xfId="23621" xr:uid="{00000000-0005-0000-0000-0000295C0000}"/>
    <cellStyle name="Linked Cell 2 12" xfId="23622" xr:uid="{00000000-0005-0000-0000-00002A5C0000}"/>
    <cellStyle name="Linked Cell 2 13" xfId="23623" xr:uid="{00000000-0005-0000-0000-00002B5C0000}"/>
    <cellStyle name="Linked Cell 2 2" xfId="23624" xr:uid="{00000000-0005-0000-0000-00002C5C0000}"/>
    <cellStyle name="Linked Cell 2 2 2" xfId="23625" xr:uid="{00000000-0005-0000-0000-00002D5C0000}"/>
    <cellStyle name="Linked Cell 2 3" xfId="23626" xr:uid="{00000000-0005-0000-0000-00002E5C0000}"/>
    <cellStyle name="Linked Cell 2 3 2" xfId="23627" xr:uid="{00000000-0005-0000-0000-00002F5C0000}"/>
    <cellStyle name="Linked Cell 2 4" xfId="23628" xr:uid="{00000000-0005-0000-0000-0000305C0000}"/>
    <cellStyle name="Linked Cell 2 4 2" xfId="23629" xr:uid="{00000000-0005-0000-0000-0000315C0000}"/>
    <cellStyle name="Linked Cell 2 5" xfId="23630" xr:uid="{00000000-0005-0000-0000-0000325C0000}"/>
    <cellStyle name="Linked Cell 2 5 2" xfId="23631" xr:uid="{00000000-0005-0000-0000-0000335C0000}"/>
    <cellStyle name="Linked Cell 2 6" xfId="23632" xr:uid="{00000000-0005-0000-0000-0000345C0000}"/>
    <cellStyle name="Linked Cell 2 6 2" xfId="23633" xr:uid="{00000000-0005-0000-0000-0000355C0000}"/>
    <cellStyle name="Linked Cell 2 7" xfId="23634" xr:uid="{00000000-0005-0000-0000-0000365C0000}"/>
    <cellStyle name="Linked Cell 2 7 2" xfId="23635" xr:uid="{00000000-0005-0000-0000-0000375C0000}"/>
    <cellStyle name="Linked Cell 2 8" xfId="23636" xr:uid="{00000000-0005-0000-0000-0000385C0000}"/>
    <cellStyle name="Linked Cell 2 8 2" xfId="23637" xr:uid="{00000000-0005-0000-0000-0000395C0000}"/>
    <cellStyle name="Linked Cell 2 9" xfId="23638" xr:uid="{00000000-0005-0000-0000-00003A5C0000}"/>
    <cellStyle name="Linked Cell 20" xfId="23639" xr:uid="{00000000-0005-0000-0000-00003B5C0000}"/>
    <cellStyle name="Linked Cell 21" xfId="23640" xr:uid="{00000000-0005-0000-0000-00003C5C0000}"/>
    <cellStyle name="Linked Cell 22" xfId="23641" xr:uid="{00000000-0005-0000-0000-00003D5C0000}"/>
    <cellStyle name="Linked Cell 23" xfId="23642" xr:uid="{00000000-0005-0000-0000-00003E5C0000}"/>
    <cellStyle name="Linked Cell 24" xfId="23643" xr:uid="{00000000-0005-0000-0000-00003F5C0000}"/>
    <cellStyle name="Linked Cell 25" xfId="23644" xr:uid="{00000000-0005-0000-0000-0000405C0000}"/>
    <cellStyle name="Linked Cell 26" xfId="23645" xr:uid="{00000000-0005-0000-0000-0000415C0000}"/>
    <cellStyle name="Linked Cell 27" xfId="23646" xr:uid="{00000000-0005-0000-0000-0000425C0000}"/>
    <cellStyle name="Linked Cell 28" xfId="23647" xr:uid="{00000000-0005-0000-0000-0000435C0000}"/>
    <cellStyle name="Linked Cell 29" xfId="23648" xr:uid="{00000000-0005-0000-0000-0000445C0000}"/>
    <cellStyle name="Linked Cell 3" xfId="23649" xr:uid="{00000000-0005-0000-0000-0000455C0000}"/>
    <cellStyle name="Linked Cell 3 10" xfId="23650" xr:uid="{00000000-0005-0000-0000-0000465C0000}"/>
    <cellStyle name="Linked Cell 3 2" xfId="23651" xr:uid="{00000000-0005-0000-0000-0000475C0000}"/>
    <cellStyle name="Linked Cell 3 3" xfId="23652" xr:uid="{00000000-0005-0000-0000-0000485C0000}"/>
    <cellStyle name="Linked Cell 3 4" xfId="23653" xr:uid="{00000000-0005-0000-0000-0000495C0000}"/>
    <cellStyle name="Linked Cell 3 5" xfId="23654" xr:uid="{00000000-0005-0000-0000-00004A5C0000}"/>
    <cellStyle name="Linked Cell 3 6" xfId="23655" xr:uid="{00000000-0005-0000-0000-00004B5C0000}"/>
    <cellStyle name="Linked Cell 3 7" xfId="23656" xr:uid="{00000000-0005-0000-0000-00004C5C0000}"/>
    <cellStyle name="Linked Cell 3 8" xfId="23657" xr:uid="{00000000-0005-0000-0000-00004D5C0000}"/>
    <cellStyle name="Linked Cell 3 9" xfId="23658" xr:uid="{00000000-0005-0000-0000-00004E5C0000}"/>
    <cellStyle name="Linked Cell 30" xfId="23659" xr:uid="{00000000-0005-0000-0000-00004F5C0000}"/>
    <cellStyle name="Linked Cell 31" xfId="23660" xr:uid="{00000000-0005-0000-0000-0000505C0000}"/>
    <cellStyle name="Linked Cell 32" xfId="23661" xr:uid="{00000000-0005-0000-0000-0000515C0000}"/>
    <cellStyle name="Linked Cell 33" xfId="23662" xr:uid="{00000000-0005-0000-0000-0000525C0000}"/>
    <cellStyle name="Linked Cell 34" xfId="23663" xr:uid="{00000000-0005-0000-0000-0000535C0000}"/>
    <cellStyle name="Linked Cell 35" xfId="23664" xr:uid="{00000000-0005-0000-0000-0000545C0000}"/>
    <cellStyle name="Linked Cell 36" xfId="23665" xr:uid="{00000000-0005-0000-0000-0000555C0000}"/>
    <cellStyle name="Linked Cell 37" xfId="23666" xr:uid="{00000000-0005-0000-0000-0000565C0000}"/>
    <cellStyle name="Linked Cell 38" xfId="23667" xr:uid="{00000000-0005-0000-0000-0000575C0000}"/>
    <cellStyle name="Linked Cell 39" xfId="23668" xr:uid="{00000000-0005-0000-0000-0000585C0000}"/>
    <cellStyle name="Linked Cell 4" xfId="23669" xr:uid="{00000000-0005-0000-0000-0000595C0000}"/>
    <cellStyle name="Linked Cell 4 2" xfId="23670" xr:uid="{00000000-0005-0000-0000-00005A5C0000}"/>
    <cellStyle name="Linked Cell 40" xfId="23671" xr:uid="{00000000-0005-0000-0000-00005B5C0000}"/>
    <cellStyle name="Linked Cell 41" xfId="23672" xr:uid="{00000000-0005-0000-0000-00005C5C0000}"/>
    <cellStyle name="Linked Cell 42" xfId="23673" xr:uid="{00000000-0005-0000-0000-00005D5C0000}"/>
    <cellStyle name="Linked Cell 43" xfId="23674" xr:uid="{00000000-0005-0000-0000-00005E5C0000}"/>
    <cellStyle name="Linked Cell 44" xfId="23675" xr:uid="{00000000-0005-0000-0000-00005F5C0000}"/>
    <cellStyle name="Linked Cell 45" xfId="23676" xr:uid="{00000000-0005-0000-0000-0000605C0000}"/>
    <cellStyle name="Linked Cell 46" xfId="23677" xr:uid="{00000000-0005-0000-0000-0000615C0000}"/>
    <cellStyle name="Linked Cell 47" xfId="23678" xr:uid="{00000000-0005-0000-0000-0000625C0000}"/>
    <cellStyle name="Linked Cell 48" xfId="23679" xr:uid="{00000000-0005-0000-0000-0000635C0000}"/>
    <cellStyle name="Linked Cell 49" xfId="23680" xr:uid="{00000000-0005-0000-0000-0000645C0000}"/>
    <cellStyle name="Linked Cell 5" xfId="23681" xr:uid="{00000000-0005-0000-0000-0000655C0000}"/>
    <cellStyle name="Linked Cell 50" xfId="23682" xr:uid="{00000000-0005-0000-0000-0000665C0000}"/>
    <cellStyle name="Linked Cell 51" xfId="23683" xr:uid="{00000000-0005-0000-0000-0000675C0000}"/>
    <cellStyle name="Linked Cell 52" xfId="23684" xr:uid="{00000000-0005-0000-0000-0000685C0000}"/>
    <cellStyle name="Linked Cell 53" xfId="23685" xr:uid="{00000000-0005-0000-0000-0000695C0000}"/>
    <cellStyle name="Linked Cell 54" xfId="23686" xr:uid="{00000000-0005-0000-0000-00006A5C0000}"/>
    <cellStyle name="Linked Cell 55" xfId="23687" xr:uid="{00000000-0005-0000-0000-00006B5C0000}"/>
    <cellStyle name="Linked Cell 6" xfId="23688" xr:uid="{00000000-0005-0000-0000-00006C5C0000}"/>
    <cellStyle name="Linked Cell 7" xfId="23689" xr:uid="{00000000-0005-0000-0000-00006D5C0000}"/>
    <cellStyle name="Linked Cell 8" xfId="23690" xr:uid="{00000000-0005-0000-0000-00006E5C0000}"/>
    <cellStyle name="Linked Cell 9" xfId="23691" xr:uid="{00000000-0005-0000-0000-00006F5C0000}"/>
    <cellStyle name="LISAM" xfId="23692" xr:uid="{00000000-0005-0000-0000-0000705C0000}"/>
    <cellStyle name="LookUpText" xfId="23693" xr:uid="{00000000-0005-0000-0000-0000715C0000}"/>
    <cellStyle name="LookUpText 2" xfId="23694" xr:uid="{00000000-0005-0000-0000-0000725C0000}"/>
    <cellStyle name="LookUpText 2 2" xfId="23695" xr:uid="{00000000-0005-0000-0000-0000735C0000}"/>
    <cellStyle name="LookUpText 3" xfId="23696" xr:uid="{00000000-0005-0000-0000-0000745C0000}"/>
    <cellStyle name="LookUpText 3 2" xfId="23697" xr:uid="{00000000-0005-0000-0000-0000755C0000}"/>
    <cellStyle name="LookUpText 4" xfId="23698" xr:uid="{00000000-0005-0000-0000-0000765C0000}"/>
    <cellStyle name="LookUpText 4 2" xfId="23699" xr:uid="{00000000-0005-0000-0000-0000775C0000}"/>
    <cellStyle name="LookUpText 4 3" xfId="23700" xr:uid="{00000000-0005-0000-0000-0000785C0000}"/>
    <cellStyle name="LookUpText 5" xfId="23701" xr:uid="{00000000-0005-0000-0000-0000795C0000}"/>
    <cellStyle name="LookUpText 6" xfId="23702" xr:uid="{00000000-0005-0000-0000-00007A5C0000}"/>
    <cellStyle name="LookUpText 7" xfId="23703" xr:uid="{00000000-0005-0000-0000-00007B5C0000}"/>
    <cellStyle name="Millares [0]_Balance americano" xfId="23704" xr:uid="{00000000-0005-0000-0000-00007C5C0000}"/>
    <cellStyle name="Millares_Balance americano" xfId="23705" xr:uid="{00000000-0005-0000-0000-00007D5C0000}"/>
    <cellStyle name="Milliers [0]" xfId="23706" xr:uid="{00000000-0005-0000-0000-00007E5C0000}"/>
    <cellStyle name="Milliers [0] 2" xfId="23707" xr:uid="{00000000-0005-0000-0000-00007F5C0000}"/>
    <cellStyle name="Milliers [0] 2 2" xfId="23708" xr:uid="{00000000-0005-0000-0000-0000805C0000}"/>
    <cellStyle name="Milliers [0] 3" xfId="23709" xr:uid="{00000000-0005-0000-0000-0000815C0000}"/>
    <cellStyle name="Milliers [0] 3 2" xfId="23710" xr:uid="{00000000-0005-0000-0000-0000825C0000}"/>
    <cellStyle name="Milliers [0] 4" xfId="23711" xr:uid="{00000000-0005-0000-0000-0000835C0000}"/>
    <cellStyle name="Milliers [0] 4 2" xfId="23712" xr:uid="{00000000-0005-0000-0000-0000845C0000}"/>
    <cellStyle name="Milliers [0] 4 3" xfId="23713" xr:uid="{00000000-0005-0000-0000-0000855C0000}"/>
    <cellStyle name="Milliers [0] 5" xfId="23714" xr:uid="{00000000-0005-0000-0000-0000865C0000}"/>
    <cellStyle name="Milliers [0] 6" xfId="23715" xr:uid="{00000000-0005-0000-0000-0000875C0000}"/>
    <cellStyle name="Milliers [0] 7" xfId="23716" xr:uid="{00000000-0005-0000-0000-0000885C0000}"/>
    <cellStyle name="Milliers [0]_1" xfId="23717" xr:uid="{00000000-0005-0000-0000-0000895C0000}"/>
    <cellStyle name="Milliers_!!!GO" xfId="23718" xr:uid="{00000000-0005-0000-0000-00008A5C0000}"/>
    <cellStyle name="Moneda [0]_Balance americano" xfId="23719" xr:uid="{00000000-0005-0000-0000-00008B5C0000}"/>
    <cellStyle name="Moneda_Balance americano" xfId="23720" xr:uid="{00000000-0005-0000-0000-00008C5C0000}"/>
    <cellStyle name="Monétaire [0]" xfId="23721" xr:uid="{00000000-0005-0000-0000-00008D5C0000}"/>
    <cellStyle name="Monétaire [0] 2" xfId="23722" xr:uid="{00000000-0005-0000-0000-00008E5C0000}"/>
    <cellStyle name="Monétaire [0] 2 2" xfId="23723" xr:uid="{00000000-0005-0000-0000-00008F5C0000}"/>
    <cellStyle name="Monétaire [0] 3" xfId="23724" xr:uid="{00000000-0005-0000-0000-0000905C0000}"/>
    <cellStyle name="Monétaire [0] 3 2" xfId="23725" xr:uid="{00000000-0005-0000-0000-0000915C0000}"/>
    <cellStyle name="Monétaire [0] 4" xfId="23726" xr:uid="{00000000-0005-0000-0000-0000925C0000}"/>
    <cellStyle name="Monétaire [0] 4 2" xfId="23727" xr:uid="{00000000-0005-0000-0000-0000935C0000}"/>
    <cellStyle name="Monétaire [0] 4 3" xfId="23728" xr:uid="{00000000-0005-0000-0000-0000945C0000}"/>
    <cellStyle name="Monétaire [0] 5" xfId="23729" xr:uid="{00000000-0005-0000-0000-0000955C0000}"/>
    <cellStyle name="Monétaire [0] 6" xfId="23730" xr:uid="{00000000-0005-0000-0000-0000965C0000}"/>
    <cellStyle name="Monétaire [0] 7" xfId="23731" xr:uid="{00000000-0005-0000-0000-0000975C0000}"/>
    <cellStyle name="Monétaire [0]_1" xfId="23732" xr:uid="{00000000-0005-0000-0000-0000985C0000}"/>
    <cellStyle name="Monétaire_!!!GO" xfId="23733" xr:uid="{00000000-0005-0000-0000-0000995C0000}"/>
    <cellStyle name="mult" xfId="23734" xr:uid="{00000000-0005-0000-0000-00009A5C0000}"/>
    <cellStyle name="mult 2" xfId="23735" xr:uid="{00000000-0005-0000-0000-00009B5C0000}"/>
    <cellStyle name="mult 2 2" xfId="23736" xr:uid="{00000000-0005-0000-0000-00009C5C0000}"/>
    <cellStyle name="mult 3" xfId="23737" xr:uid="{00000000-0005-0000-0000-00009D5C0000}"/>
    <cellStyle name="mult 3 2" xfId="23738" xr:uid="{00000000-0005-0000-0000-00009E5C0000}"/>
    <cellStyle name="mult 4" xfId="23739" xr:uid="{00000000-0005-0000-0000-00009F5C0000}"/>
    <cellStyle name="mult 4 2" xfId="23740" xr:uid="{00000000-0005-0000-0000-0000A05C0000}"/>
    <cellStyle name="mult 4 3" xfId="23741" xr:uid="{00000000-0005-0000-0000-0000A15C0000}"/>
    <cellStyle name="mult 5" xfId="23742" xr:uid="{00000000-0005-0000-0000-0000A25C0000}"/>
    <cellStyle name="mult 6" xfId="23743" xr:uid="{00000000-0005-0000-0000-0000A35C0000}"/>
    <cellStyle name="mult 7" xfId="23744" xr:uid="{00000000-0005-0000-0000-0000A45C0000}"/>
    <cellStyle name="Multiple" xfId="23745" xr:uid="{00000000-0005-0000-0000-0000A55C0000}"/>
    <cellStyle name="Multiple [1]" xfId="23746" xr:uid="{00000000-0005-0000-0000-0000A65C0000}"/>
    <cellStyle name="Multiple [1] 2" xfId="23747" xr:uid="{00000000-0005-0000-0000-0000A75C0000}"/>
    <cellStyle name="Multiple 10" xfId="23748" xr:uid="{00000000-0005-0000-0000-0000A85C0000}"/>
    <cellStyle name="Multiple 2" xfId="23749" xr:uid="{00000000-0005-0000-0000-0000A95C0000}"/>
    <cellStyle name="Multiple 2 2" xfId="23750" xr:uid="{00000000-0005-0000-0000-0000AA5C0000}"/>
    <cellStyle name="Multiple 3" xfId="23751" xr:uid="{00000000-0005-0000-0000-0000AB5C0000}"/>
    <cellStyle name="Multiple 4" xfId="23752" xr:uid="{00000000-0005-0000-0000-0000AC5C0000}"/>
    <cellStyle name="Multiple 5" xfId="23753" xr:uid="{00000000-0005-0000-0000-0000AD5C0000}"/>
    <cellStyle name="Multiple 6" xfId="23754" xr:uid="{00000000-0005-0000-0000-0000AE5C0000}"/>
    <cellStyle name="Multiple 7" xfId="23755" xr:uid="{00000000-0005-0000-0000-0000AF5C0000}"/>
    <cellStyle name="Multiple 8" xfId="23756" xr:uid="{00000000-0005-0000-0000-0000B05C0000}"/>
    <cellStyle name="Multiple 9" xfId="23757" xr:uid="{00000000-0005-0000-0000-0000B15C0000}"/>
    <cellStyle name="Multiple[1]" xfId="23758" xr:uid="{00000000-0005-0000-0000-0000B25C0000}"/>
    <cellStyle name="Multiple_2003 Reduction &amp; Sensitivities" xfId="23759" xr:uid="{00000000-0005-0000-0000-0000B35C0000}"/>
    <cellStyle name="multiples" xfId="23760" xr:uid="{00000000-0005-0000-0000-0000B45C0000}"/>
    <cellStyle name="multiples 2" xfId="23761" xr:uid="{00000000-0005-0000-0000-0000B55C0000}"/>
    <cellStyle name="multiples 2 2" xfId="23762" xr:uid="{00000000-0005-0000-0000-0000B65C0000}"/>
    <cellStyle name="multiples 3" xfId="23763" xr:uid="{00000000-0005-0000-0000-0000B75C0000}"/>
    <cellStyle name="multiples 3 2" xfId="23764" xr:uid="{00000000-0005-0000-0000-0000B85C0000}"/>
    <cellStyle name="multiples 4" xfId="23765" xr:uid="{00000000-0005-0000-0000-0000B95C0000}"/>
    <cellStyle name="multiples 4 2" xfId="23766" xr:uid="{00000000-0005-0000-0000-0000BA5C0000}"/>
    <cellStyle name="multiples 4 3" xfId="23767" xr:uid="{00000000-0005-0000-0000-0000BB5C0000}"/>
    <cellStyle name="multiples 5" xfId="23768" xr:uid="{00000000-0005-0000-0000-0000BC5C0000}"/>
    <cellStyle name="multiples 6" xfId="23769" xr:uid="{00000000-0005-0000-0000-0000BD5C0000}"/>
    <cellStyle name="multiples 7" xfId="23770" xr:uid="{00000000-0005-0000-0000-0000BE5C0000}"/>
    <cellStyle name="Neutral 10" xfId="23771" xr:uid="{00000000-0005-0000-0000-0000BF5C0000}"/>
    <cellStyle name="Neutral 11" xfId="23772" xr:uid="{00000000-0005-0000-0000-0000C05C0000}"/>
    <cellStyle name="Neutral 12" xfId="23773" xr:uid="{00000000-0005-0000-0000-0000C15C0000}"/>
    <cellStyle name="Neutral 13" xfId="23774" xr:uid="{00000000-0005-0000-0000-0000C25C0000}"/>
    <cellStyle name="Neutral 14" xfId="23775" xr:uid="{00000000-0005-0000-0000-0000C35C0000}"/>
    <cellStyle name="Neutral 15" xfId="23776" xr:uid="{00000000-0005-0000-0000-0000C45C0000}"/>
    <cellStyle name="Neutral 16" xfId="23777" xr:uid="{00000000-0005-0000-0000-0000C55C0000}"/>
    <cellStyle name="Neutral 17" xfId="23778" xr:uid="{00000000-0005-0000-0000-0000C65C0000}"/>
    <cellStyle name="Neutral 18" xfId="23779" xr:uid="{00000000-0005-0000-0000-0000C75C0000}"/>
    <cellStyle name="Neutral 19" xfId="23780" xr:uid="{00000000-0005-0000-0000-0000C85C0000}"/>
    <cellStyle name="Neutral 2" xfId="23781" xr:uid="{00000000-0005-0000-0000-0000C95C0000}"/>
    <cellStyle name="Neutral 2 10" xfId="23782" xr:uid="{00000000-0005-0000-0000-0000CA5C0000}"/>
    <cellStyle name="Neutral 2 11" xfId="23783" xr:uid="{00000000-0005-0000-0000-0000CB5C0000}"/>
    <cellStyle name="Neutral 2 12" xfId="23784" xr:uid="{00000000-0005-0000-0000-0000CC5C0000}"/>
    <cellStyle name="Neutral 2 13" xfId="23785" xr:uid="{00000000-0005-0000-0000-0000CD5C0000}"/>
    <cellStyle name="Neutral 2 2" xfId="23786" xr:uid="{00000000-0005-0000-0000-0000CE5C0000}"/>
    <cellStyle name="Neutral 2 2 2" xfId="23787" xr:uid="{00000000-0005-0000-0000-0000CF5C0000}"/>
    <cellStyle name="Neutral 2 3" xfId="23788" xr:uid="{00000000-0005-0000-0000-0000D05C0000}"/>
    <cellStyle name="Neutral 2 3 2" xfId="23789" xr:uid="{00000000-0005-0000-0000-0000D15C0000}"/>
    <cellStyle name="Neutral 2 4" xfId="23790" xr:uid="{00000000-0005-0000-0000-0000D25C0000}"/>
    <cellStyle name="Neutral 2 4 2" xfId="23791" xr:uid="{00000000-0005-0000-0000-0000D35C0000}"/>
    <cellStyle name="Neutral 2 5" xfId="23792" xr:uid="{00000000-0005-0000-0000-0000D45C0000}"/>
    <cellStyle name="Neutral 2 5 2" xfId="23793" xr:uid="{00000000-0005-0000-0000-0000D55C0000}"/>
    <cellStyle name="Neutral 2 6" xfId="23794" xr:uid="{00000000-0005-0000-0000-0000D65C0000}"/>
    <cellStyle name="Neutral 2 6 2" xfId="23795" xr:uid="{00000000-0005-0000-0000-0000D75C0000}"/>
    <cellStyle name="Neutral 2 7" xfId="23796" xr:uid="{00000000-0005-0000-0000-0000D85C0000}"/>
    <cellStyle name="Neutral 2 7 2" xfId="23797" xr:uid="{00000000-0005-0000-0000-0000D95C0000}"/>
    <cellStyle name="Neutral 2 8" xfId="23798" xr:uid="{00000000-0005-0000-0000-0000DA5C0000}"/>
    <cellStyle name="Neutral 2 8 2" xfId="23799" xr:uid="{00000000-0005-0000-0000-0000DB5C0000}"/>
    <cellStyle name="Neutral 2 9" xfId="23800" xr:uid="{00000000-0005-0000-0000-0000DC5C0000}"/>
    <cellStyle name="Neutral 20" xfId="23801" xr:uid="{00000000-0005-0000-0000-0000DD5C0000}"/>
    <cellStyle name="Neutral 21" xfId="23802" xr:uid="{00000000-0005-0000-0000-0000DE5C0000}"/>
    <cellStyle name="Neutral 22" xfId="23803" xr:uid="{00000000-0005-0000-0000-0000DF5C0000}"/>
    <cellStyle name="Neutral 23" xfId="23804" xr:uid="{00000000-0005-0000-0000-0000E05C0000}"/>
    <cellStyle name="Neutral 24" xfId="23805" xr:uid="{00000000-0005-0000-0000-0000E15C0000}"/>
    <cellStyle name="Neutral 25" xfId="23806" xr:uid="{00000000-0005-0000-0000-0000E25C0000}"/>
    <cellStyle name="Neutral 26" xfId="23807" xr:uid="{00000000-0005-0000-0000-0000E35C0000}"/>
    <cellStyle name="Neutral 27" xfId="23808" xr:uid="{00000000-0005-0000-0000-0000E45C0000}"/>
    <cellStyle name="Neutral 28" xfId="23809" xr:uid="{00000000-0005-0000-0000-0000E55C0000}"/>
    <cellStyle name="Neutral 29" xfId="23810" xr:uid="{00000000-0005-0000-0000-0000E65C0000}"/>
    <cellStyle name="Neutral 3" xfId="23811" xr:uid="{00000000-0005-0000-0000-0000E75C0000}"/>
    <cellStyle name="Neutral 3 10" xfId="23812" xr:uid="{00000000-0005-0000-0000-0000E85C0000}"/>
    <cellStyle name="Neutral 3 2" xfId="23813" xr:uid="{00000000-0005-0000-0000-0000E95C0000}"/>
    <cellStyle name="Neutral 3 3" xfId="23814" xr:uid="{00000000-0005-0000-0000-0000EA5C0000}"/>
    <cellStyle name="Neutral 3 4" xfId="23815" xr:uid="{00000000-0005-0000-0000-0000EB5C0000}"/>
    <cellStyle name="Neutral 3 5" xfId="23816" xr:uid="{00000000-0005-0000-0000-0000EC5C0000}"/>
    <cellStyle name="Neutral 3 6" xfId="23817" xr:uid="{00000000-0005-0000-0000-0000ED5C0000}"/>
    <cellStyle name="Neutral 3 7" xfId="23818" xr:uid="{00000000-0005-0000-0000-0000EE5C0000}"/>
    <cellStyle name="Neutral 3 8" xfId="23819" xr:uid="{00000000-0005-0000-0000-0000EF5C0000}"/>
    <cellStyle name="Neutral 3 9" xfId="23820" xr:uid="{00000000-0005-0000-0000-0000F05C0000}"/>
    <cellStyle name="Neutral 30" xfId="23821" xr:uid="{00000000-0005-0000-0000-0000F15C0000}"/>
    <cellStyle name="Neutral 31" xfId="23822" xr:uid="{00000000-0005-0000-0000-0000F25C0000}"/>
    <cellStyle name="Neutral 32" xfId="23823" xr:uid="{00000000-0005-0000-0000-0000F35C0000}"/>
    <cellStyle name="Neutral 33" xfId="23824" xr:uid="{00000000-0005-0000-0000-0000F45C0000}"/>
    <cellStyle name="Neutral 34" xfId="23825" xr:uid="{00000000-0005-0000-0000-0000F55C0000}"/>
    <cellStyle name="Neutral 35" xfId="23826" xr:uid="{00000000-0005-0000-0000-0000F65C0000}"/>
    <cellStyle name="Neutral 36" xfId="23827" xr:uid="{00000000-0005-0000-0000-0000F75C0000}"/>
    <cellStyle name="Neutral 37" xfId="23828" xr:uid="{00000000-0005-0000-0000-0000F85C0000}"/>
    <cellStyle name="Neutral 38" xfId="23829" xr:uid="{00000000-0005-0000-0000-0000F95C0000}"/>
    <cellStyle name="Neutral 39" xfId="23830" xr:uid="{00000000-0005-0000-0000-0000FA5C0000}"/>
    <cellStyle name="Neutral 4" xfId="23831" xr:uid="{00000000-0005-0000-0000-0000FB5C0000}"/>
    <cellStyle name="Neutral 4 2" xfId="23832" xr:uid="{00000000-0005-0000-0000-0000FC5C0000}"/>
    <cellStyle name="Neutral 40" xfId="23833" xr:uid="{00000000-0005-0000-0000-0000FD5C0000}"/>
    <cellStyle name="Neutral 41" xfId="23834" xr:uid="{00000000-0005-0000-0000-0000FE5C0000}"/>
    <cellStyle name="Neutral 42" xfId="23835" xr:uid="{00000000-0005-0000-0000-0000FF5C0000}"/>
    <cellStyle name="Neutral 43" xfId="23836" xr:uid="{00000000-0005-0000-0000-0000005D0000}"/>
    <cellStyle name="Neutral 44" xfId="23837" xr:uid="{00000000-0005-0000-0000-0000015D0000}"/>
    <cellStyle name="Neutral 45" xfId="23838" xr:uid="{00000000-0005-0000-0000-0000025D0000}"/>
    <cellStyle name="Neutral 46" xfId="23839" xr:uid="{00000000-0005-0000-0000-0000035D0000}"/>
    <cellStyle name="Neutral 47" xfId="23840" xr:uid="{00000000-0005-0000-0000-0000045D0000}"/>
    <cellStyle name="Neutral 48" xfId="23841" xr:uid="{00000000-0005-0000-0000-0000055D0000}"/>
    <cellStyle name="Neutral 49" xfId="23842" xr:uid="{00000000-0005-0000-0000-0000065D0000}"/>
    <cellStyle name="Neutral 5" xfId="23843" xr:uid="{00000000-0005-0000-0000-0000075D0000}"/>
    <cellStyle name="Neutral 50" xfId="23844" xr:uid="{00000000-0005-0000-0000-0000085D0000}"/>
    <cellStyle name="Neutral 51" xfId="23845" xr:uid="{00000000-0005-0000-0000-0000095D0000}"/>
    <cellStyle name="Neutral 52" xfId="23846" xr:uid="{00000000-0005-0000-0000-00000A5D0000}"/>
    <cellStyle name="Neutral 53" xfId="23847" xr:uid="{00000000-0005-0000-0000-00000B5D0000}"/>
    <cellStyle name="Neutral 54" xfId="23848" xr:uid="{00000000-0005-0000-0000-00000C5D0000}"/>
    <cellStyle name="Neutral 55" xfId="23849" xr:uid="{00000000-0005-0000-0000-00000D5D0000}"/>
    <cellStyle name="Neutral 6" xfId="23850" xr:uid="{00000000-0005-0000-0000-00000E5D0000}"/>
    <cellStyle name="Neutral 7" xfId="23851" xr:uid="{00000000-0005-0000-0000-00000F5D0000}"/>
    <cellStyle name="Neutral 8" xfId="23852" xr:uid="{00000000-0005-0000-0000-0000105D0000}"/>
    <cellStyle name="Neutral 9" xfId="23853" xr:uid="{00000000-0005-0000-0000-0000115D0000}"/>
    <cellStyle name="New" xfId="23854" xr:uid="{00000000-0005-0000-0000-0000125D0000}"/>
    <cellStyle name="New 2" xfId="23855" xr:uid="{00000000-0005-0000-0000-0000135D0000}"/>
    <cellStyle name="no dec" xfId="23856" xr:uid="{00000000-0005-0000-0000-0000145D0000}"/>
    <cellStyle name="no dec 2" xfId="23857" xr:uid="{00000000-0005-0000-0000-0000155D0000}"/>
    <cellStyle name="no dec 2 2" xfId="23858" xr:uid="{00000000-0005-0000-0000-0000165D0000}"/>
    <cellStyle name="no dec 3" xfId="23859" xr:uid="{00000000-0005-0000-0000-0000175D0000}"/>
    <cellStyle name="no dec 3 2" xfId="23860" xr:uid="{00000000-0005-0000-0000-0000185D0000}"/>
    <cellStyle name="no dec 4" xfId="23861" xr:uid="{00000000-0005-0000-0000-0000195D0000}"/>
    <cellStyle name="no dec 4 2" xfId="23862" xr:uid="{00000000-0005-0000-0000-00001A5D0000}"/>
    <cellStyle name="no dec 4 3" xfId="23863" xr:uid="{00000000-0005-0000-0000-00001B5D0000}"/>
    <cellStyle name="no dec 5" xfId="23864" xr:uid="{00000000-0005-0000-0000-00001C5D0000}"/>
    <cellStyle name="no dec 6" xfId="23865" xr:uid="{00000000-0005-0000-0000-00001D5D0000}"/>
    <cellStyle name="no dec 7" xfId="23866" xr:uid="{00000000-0005-0000-0000-00001E5D0000}"/>
    <cellStyle name="Nor}al" xfId="23867" xr:uid="{00000000-0005-0000-0000-00001F5D0000}"/>
    <cellStyle name="Normal" xfId="0" builtinId="0"/>
    <cellStyle name="normal'" xfId="23868" xr:uid="{00000000-0005-0000-0000-0000215D0000}"/>
    <cellStyle name="Normal - Style1" xfId="23869" xr:uid="{00000000-0005-0000-0000-0000225D0000}"/>
    <cellStyle name="Normal - Style1 2" xfId="23870" xr:uid="{00000000-0005-0000-0000-0000235D0000}"/>
    <cellStyle name="Normal - Style1 2 2" xfId="23871" xr:uid="{00000000-0005-0000-0000-0000245D0000}"/>
    <cellStyle name="Normal - Style1 3" xfId="23872" xr:uid="{00000000-0005-0000-0000-0000255D0000}"/>
    <cellStyle name="Normal - Style1 4" xfId="23873" xr:uid="{00000000-0005-0000-0000-0000265D0000}"/>
    <cellStyle name="Normal - Style1 5" xfId="23874" xr:uid="{00000000-0005-0000-0000-0000275D0000}"/>
    <cellStyle name="Normal - Style2" xfId="23875" xr:uid="{00000000-0005-0000-0000-0000285D0000}"/>
    <cellStyle name="Normal - Style2 2" xfId="23876" xr:uid="{00000000-0005-0000-0000-0000295D0000}"/>
    <cellStyle name="Normal - Style3" xfId="23877" xr:uid="{00000000-0005-0000-0000-00002A5D0000}"/>
    <cellStyle name="Normal - Style3 2" xfId="23878" xr:uid="{00000000-0005-0000-0000-00002B5D0000}"/>
    <cellStyle name="Normal - Style4" xfId="23879" xr:uid="{00000000-0005-0000-0000-00002C5D0000}"/>
    <cellStyle name="Normal - Style4 2" xfId="23880" xr:uid="{00000000-0005-0000-0000-00002D5D0000}"/>
    <cellStyle name="Normal - Style5" xfId="23881" xr:uid="{00000000-0005-0000-0000-00002E5D0000}"/>
    <cellStyle name="Normal - Style5 2" xfId="23882" xr:uid="{00000000-0005-0000-0000-00002F5D0000}"/>
    <cellStyle name="Normal - Style6" xfId="23883" xr:uid="{00000000-0005-0000-0000-0000305D0000}"/>
    <cellStyle name="Normal - Style6 2" xfId="23884" xr:uid="{00000000-0005-0000-0000-0000315D0000}"/>
    <cellStyle name="Normal - Style7" xfId="23885" xr:uid="{00000000-0005-0000-0000-0000325D0000}"/>
    <cellStyle name="Normal - Style7 2" xfId="23886" xr:uid="{00000000-0005-0000-0000-0000335D0000}"/>
    <cellStyle name="Normal - Style8" xfId="23887" xr:uid="{00000000-0005-0000-0000-0000345D0000}"/>
    <cellStyle name="Normal - Style8 2" xfId="23888" xr:uid="{00000000-0005-0000-0000-0000355D0000}"/>
    <cellStyle name="Normal 10" xfId="23889" xr:uid="{00000000-0005-0000-0000-0000365D0000}"/>
    <cellStyle name="Normal 10 10" xfId="23890" xr:uid="{00000000-0005-0000-0000-0000375D0000}"/>
    <cellStyle name="Normal 10 11" xfId="23891" xr:uid="{00000000-0005-0000-0000-0000385D0000}"/>
    <cellStyle name="Normal 10 12" xfId="23892" xr:uid="{00000000-0005-0000-0000-0000395D0000}"/>
    <cellStyle name="Normal 10 13" xfId="23893" xr:uid="{00000000-0005-0000-0000-00003A5D0000}"/>
    <cellStyle name="Normal 10 14" xfId="23894" xr:uid="{00000000-0005-0000-0000-00003B5D0000}"/>
    <cellStyle name="Normal 10 15" xfId="23895" xr:uid="{00000000-0005-0000-0000-00003C5D0000}"/>
    <cellStyle name="Normal 10 16" xfId="23896" xr:uid="{00000000-0005-0000-0000-00003D5D0000}"/>
    <cellStyle name="Normal 10 17" xfId="23897" xr:uid="{00000000-0005-0000-0000-00003E5D0000}"/>
    <cellStyle name="Normal 10 18" xfId="23898" xr:uid="{00000000-0005-0000-0000-00003F5D0000}"/>
    <cellStyle name="Normal 10 19" xfId="23899" xr:uid="{00000000-0005-0000-0000-0000405D0000}"/>
    <cellStyle name="Normal 10 2" xfId="23900" xr:uid="{00000000-0005-0000-0000-0000415D0000}"/>
    <cellStyle name="Normal 10 2 2" xfId="23901" xr:uid="{00000000-0005-0000-0000-0000425D0000}"/>
    <cellStyle name="Normal 10 2 2 2" xfId="23902" xr:uid="{00000000-0005-0000-0000-0000435D0000}"/>
    <cellStyle name="Normal 10 2 2 3" xfId="23903" xr:uid="{00000000-0005-0000-0000-0000445D0000}"/>
    <cellStyle name="Normal 10 2 2 4" xfId="23904" xr:uid="{00000000-0005-0000-0000-0000455D0000}"/>
    <cellStyle name="Normal 10 2 3" xfId="23905" xr:uid="{00000000-0005-0000-0000-0000465D0000}"/>
    <cellStyle name="Normal 10 2 4" xfId="23906" xr:uid="{00000000-0005-0000-0000-0000475D0000}"/>
    <cellStyle name="Normal 10 2 5" xfId="23907" xr:uid="{00000000-0005-0000-0000-0000485D0000}"/>
    <cellStyle name="Normal 10 2 6" xfId="23908" xr:uid="{00000000-0005-0000-0000-0000495D0000}"/>
    <cellStyle name="Normal 10 2 7" xfId="23909" xr:uid="{00000000-0005-0000-0000-00004A5D0000}"/>
    <cellStyle name="Normal 10 2 8" xfId="23910" xr:uid="{00000000-0005-0000-0000-00004B5D0000}"/>
    <cellStyle name="Normal 10 2 9" xfId="23911" xr:uid="{00000000-0005-0000-0000-00004C5D0000}"/>
    <cellStyle name="Normal 10 20" xfId="23912" xr:uid="{00000000-0005-0000-0000-00004D5D0000}"/>
    <cellStyle name="Normal 10 21" xfId="23913" xr:uid="{00000000-0005-0000-0000-00004E5D0000}"/>
    <cellStyle name="Normal 10 22" xfId="23914" xr:uid="{00000000-0005-0000-0000-00004F5D0000}"/>
    <cellStyle name="Normal 10 23" xfId="23915" xr:uid="{00000000-0005-0000-0000-0000505D0000}"/>
    <cellStyle name="Normal 10 24" xfId="23916" xr:uid="{00000000-0005-0000-0000-0000515D0000}"/>
    <cellStyle name="Normal 10 25" xfId="23917" xr:uid="{00000000-0005-0000-0000-0000525D0000}"/>
    <cellStyle name="Normal 10 26" xfId="23918" xr:uid="{00000000-0005-0000-0000-0000535D0000}"/>
    <cellStyle name="Normal 10 27" xfId="23919" xr:uid="{00000000-0005-0000-0000-0000545D0000}"/>
    <cellStyle name="Normal 10 28" xfId="23920" xr:uid="{00000000-0005-0000-0000-0000555D0000}"/>
    <cellStyle name="Normal 10 29" xfId="23921" xr:uid="{00000000-0005-0000-0000-0000565D0000}"/>
    <cellStyle name="Normal 10 3" xfId="23922" xr:uid="{00000000-0005-0000-0000-0000575D0000}"/>
    <cellStyle name="Normal 10 3 2" xfId="23923" xr:uid="{00000000-0005-0000-0000-0000585D0000}"/>
    <cellStyle name="Normal 10 3 2 2" xfId="23924" xr:uid="{00000000-0005-0000-0000-0000595D0000}"/>
    <cellStyle name="Normal 10 3 2 3" xfId="23925" xr:uid="{00000000-0005-0000-0000-00005A5D0000}"/>
    <cellStyle name="Normal 10 3 3" xfId="23926" xr:uid="{00000000-0005-0000-0000-00005B5D0000}"/>
    <cellStyle name="Normal 10 3 4" xfId="23927" xr:uid="{00000000-0005-0000-0000-00005C5D0000}"/>
    <cellStyle name="Normal 10 3_107500-107600" xfId="23928" xr:uid="{00000000-0005-0000-0000-00005D5D0000}"/>
    <cellStyle name="Normal 10 30" xfId="23929" xr:uid="{00000000-0005-0000-0000-00005E5D0000}"/>
    <cellStyle name="Normal 10 31" xfId="23930" xr:uid="{00000000-0005-0000-0000-00005F5D0000}"/>
    <cellStyle name="Normal 10 32" xfId="23931" xr:uid="{00000000-0005-0000-0000-0000605D0000}"/>
    <cellStyle name="Normal 10 33" xfId="23932" xr:uid="{00000000-0005-0000-0000-0000615D0000}"/>
    <cellStyle name="Normal 10 34" xfId="23933" xr:uid="{00000000-0005-0000-0000-0000625D0000}"/>
    <cellStyle name="Normal 10 35" xfId="23934" xr:uid="{00000000-0005-0000-0000-0000635D0000}"/>
    <cellStyle name="Normal 10 36" xfId="23935" xr:uid="{00000000-0005-0000-0000-0000645D0000}"/>
    <cellStyle name="Normal 10 37" xfId="23936" xr:uid="{00000000-0005-0000-0000-0000655D0000}"/>
    <cellStyle name="Normal 10 38" xfId="23937" xr:uid="{00000000-0005-0000-0000-0000665D0000}"/>
    <cellStyle name="Normal 10 39" xfId="23938" xr:uid="{00000000-0005-0000-0000-0000675D0000}"/>
    <cellStyle name="Normal 10 4" xfId="23939" xr:uid="{00000000-0005-0000-0000-0000685D0000}"/>
    <cellStyle name="Normal 10 4 2" xfId="23940" xr:uid="{00000000-0005-0000-0000-0000695D0000}"/>
    <cellStyle name="Normal 10 4 3" xfId="23941" xr:uid="{00000000-0005-0000-0000-00006A5D0000}"/>
    <cellStyle name="Normal 10 40" xfId="23942" xr:uid="{00000000-0005-0000-0000-00006B5D0000}"/>
    <cellStyle name="Normal 10 41" xfId="23943" xr:uid="{00000000-0005-0000-0000-00006C5D0000}"/>
    <cellStyle name="Normal 10 42" xfId="23944" xr:uid="{00000000-0005-0000-0000-00006D5D0000}"/>
    <cellStyle name="Normal 10 43" xfId="23945" xr:uid="{00000000-0005-0000-0000-00006E5D0000}"/>
    <cellStyle name="Normal 10 44" xfId="23946" xr:uid="{00000000-0005-0000-0000-00006F5D0000}"/>
    <cellStyle name="Normal 10 45" xfId="23947" xr:uid="{00000000-0005-0000-0000-0000705D0000}"/>
    <cellStyle name="Normal 10 46" xfId="23948" xr:uid="{00000000-0005-0000-0000-0000715D0000}"/>
    <cellStyle name="Normal 10 47" xfId="23949" xr:uid="{00000000-0005-0000-0000-0000725D0000}"/>
    <cellStyle name="Normal 10 5" xfId="23950" xr:uid="{00000000-0005-0000-0000-0000735D0000}"/>
    <cellStyle name="Normal 10 5 2" xfId="23951" xr:uid="{00000000-0005-0000-0000-0000745D0000}"/>
    <cellStyle name="Normal 10 5 3" xfId="23952" xr:uid="{00000000-0005-0000-0000-0000755D0000}"/>
    <cellStyle name="Normal 10 6" xfId="23953" xr:uid="{00000000-0005-0000-0000-0000765D0000}"/>
    <cellStyle name="Normal 10 6 2" xfId="23954" xr:uid="{00000000-0005-0000-0000-0000775D0000}"/>
    <cellStyle name="Normal 10 6 3" xfId="23955" xr:uid="{00000000-0005-0000-0000-0000785D0000}"/>
    <cellStyle name="Normal 10 7" xfId="23956" xr:uid="{00000000-0005-0000-0000-0000795D0000}"/>
    <cellStyle name="Normal 10 7 10" xfId="23957" xr:uid="{00000000-0005-0000-0000-00007A5D0000}"/>
    <cellStyle name="Normal 10 7 11" xfId="23958" xr:uid="{00000000-0005-0000-0000-00007B5D0000}"/>
    <cellStyle name="Normal 10 7 12" xfId="23959" xr:uid="{00000000-0005-0000-0000-00007C5D0000}"/>
    <cellStyle name="Normal 10 7 13" xfId="23960" xr:uid="{00000000-0005-0000-0000-00007D5D0000}"/>
    <cellStyle name="Normal 10 7 14" xfId="23961" xr:uid="{00000000-0005-0000-0000-00007E5D0000}"/>
    <cellStyle name="Normal 10 7 15" xfId="23962" xr:uid="{00000000-0005-0000-0000-00007F5D0000}"/>
    <cellStyle name="Normal 10 7 16" xfId="23963" xr:uid="{00000000-0005-0000-0000-0000805D0000}"/>
    <cellStyle name="Normal 10 7 17" xfId="23964" xr:uid="{00000000-0005-0000-0000-0000815D0000}"/>
    <cellStyle name="Normal 10 7 18" xfId="23965" xr:uid="{00000000-0005-0000-0000-0000825D0000}"/>
    <cellStyle name="Normal 10 7 19" xfId="23966" xr:uid="{00000000-0005-0000-0000-0000835D0000}"/>
    <cellStyle name="Normal 10 7 2" xfId="23967" xr:uid="{00000000-0005-0000-0000-0000845D0000}"/>
    <cellStyle name="Normal 10 7 20" xfId="23968" xr:uid="{00000000-0005-0000-0000-0000855D0000}"/>
    <cellStyle name="Normal 10 7 21" xfId="23969" xr:uid="{00000000-0005-0000-0000-0000865D0000}"/>
    <cellStyle name="Normal 10 7 22" xfId="23970" xr:uid="{00000000-0005-0000-0000-0000875D0000}"/>
    <cellStyle name="Normal 10 7 23" xfId="23971" xr:uid="{00000000-0005-0000-0000-0000885D0000}"/>
    <cellStyle name="Normal 10 7 24" xfId="23972" xr:uid="{00000000-0005-0000-0000-0000895D0000}"/>
    <cellStyle name="Normal 10 7 25" xfId="23973" xr:uid="{00000000-0005-0000-0000-00008A5D0000}"/>
    <cellStyle name="Normal 10 7 26" xfId="23974" xr:uid="{00000000-0005-0000-0000-00008B5D0000}"/>
    <cellStyle name="Normal 10 7 27" xfId="23975" xr:uid="{00000000-0005-0000-0000-00008C5D0000}"/>
    <cellStyle name="Normal 10 7 28" xfId="23976" xr:uid="{00000000-0005-0000-0000-00008D5D0000}"/>
    <cellStyle name="Normal 10 7 29" xfId="23977" xr:uid="{00000000-0005-0000-0000-00008E5D0000}"/>
    <cellStyle name="Normal 10 7 3" xfId="23978" xr:uid="{00000000-0005-0000-0000-00008F5D0000}"/>
    <cellStyle name="Normal 10 7 30" xfId="23979" xr:uid="{00000000-0005-0000-0000-0000905D0000}"/>
    <cellStyle name="Normal 10 7 31" xfId="23980" xr:uid="{00000000-0005-0000-0000-0000915D0000}"/>
    <cellStyle name="Normal 10 7 32" xfId="23981" xr:uid="{00000000-0005-0000-0000-0000925D0000}"/>
    <cellStyle name="Normal 10 7 33" xfId="23982" xr:uid="{00000000-0005-0000-0000-0000935D0000}"/>
    <cellStyle name="Normal 10 7 34" xfId="23983" xr:uid="{00000000-0005-0000-0000-0000945D0000}"/>
    <cellStyle name="Normal 10 7 35" xfId="23984" xr:uid="{00000000-0005-0000-0000-0000955D0000}"/>
    <cellStyle name="Normal 10 7 36" xfId="23985" xr:uid="{00000000-0005-0000-0000-0000965D0000}"/>
    <cellStyle name="Normal 10 7 37" xfId="23986" xr:uid="{00000000-0005-0000-0000-0000975D0000}"/>
    <cellStyle name="Normal 10 7 4" xfId="23987" xr:uid="{00000000-0005-0000-0000-0000985D0000}"/>
    <cellStyle name="Normal 10 7 5" xfId="23988" xr:uid="{00000000-0005-0000-0000-0000995D0000}"/>
    <cellStyle name="Normal 10 7 6" xfId="23989" xr:uid="{00000000-0005-0000-0000-00009A5D0000}"/>
    <cellStyle name="Normal 10 7 7" xfId="23990" xr:uid="{00000000-0005-0000-0000-00009B5D0000}"/>
    <cellStyle name="Normal 10 7 8" xfId="23991" xr:uid="{00000000-0005-0000-0000-00009C5D0000}"/>
    <cellStyle name="Normal 10 7 9" xfId="23992" xr:uid="{00000000-0005-0000-0000-00009D5D0000}"/>
    <cellStyle name="Normal 10 8" xfId="23993" xr:uid="{00000000-0005-0000-0000-00009E5D0000}"/>
    <cellStyle name="Normal 10 9" xfId="23994" xr:uid="{00000000-0005-0000-0000-00009F5D0000}"/>
    <cellStyle name="Normal 10_107500-107600" xfId="23995" xr:uid="{00000000-0005-0000-0000-0000A05D0000}"/>
    <cellStyle name="Normal 100" xfId="23996" xr:uid="{00000000-0005-0000-0000-0000A15D0000}"/>
    <cellStyle name="Normal 100 2" xfId="23997" xr:uid="{00000000-0005-0000-0000-0000A25D0000}"/>
    <cellStyle name="Normal 100 2 2" xfId="23998" xr:uid="{00000000-0005-0000-0000-0000A35D0000}"/>
    <cellStyle name="Normal 100 2 3" xfId="23999" xr:uid="{00000000-0005-0000-0000-0000A45D0000}"/>
    <cellStyle name="Normal 100 3" xfId="24000" xr:uid="{00000000-0005-0000-0000-0000A55D0000}"/>
    <cellStyle name="Normal 100 4" xfId="24001" xr:uid="{00000000-0005-0000-0000-0000A65D0000}"/>
    <cellStyle name="Normal 101" xfId="24002" xr:uid="{00000000-0005-0000-0000-0000A75D0000}"/>
    <cellStyle name="Normal 101 2" xfId="24003" xr:uid="{00000000-0005-0000-0000-0000A85D0000}"/>
    <cellStyle name="Normal 101 2 2" xfId="24004" xr:uid="{00000000-0005-0000-0000-0000A95D0000}"/>
    <cellStyle name="Normal 101 2 3" xfId="24005" xr:uid="{00000000-0005-0000-0000-0000AA5D0000}"/>
    <cellStyle name="Normal 101 3" xfId="24006" xr:uid="{00000000-0005-0000-0000-0000AB5D0000}"/>
    <cellStyle name="Normal 101 4" xfId="24007" xr:uid="{00000000-0005-0000-0000-0000AC5D0000}"/>
    <cellStyle name="Normal 102" xfId="24008" xr:uid="{00000000-0005-0000-0000-0000AD5D0000}"/>
    <cellStyle name="Normal 102 2" xfId="24009" xr:uid="{00000000-0005-0000-0000-0000AE5D0000}"/>
    <cellStyle name="Normal 102 2 2" xfId="24010" xr:uid="{00000000-0005-0000-0000-0000AF5D0000}"/>
    <cellStyle name="Normal 102 2 3" xfId="24011" xr:uid="{00000000-0005-0000-0000-0000B05D0000}"/>
    <cellStyle name="Normal 102 3" xfId="24012" xr:uid="{00000000-0005-0000-0000-0000B15D0000}"/>
    <cellStyle name="Normal 102 4" xfId="24013" xr:uid="{00000000-0005-0000-0000-0000B25D0000}"/>
    <cellStyle name="Normal 103" xfId="24014" xr:uid="{00000000-0005-0000-0000-0000B35D0000}"/>
    <cellStyle name="Normal 103 2" xfId="24015" xr:uid="{00000000-0005-0000-0000-0000B45D0000}"/>
    <cellStyle name="Normal 103 2 2" xfId="24016" xr:uid="{00000000-0005-0000-0000-0000B55D0000}"/>
    <cellStyle name="Normal 103 2 3" xfId="24017" xr:uid="{00000000-0005-0000-0000-0000B65D0000}"/>
    <cellStyle name="Normal 103 3" xfId="24018" xr:uid="{00000000-0005-0000-0000-0000B75D0000}"/>
    <cellStyle name="Normal 103 4" xfId="24019" xr:uid="{00000000-0005-0000-0000-0000B85D0000}"/>
    <cellStyle name="Normal 104" xfId="24020" xr:uid="{00000000-0005-0000-0000-0000B95D0000}"/>
    <cellStyle name="Normal 104 2" xfId="24021" xr:uid="{00000000-0005-0000-0000-0000BA5D0000}"/>
    <cellStyle name="Normal 104 2 2" xfId="24022" xr:uid="{00000000-0005-0000-0000-0000BB5D0000}"/>
    <cellStyle name="Normal 104 2 3" xfId="24023" xr:uid="{00000000-0005-0000-0000-0000BC5D0000}"/>
    <cellStyle name="Normal 104 3" xfId="24024" xr:uid="{00000000-0005-0000-0000-0000BD5D0000}"/>
    <cellStyle name="Normal 104 4" xfId="24025" xr:uid="{00000000-0005-0000-0000-0000BE5D0000}"/>
    <cellStyle name="Normal 105" xfId="24026" xr:uid="{00000000-0005-0000-0000-0000BF5D0000}"/>
    <cellStyle name="Normal 105 2" xfId="24027" xr:uid="{00000000-0005-0000-0000-0000C05D0000}"/>
    <cellStyle name="Normal 105 2 2" xfId="24028" xr:uid="{00000000-0005-0000-0000-0000C15D0000}"/>
    <cellStyle name="Normal 105 2 3" xfId="24029" xr:uid="{00000000-0005-0000-0000-0000C25D0000}"/>
    <cellStyle name="Normal 105 3" xfId="24030" xr:uid="{00000000-0005-0000-0000-0000C35D0000}"/>
    <cellStyle name="Normal 105 4" xfId="24031" xr:uid="{00000000-0005-0000-0000-0000C45D0000}"/>
    <cellStyle name="Normal 106" xfId="24032" xr:uid="{00000000-0005-0000-0000-0000C55D0000}"/>
    <cellStyle name="Normal 106 2" xfId="24033" xr:uid="{00000000-0005-0000-0000-0000C65D0000}"/>
    <cellStyle name="Normal 106 2 2" xfId="24034" xr:uid="{00000000-0005-0000-0000-0000C75D0000}"/>
    <cellStyle name="Normal 106 2 3" xfId="24035" xr:uid="{00000000-0005-0000-0000-0000C85D0000}"/>
    <cellStyle name="Normal 106 3" xfId="24036" xr:uid="{00000000-0005-0000-0000-0000C95D0000}"/>
    <cellStyle name="Normal 106 4" xfId="24037" xr:uid="{00000000-0005-0000-0000-0000CA5D0000}"/>
    <cellStyle name="Normal 107" xfId="24038" xr:uid="{00000000-0005-0000-0000-0000CB5D0000}"/>
    <cellStyle name="Normal 107 2" xfId="24039" xr:uid="{00000000-0005-0000-0000-0000CC5D0000}"/>
    <cellStyle name="Normal 107 2 2" xfId="24040" xr:uid="{00000000-0005-0000-0000-0000CD5D0000}"/>
    <cellStyle name="Normal 107 2 3" xfId="24041" xr:uid="{00000000-0005-0000-0000-0000CE5D0000}"/>
    <cellStyle name="Normal 107 3" xfId="24042" xr:uid="{00000000-0005-0000-0000-0000CF5D0000}"/>
    <cellStyle name="Normal 107 4" xfId="24043" xr:uid="{00000000-0005-0000-0000-0000D05D0000}"/>
    <cellStyle name="Normal 108" xfId="24044" xr:uid="{00000000-0005-0000-0000-0000D15D0000}"/>
    <cellStyle name="Normal 108 2" xfId="24045" xr:uid="{00000000-0005-0000-0000-0000D25D0000}"/>
    <cellStyle name="Normal 108 2 2" xfId="24046" xr:uid="{00000000-0005-0000-0000-0000D35D0000}"/>
    <cellStyle name="Normal 108 2 3" xfId="24047" xr:uid="{00000000-0005-0000-0000-0000D45D0000}"/>
    <cellStyle name="Normal 108 3" xfId="24048" xr:uid="{00000000-0005-0000-0000-0000D55D0000}"/>
    <cellStyle name="Normal 108 4" xfId="24049" xr:uid="{00000000-0005-0000-0000-0000D65D0000}"/>
    <cellStyle name="Normal 109" xfId="24050" xr:uid="{00000000-0005-0000-0000-0000D75D0000}"/>
    <cellStyle name="Normal 109 2" xfId="24051" xr:uid="{00000000-0005-0000-0000-0000D85D0000}"/>
    <cellStyle name="Normal 109 2 2" xfId="24052" xr:uid="{00000000-0005-0000-0000-0000D95D0000}"/>
    <cellStyle name="Normal 109 2 3" xfId="24053" xr:uid="{00000000-0005-0000-0000-0000DA5D0000}"/>
    <cellStyle name="Normal 109 3" xfId="24054" xr:uid="{00000000-0005-0000-0000-0000DB5D0000}"/>
    <cellStyle name="Normal 109 4" xfId="24055" xr:uid="{00000000-0005-0000-0000-0000DC5D0000}"/>
    <cellStyle name="Normal 11" xfId="24056" xr:uid="{00000000-0005-0000-0000-0000DD5D0000}"/>
    <cellStyle name="Normal 11 2" xfId="24057" xr:uid="{00000000-0005-0000-0000-0000DE5D0000}"/>
    <cellStyle name="Normal 11 2 2" xfId="24058" xr:uid="{00000000-0005-0000-0000-0000DF5D0000}"/>
    <cellStyle name="Normal 11 2 3" xfId="24059" xr:uid="{00000000-0005-0000-0000-0000E05D0000}"/>
    <cellStyle name="Normal 11 2 4" xfId="24060" xr:uid="{00000000-0005-0000-0000-0000E15D0000}"/>
    <cellStyle name="Normal 11 3" xfId="24061" xr:uid="{00000000-0005-0000-0000-0000E25D0000}"/>
    <cellStyle name="Normal 11 4" xfId="24062" xr:uid="{00000000-0005-0000-0000-0000E35D0000}"/>
    <cellStyle name="Normal 11 5" xfId="24063" xr:uid="{00000000-0005-0000-0000-0000E45D0000}"/>
    <cellStyle name="Normal 11 6" xfId="24064" xr:uid="{00000000-0005-0000-0000-0000E55D0000}"/>
    <cellStyle name="Normal 110" xfId="24065" xr:uid="{00000000-0005-0000-0000-0000E65D0000}"/>
    <cellStyle name="Normal 110 2" xfId="24066" xr:uid="{00000000-0005-0000-0000-0000E75D0000}"/>
    <cellStyle name="Normal 110 2 2" xfId="24067" xr:uid="{00000000-0005-0000-0000-0000E85D0000}"/>
    <cellStyle name="Normal 110 2 3" xfId="24068" xr:uid="{00000000-0005-0000-0000-0000E95D0000}"/>
    <cellStyle name="Normal 110 3" xfId="24069" xr:uid="{00000000-0005-0000-0000-0000EA5D0000}"/>
    <cellStyle name="Normal 110 4" xfId="24070" xr:uid="{00000000-0005-0000-0000-0000EB5D0000}"/>
    <cellStyle name="Normal 111" xfId="24071" xr:uid="{00000000-0005-0000-0000-0000EC5D0000}"/>
    <cellStyle name="Normal 111 2" xfId="24072" xr:uid="{00000000-0005-0000-0000-0000ED5D0000}"/>
    <cellStyle name="Normal 111 2 2" xfId="24073" xr:uid="{00000000-0005-0000-0000-0000EE5D0000}"/>
    <cellStyle name="Normal 111 2 3" xfId="24074" xr:uid="{00000000-0005-0000-0000-0000EF5D0000}"/>
    <cellStyle name="Normal 111 3" xfId="24075" xr:uid="{00000000-0005-0000-0000-0000F05D0000}"/>
    <cellStyle name="Normal 111 4" xfId="24076" xr:uid="{00000000-0005-0000-0000-0000F15D0000}"/>
    <cellStyle name="Normal 112" xfId="24077" xr:uid="{00000000-0005-0000-0000-0000F25D0000}"/>
    <cellStyle name="Normal 112 2" xfId="24078" xr:uid="{00000000-0005-0000-0000-0000F35D0000}"/>
    <cellStyle name="Normal 112 2 2" xfId="24079" xr:uid="{00000000-0005-0000-0000-0000F45D0000}"/>
    <cellStyle name="Normal 112 2 3" xfId="24080" xr:uid="{00000000-0005-0000-0000-0000F55D0000}"/>
    <cellStyle name="Normal 112 3" xfId="24081" xr:uid="{00000000-0005-0000-0000-0000F65D0000}"/>
    <cellStyle name="Normal 112 4" xfId="24082" xr:uid="{00000000-0005-0000-0000-0000F75D0000}"/>
    <cellStyle name="Normal 113" xfId="24083" xr:uid="{00000000-0005-0000-0000-0000F85D0000}"/>
    <cellStyle name="Normal 113 2" xfId="24084" xr:uid="{00000000-0005-0000-0000-0000F95D0000}"/>
    <cellStyle name="Normal 113 2 2" xfId="24085" xr:uid="{00000000-0005-0000-0000-0000FA5D0000}"/>
    <cellStyle name="Normal 113 2 3" xfId="24086" xr:uid="{00000000-0005-0000-0000-0000FB5D0000}"/>
    <cellStyle name="Normal 113 3" xfId="24087" xr:uid="{00000000-0005-0000-0000-0000FC5D0000}"/>
    <cellStyle name="Normal 113 4" xfId="24088" xr:uid="{00000000-0005-0000-0000-0000FD5D0000}"/>
    <cellStyle name="Normal 114" xfId="24089" xr:uid="{00000000-0005-0000-0000-0000FE5D0000}"/>
    <cellStyle name="Normal 114 2" xfId="24090" xr:uid="{00000000-0005-0000-0000-0000FF5D0000}"/>
    <cellStyle name="Normal 114 2 2" xfId="24091" xr:uid="{00000000-0005-0000-0000-0000005E0000}"/>
    <cellStyle name="Normal 114 2 3" xfId="24092" xr:uid="{00000000-0005-0000-0000-0000015E0000}"/>
    <cellStyle name="Normal 114 3" xfId="24093" xr:uid="{00000000-0005-0000-0000-0000025E0000}"/>
    <cellStyle name="Normal 114 4" xfId="24094" xr:uid="{00000000-0005-0000-0000-0000035E0000}"/>
    <cellStyle name="Normal 115" xfId="24095" xr:uid="{00000000-0005-0000-0000-0000045E0000}"/>
    <cellStyle name="Normal 115 2" xfId="24096" xr:uid="{00000000-0005-0000-0000-0000055E0000}"/>
    <cellStyle name="Normal 115 2 2" xfId="24097" xr:uid="{00000000-0005-0000-0000-0000065E0000}"/>
    <cellStyle name="Normal 115 2 3" xfId="24098" xr:uid="{00000000-0005-0000-0000-0000075E0000}"/>
    <cellStyle name="Normal 115 3" xfId="24099" xr:uid="{00000000-0005-0000-0000-0000085E0000}"/>
    <cellStyle name="Normal 115 4" xfId="24100" xr:uid="{00000000-0005-0000-0000-0000095E0000}"/>
    <cellStyle name="Normal 116" xfId="24101" xr:uid="{00000000-0005-0000-0000-00000A5E0000}"/>
    <cellStyle name="Normal 116 2" xfId="24102" xr:uid="{00000000-0005-0000-0000-00000B5E0000}"/>
    <cellStyle name="Normal 116 3" xfId="24103" xr:uid="{00000000-0005-0000-0000-00000C5E0000}"/>
    <cellStyle name="Normal 116 4" xfId="24104" xr:uid="{00000000-0005-0000-0000-00000D5E0000}"/>
    <cellStyle name="Normal 117" xfId="24105" xr:uid="{00000000-0005-0000-0000-00000E5E0000}"/>
    <cellStyle name="Normal 117 2" xfId="24106" xr:uid="{00000000-0005-0000-0000-00000F5E0000}"/>
    <cellStyle name="Normal 117 2 2" xfId="24107" xr:uid="{00000000-0005-0000-0000-0000105E0000}"/>
    <cellStyle name="Normal 117 2 3" xfId="24108" xr:uid="{00000000-0005-0000-0000-0000115E0000}"/>
    <cellStyle name="Normal 117 3" xfId="24109" xr:uid="{00000000-0005-0000-0000-0000125E0000}"/>
    <cellStyle name="Normal 117 4" xfId="24110" xr:uid="{00000000-0005-0000-0000-0000135E0000}"/>
    <cellStyle name="Normal 118" xfId="24111" xr:uid="{00000000-0005-0000-0000-0000145E0000}"/>
    <cellStyle name="Normal 118 2" xfId="24112" xr:uid="{00000000-0005-0000-0000-0000155E0000}"/>
    <cellStyle name="Normal 118 2 2" xfId="24113" xr:uid="{00000000-0005-0000-0000-0000165E0000}"/>
    <cellStyle name="Normal 118 2 3" xfId="24114" xr:uid="{00000000-0005-0000-0000-0000175E0000}"/>
    <cellStyle name="Normal 118 3" xfId="24115" xr:uid="{00000000-0005-0000-0000-0000185E0000}"/>
    <cellStyle name="Normal 118 4" xfId="24116" xr:uid="{00000000-0005-0000-0000-0000195E0000}"/>
    <cellStyle name="Normal 119" xfId="24117" xr:uid="{00000000-0005-0000-0000-00001A5E0000}"/>
    <cellStyle name="Normal 119 2" xfId="24118" xr:uid="{00000000-0005-0000-0000-00001B5E0000}"/>
    <cellStyle name="Normal 119 2 2" xfId="24119" xr:uid="{00000000-0005-0000-0000-00001C5E0000}"/>
    <cellStyle name="Normal 119 2 3" xfId="24120" xr:uid="{00000000-0005-0000-0000-00001D5E0000}"/>
    <cellStyle name="Normal 119 3" xfId="24121" xr:uid="{00000000-0005-0000-0000-00001E5E0000}"/>
    <cellStyle name="Normal 119 4" xfId="24122" xr:uid="{00000000-0005-0000-0000-00001F5E0000}"/>
    <cellStyle name="Normal 119 5" xfId="24123" xr:uid="{00000000-0005-0000-0000-0000205E0000}"/>
    <cellStyle name="Normal 119 6" xfId="24124" xr:uid="{00000000-0005-0000-0000-0000215E0000}"/>
    <cellStyle name="Normal 12" xfId="24125" xr:uid="{00000000-0005-0000-0000-0000225E0000}"/>
    <cellStyle name="Normal 12 2" xfId="24126" xr:uid="{00000000-0005-0000-0000-0000235E0000}"/>
    <cellStyle name="Normal 12 2 2" xfId="24127" xr:uid="{00000000-0005-0000-0000-0000245E0000}"/>
    <cellStyle name="Normal 12 2 2 2" xfId="24128" xr:uid="{00000000-0005-0000-0000-0000255E0000}"/>
    <cellStyle name="Normal 12 2 2 3" xfId="24129" xr:uid="{00000000-0005-0000-0000-0000265E0000}"/>
    <cellStyle name="Normal 12 2 3" xfId="24130" xr:uid="{00000000-0005-0000-0000-0000275E0000}"/>
    <cellStyle name="Normal 12 2 4" xfId="24131" xr:uid="{00000000-0005-0000-0000-0000285E0000}"/>
    <cellStyle name="Normal 12 3" xfId="24132" xr:uid="{00000000-0005-0000-0000-0000295E0000}"/>
    <cellStyle name="Normal 12 4" xfId="24133" xr:uid="{00000000-0005-0000-0000-00002A5E0000}"/>
    <cellStyle name="Normal 12 5" xfId="24134" xr:uid="{00000000-0005-0000-0000-00002B5E0000}"/>
    <cellStyle name="Normal 12 6" xfId="24135" xr:uid="{00000000-0005-0000-0000-00002C5E0000}"/>
    <cellStyle name="Normal 120" xfId="24136" xr:uid="{00000000-0005-0000-0000-00002D5E0000}"/>
    <cellStyle name="Normal 120 2" xfId="24137" xr:uid="{00000000-0005-0000-0000-00002E5E0000}"/>
    <cellStyle name="Normal 120 2 2" xfId="24138" xr:uid="{00000000-0005-0000-0000-00002F5E0000}"/>
    <cellStyle name="Normal 120 2 3" xfId="24139" xr:uid="{00000000-0005-0000-0000-0000305E0000}"/>
    <cellStyle name="Normal 120 3" xfId="24140" xr:uid="{00000000-0005-0000-0000-0000315E0000}"/>
    <cellStyle name="Normal 120 4" xfId="24141" xr:uid="{00000000-0005-0000-0000-0000325E0000}"/>
    <cellStyle name="Normal 121" xfId="24142" xr:uid="{00000000-0005-0000-0000-0000335E0000}"/>
    <cellStyle name="Normal 121 2" xfId="24143" xr:uid="{00000000-0005-0000-0000-0000345E0000}"/>
    <cellStyle name="Normal 121 2 2" xfId="24144" xr:uid="{00000000-0005-0000-0000-0000355E0000}"/>
    <cellStyle name="Normal 121 2 3" xfId="24145" xr:uid="{00000000-0005-0000-0000-0000365E0000}"/>
    <cellStyle name="Normal 121 3" xfId="24146" xr:uid="{00000000-0005-0000-0000-0000375E0000}"/>
    <cellStyle name="Normal 121 4" xfId="24147" xr:uid="{00000000-0005-0000-0000-0000385E0000}"/>
    <cellStyle name="Normal 122" xfId="24148" xr:uid="{00000000-0005-0000-0000-0000395E0000}"/>
    <cellStyle name="Normal 122 2" xfId="24149" xr:uid="{00000000-0005-0000-0000-00003A5E0000}"/>
    <cellStyle name="Normal 122 2 2" xfId="24150" xr:uid="{00000000-0005-0000-0000-00003B5E0000}"/>
    <cellStyle name="Normal 122 2 3" xfId="24151" xr:uid="{00000000-0005-0000-0000-00003C5E0000}"/>
    <cellStyle name="Normal 122 3" xfId="24152" xr:uid="{00000000-0005-0000-0000-00003D5E0000}"/>
    <cellStyle name="Normal 122 4" xfId="24153" xr:uid="{00000000-0005-0000-0000-00003E5E0000}"/>
    <cellStyle name="Normal 123" xfId="24154" xr:uid="{00000000-0005-0000-0000-00003F5E0000}"/>
    <cellStyle name="Normal 123 2" xfId="24155" xr:uid="{00000000-0005-0000-0000-0000405E0000}"/>
    <cellStyle name="Normal 123 2 2" xfId="24156" xr:uid="{00000000-0005-0000-0000-0000415E0000}"/>
    <cellStyle name="Normal 123 2 3" xfId="24157" xr:uid="{00000000-0005-0000-0000-0000425E0000}"/>
    <cellStyle name="Normal 123 3" xfId="24158" xr:uid="{00000000-0005-0000-0000-0000435E0000}"/>
    <cellStyle name="Normal 123 4" xfId="24159" xr:uid="{00000000-0005-0000-0000-0000445E0000}"/>
    <cellStyle name="Normal 124" xfId="24160" xr:uid="{00000000-0005-0000-0000-0000455E0000}"/>
    <cellStyle name="Normal 124 2" xfId="24161" xr:uid="{00000000-0005-0000-0000-0000465E0000}"/>
    <cellStyle name="Normal 124 3" xfId="24162" xr:uid="{00000000-0005-0000-0000-0000475E0000}"/>
    <cellStyle name="Normal 124 4" xfId="24163" xr:uid="{00000000-0005-0000-0000-0000485E0000}"/>
    <cellStyle name="Normal 125" xfId="24164" xr:uid="{00000000-0005-0000-0000-0000495E0000}"/>
    <cellStyle name="Normal 125 2" xfId="24165" xr:uid="{00000000-0005-0000-0000-00004A5E0000}"/>
    <cellStyle name="Normal 125 2 2" xfId="24166" xr:uid="{00000000-0005-0000-0000-00004B5E0000}"/>
    <cellStyle name="Normal 125 2 3" xfId="24167" xr:uid="{00000000-0005-0000-0000-00004C5E0000}"/>
    <cellStyle name="Normal 125 3" xfId="24168" xr:uid="{00000000-0005-0000-0000-00004D5E0000}"/>
    <cellStyle name="Normal 125 4" xfId="24169" xr:uid="{00000000-0005-0000-0000-00004E5E0000}"/>
    <cellStyle name="Normal 126" xfId="24170" xr:uid="{00000000-0005-0000-0000-00004F5E0000}"/>
    <cellStyle name="Normal 126 2" xfId="24171" xr:uid="{00000000-0005-0000-0000-0000505E0000}"/>
    <cellStyle name="Normal 126 2 2" xfId="24172" xr:uid="{00000000-0005-0000-0000-0000515E0000}"/>
    <cellStyle name="Normal 126 2 3" xfId="24173" xr:uid="{00000000-0005-0000-0000-0000525E0000}"/>
    <cellStyle name="Normal 126 3" xfId="24174" xr:uid="{00000000-0005-0000-0000-0000535E0000}"/>
    <cellStyle name="Normal 126 4" xfId="24175" xr:uid="{00000000-0005-0000-0000-0000545E0000}"/>
    <cellStyle name="Normal 127" xfId="24176" xr:uid="{00000000-0005-0000-0000-0000555E0000}"/>
    <cellStyle name="Normal 127 2" xfId="24177" xr:uid="{00000000-0005-0000-0000-0000565E0000}"/>
    <cellStyle name="Normal 127 2 2" xfId="24178" xr:uid="{00000000-0005-0000-0000-0000575E0000}"/>
    <cellStyle name="Normal 127 2 3" xfId="24179" xr:uid="{00000000-0005-0000-0000-0000585E0000}"/>
    <cellStyle name="Normal 127 3" xfId="24180" xr:uid="{00000000-0005-0000-0000-0000595E0000}"/>
    <cellStyle name="Normal 127 4" xfId="24181" xr:uid="{00000000-0005-0000-0000-00005A5E0000}"/>
    <cellStyle name="Normal 128" xfId="24182" xr:uid="{00000000-0005-0000-0000-00005B5E0000}"/>
    <cellStyle name="Normal 128 2" xfId="24183" xr:uid="{00000000-0005-0000-0000-00005C5E0000}"/>
    <cellStyle name="Normal 128 2 2" xfId="24184" xr:uid="{00000000-0005-0000-0000-00005D5E0000}"/>
    <cellStyle name="Normal 128 2 3" xfId="24185" xr:uid="{00000000-0005-0000-0000-00005E5E0000}"/>
    <cellStyle name="Normal 128 3" xfId="24186" xr:uid="{00000000-0005-0000-0000-00005F5E0000}"/>
    <cellStyle name="Normal 128 4" xfId="24187" xr:uid="{00000000-0005-0000-0000-0000605E0000}"/>
    <cellStyle name="Normal 128 5" xfId="24188" xr:uid="{00000000-0005-0000-0000-0000615E0000}"/>
    <cellStyle name="Normal 129" xfId="24189" xr:uid="{00000000-0005-0000-0000-0000625E0000}"/>
    <cellStyle name="Normal 129 2" xfId="24190" xr:uid="{00000000-0005-0000-0000-0000635E0000}"/>
    <cellStyle name="Normal 129 3" xfId="24191" xr:uid="{00000000-0005-0000-0000-0000645E0000}"/>
    <cellStyle name="Normal 129 4" xfId="24192" xr:uid="{00000000-0005-0000-0000-0000655E0000}"/>
    <cellStyle name="Normal 13" xfId="24193" xr:uid="{00000000-0005-0000-0000-0000665E0000}"/>
    <cellStyle name="Normal 13 2" xfId="24194" xr:uid="{00000000-0005-0000-0000-0000675E0000}"/>
    <cellStyle name="Normal 13 2 2" xfId="24195" xr:uid="{00000000-0005-0000-0000-0000685E0000}"/>
    <cellStyle name="Normal 13 2 3" xfId="24196" xr:uid="{00000000-0005-0000-0000-0000695E0000}"/>
    <cellStyle name="Normal 13 2 4" xfId="24197" xr:uid="{00000000-0005-0000-0000-00006A5E0000}"/>
    <cellStyle name="Normal 13 3" xfId="24198" xr:uid="{00000000-0005-0000-0000-00006B5E0000}"/>
    <cellStyle name="Normal 13 4" xfId="24199" xr:uid="{00000000-0005-0000-0000-00006C5E0000}"/>
    <cellStyle name="Normal 13 5" xfId="24200" xr:uid="{00000000-0005-0000-0000-00006D5E0000}"/>
    <cellStyle name="Normal 13 6" xfId="24201" xr:uid="{00000000-0005-0000-0000-00006E5E0000}"/>
    <cellStyle name="Normal 130" xfId="24202" xr:uid="{00000000-0005-0000-0000-00006F5E0000}"/>
    <cellStyle name="Normal 130 2" xfId="24203" xr:uid="{00000000-0005-0000-0000-0000705E0000}"/>
    <cellStyle name="Normal 130 2 2" xfId="24204" xr:uid="{00000000-0005-0000-0000-0000715E0000}"/>
    <cellStyle name="Normal 130 2 3" xfId="24205" xr:uid="{00000000-0005-0000-0000-0000725E0000}"/>
    <cellStyle name="Normal 130 3" xfId="24206" xr:uid="{00000000-0005-0000-0000-0000735E0000}"/>
    <cellStyle name="Normal 130 4" xfId="24207" xr:uid="{00000000-0005-0000-0000-0000745E0000}"/>
    <cellStyle name="Normal 130 5" xfId="24208" xr:uid="{00000000-0005-0000-0000-0000755E0000}"/>
    <cellStyle name="Normal 131" xfId="24209" xr:uid="{00000000-0005-0000-0000-0000765E0000}"/>
    <cellStyle name="Normal 131 2" xfId="24210" xr:uid="{00000000-0005-0000-0000-0000775E0000}"/>
    <cellStyle name="Normal 131 3" xfId="24211" xr:uid="{00000000-0005-0000-0000-0000785E0000}"/>
    <cellStyle name="Normal 131 4" xfId="24212" xr:uid="{00000000-0005-0000-0000-0000795E0000}"/>
    <cellStyle name="Normal 132" xfId="24213" xr:uid="{00000000-0005-0000-0000-00007A5E0000}"/>
    <cellStyle name="Normal 132 2" xfId="24214" xr:uid="{00000000-0005-0000-0000-00007B5E0000}"/>
    <cellStyle name="Normal 132 2 2" xfId="24215" xr:uid="{00000000-0005-0000-0000-00007C5E0000}"/>
    <cellStyle name="Normal 132 2 3" xfId="24216" xr:uid="{00000000-0005-0000-0000-00007D5E0000}"/>
    <cellStyle name="Normal 132 3" xfId="24217" xr:uid="{00000000-0005-0000-0000-00007E5E0000}"/>
    <cellStyle name="Normal 132 4" xfId="24218" xr:uid="{00000000-0005-0000-0000-00007F5E0000}"/>
    <cellStyle name="Normal 132 5" xfId="24219" xr:uid="{00000000-0005-0000-0000-0000805E0000}"/>
    <cellStyle name="Normal 133" xfId="24220" xr:uid="{00000000-0005-0000-0000-0000815E0000}"/>
    <cellStyle name="Normal 133 2" xfId="24221" xr:uid="{00000000-0005-0000-0000-0000825E0000}"/>
    <cellStyle name="Normal 133 2 2" xfId="24222" xr:uid="{00000000-0005-0000-0000-0000835E0000}"/>
    <cellStyle name="Normal 133 2 3" xfId="24223" xr:uid="{00000000-0005-0000-0000-0000845E0000}"/>
    <cellStyle name="Normal 133 3" xfId="24224" xr:uid="{00000000-0005-0000-0000-0000855E0000}"/>
    <cellStyle name="Normal 133 4" xfId="24225" xr:uid="{00000000-0005-0000-0000-0000865E0000}"/>
    <cellStyle name="Normal 134" xfId="24226" xr:uid="{00000000-0005-0000-0000-0000875E0000}"/>
    <cellStyle name="Normal 134 2" xfId="24227" xr:uid="{00000000-0005-0000-0000-0000885E0000}"/>
    <cellStyle name="Normal 134 2 2" xfId="24228" xr:uid="{00000000-0005-0000-0000-0000895E0000}"/>
    <cellStyle name="Normal 134 2 3" xfId="24229" xr:uid="{00000000-0005-0000-0000-00008A5E0000}"/>
    <cellStyle name="Normal 134 3" xfId="24230" xr:uid="{00000000-0005-0000-0000-00008B5E0000}"/>
    <cellStyle name="Normal 134 4" xfId="24231" xr:uid="{00000000-0005-0000-0000-00008C5E0000}"/>
    <cellStyle name="Normal 135" xfId="24232" xr:uid="{00000000-0005-0000-0000-00008D5E0000}"/>
    <cellStyle name="Normal 135 2" xfId="24233" xr:uid="{00000000-0005-0000-0000-00008E5E0000}"/>
    <cellStyle name="Normal 135 2 2" xfId="24234" xr:uid="{00000000-0005-0000-0000-00008F5E0000}"/>
    <cellStyle name="Normal 135 2 3" xfId="24235" xr:uid="{00000000-0005-0000-0000-0000905E0000}"/>
    <cellStyle name="Normal 135 3" xfId="24236" xr:uid="{00000000-0005-0000-0000-0000915E0000}"/>
    <cellStyle name="Normal 135 4" xfId="24237" xr:uid="{00000000-0005-0000-0000-0000925E0000}"/>
    <cellStyle name="Normal 135 5" xfId="24238" xr:uid="{00000000-0005-0000-0000-0000935E0000}"/>
    <cellStyle name="Normal 136" xfId="24239" xr:uid="{00000000-0005-0000-0000-0000945E0000}"/>
    <cellStyle name="Normal 136 2" xfId="24240" xr:uid="{00000000-0005-0000-0000-0000955E0000}"/>
    <cellStyle name="Normal 136 2 2" xfId="24241" xr:uid="{00000000-0005-0000-0000-0000965E0000}"/>
    <cellStyle name="Normal 136 2 3" xfId="24242" xr:uid="{00000000-0005-0000-0000-0000975E0000}"/>
    <cellStyle name="Normal 136 3" xfId="24243" xr:uid="{00000000-0005-0000-0000-0000985E0000}"/>
    <cellStyle name="Normal 136 4" xfId="24244" xr:uid="{00000000-0005-0000-0000-0000995E0000}"/>
    <cellStyle name="Normal 137" xfId="24245" xr:uid="{00000000-0005-0000-0000-00009A5E0000}"/>
    <cellStyle name="Normal 137 2" xfId="24246" xr:uid="{00000000-0005-0000-0000-00009B5E0000}"/>
    <cellStyle name="Normal 137 2 2" xfId="24247" xr:uid="{00000000-0005-0000-0000-00009C5E0000}"/>
    <cellStyle name="Normal 137 2 3" xfId="24248" xr:uid="{00000000-0005-0000-0000-00009D5E0000}"/>
    <cellStyle name="Normal 137 3" xfId="24249" xr:uid="{00000000-0005-0000-0000-00009E5E0000}"/>
    <cellStyle name="Normal 137 4" xfId="24250" xr:uid="{00000000-0005-0000-0000-00009F5E0000}"/>
    <cellStyle name="Normal 138" xfId="24251" xr:uid="{00000000-0005-0000-0000-0000A05E0000}"/>
    <cellStyle name="Normal 138 2" xfId="24252" xr:uid="{00000000-0005-0000-0000-0000A15E0000}"/>
    <cellStyle name="Normal 138 2 2" xfId="24253" xr:uid="{00000000-0005-0000-0000-0000A25E0000}"/>
    <cellStyle name="Normal 138 2 3" xfId="24254" xr:uid="{00000000-0005-0000-0000-0000A35E0000}"/>
    <cellStyle name="Normal 138 3" xfId="24255" xr:uid="{00000000-0005-0000-0000-0000A45E0000}"/>
    <cellStyle name="Normal 138 4" xfId="24256" xr:uid="{00000000-0005-0000-0000-0000A55E0000}"/>
    <cellStyle name="Normal 139" xfId="24257" xr:uid="{00000000-0005-0000-0000-0000A65E0000}"/>
    <cellStyle name="Normal 139 2" xfId="24258" xr:uid="{00000000-0005-0000-0000-0000A75E0000}"/>
    <cellStyle name="Normal 139 2 2" xfId="24259" xr:uid="{00000000-0005-0000-0000-0000A85E0000}"/>
    <cellStyle name="Normal 139 2 3" xfId="24260" xr:uid="{00000000-0005-0000-0000-0000A95E0000}"/>
    <cellStyle name="Normal 139 3" xfId="24261" xr:uid="{00000000-0005-0000-0000-0000AA5E0000}"/>
    <cellStyle name="Normal 139 4" xfId="24262" xr:uid="{00000000-0005-0000-0000-0000AB5E0000}"/>
    <cellStyle name="Normal 14" xfId="24263" xr:uid="{00000000-0005-0000-0000-0000AC5E0000}"/>
    <cellStyle name="Normal 14 2" xfId="24264" xr:uid="{00000000-0005-0000-0000-0000AD5E0000}"/>
    <cellStyle name="Normal 14 2 2" xfId="24265" xr:uid="{00000000-0005-0000-0000-0000AE5E0000}"/>
    <cellStyle name="Normal 14 2 3" xfId="24266" xr:uid="{00000000-0005-0000-0000-0000AF5E0000}"/>
    <cellStyle name="Normal 14 2 4" xfId="24267" xr:uid="{00000000-0005-0000-0000-0000B05E0000}"/>
    <cellStyle name="Normal 14 2 5" xfId="24268" xr:uid="{00000000-0005-0000-0000-0000B15E0000}"/>
    <cellStyle name="Normal 14 2 6" xfId="24269" xr:uid="{00000000-0005-0000-0000-0000B25E0000}"/>
    <cellStyle name="Normal 14 3" xfId="24270" xr:uid="{00000000-0005-0000-0000-0000B35E0000}"/>
    <cellStyle name="Normal 14 4" xfId="24271" xr:uid="{00000000-0005-0000-0000-0000B45E0000}"/>
    <cellStyle name="Normal 14 5" xfId="24272" xr:uid="{00000000-0005-0000-0000-0000B55E0000}"/>
    <cellStyle name="Normal 140" xfId="24273" xr:uid="{00000000-0005-0000-0000-0000B65E0000}"/>
    <cellStyle name="Normal 140 2" xfId="24274" xr:uid="{00000000-0005-0000-0000-0000B75E0000}"/>
    <cellStyle name="Normal 140 3" xfId="24275" xr:uid="{00000000-0005-0000-0000-0000B85E0000}"/>
    <cellStyle name="Normal 140 4" xfId="24276" xr:uid="{00000000-0005-0000-0000-0000B95E0000}"/>
    <cellStyle name="Normal 141" xfId="24277" xr:uid="{00000000-0005-0000-0000-0000BA5E0000}"/>
    <cellStyle name="Normal 141 2" xfId="24278" xr:uid="{00000000-0005-0000-0000-0000BB5E0000}"/>
    <cellStyle name="Normal 141 2 2" xfId="24279" xr:uid="{00000000-0005-0000-0000-0000BC5E0000}"/>
    <cellStyle name="Normal 141 2 3" xfId="24280" xr:uid="{00000000-0005-0000-0000-0000BD5E0000}"/>
    <cellStyle name="Normal 141 3" xfId="24281" xr:uid="{00000000-0005-0000-0000-0000BE5E0000}"/>
    <cellStyle name="Normal 141 4" xfId="24282" xr:uid="{00000000-0005-0000-0000-0000BF5E0000}"/>
    <cellStyle name="Normal 142" xfId="24283" xr:uid="{00000000-0005-0000-0000-0000C05E0000}"/>
    <cellStyle name="Normal 142 2" xfId="24284" xr:uid="{00000000-0005-0000-0000-0000C15E0000}"/>
    <cellStyle name="Normal 142 2 2" xfId="24285" xr:uid="{00000000-0005-0000-0000-0000C25E0000}"/>
    <cellStyle name="Normal 142 2 3" xfId="24286" xr:uid="{00000000-0005-0000-0000-0000C35E0000}"/>
    <cellStyle name="Normal 142 3" xfId="24287" xr:uid="{00000000-0005-0000-0000-0000C45E0000}"/>
    <cellStyle name="Normal 142 4" xfId="24288" xr:uid="{00000000-0005-0000-0000-0000C55E0000}"/>
    <cellStyle name="Normal 143" xfId="24289" xr:uid="{00000000-0005-0000-0000-0000C65E0000}"/>
    <cellStyle name="Normal 143 2" xfId="24290" xr:uid="{00000000-0005-0000-0000-0000C75E0000}"/>
    <cellStyle name="Normal 143 2 2" xfId="24291" xr:uid="{00000000-0005-0000-0000-0000C85E0000}"/>
    <cellStyle name="Normal 143 2 3" xfId="24292" xr:uid="{00000000-0005-0000-0000-0000C95E0000}"/>
    <cellStyle name="Normal 143 3" xfId="24293" xr:uid="{00000000-0005-0000-0000-0000CA5E0000}"/>
    <cellStyle name="Normal 143 4" xfId="24294" xr:uid="{00000000-0005-0000-0000-0000CB5E0000}"/>
    <cellStyle name="Normal 144" xfId="24295" xr:uid="{00000000-0005-0000-0000-0000CC5E0000}"/>
    <cellStyle name="Normal 144 2" xfId="24296" xr:uid="{00000000-0005-0000-0000-0000CD5E0000}"/>
    <cellStyle name="Normal 144 2 2" xfId="24297" xr:uid="{00000000-0005-0000-0000-0000CE5E0000}"/>
    <cellStyle name="Normal 144 2 3" xfId="24298" xr:uid="{00000000-0005-0000-0000-0000CF5E0000}"/>
    <cellStyle name="Normal 144 3" xfId="24299" xr:uid="{00000000-0005-0000-0000-0000D05E0000}"/>
    <cellStyle name="Normal 144 4" xfId="24300" xr:uid="{00000000-0005-0000-0000-0000D15E0000}"/>
    <cellStyle name="Normal 145" xfId="24301" xr:uid="{00000000-0005-0000-0000-0000D25E0000}"/>
    <cellStyle name="Normal 145 2" xfId="24302" xr:uid="{00000000-0005-0000-0000-0000D35E0000}"/>
    <cellStyle name="Normal 145 3" xfId="24303" xr:uid="{00000000-0005-0000-0000-0000D45E0000}"/>
    <cellStyle name="Normal 145 4" xfId="24304" xr:uid="{00000000-0005-0000-0000-0000D55E0000}"/>
    <cellStyle name="Normal 146" xfId="24305" xr:uid="{00000000-0005-0000-0000-0000D65E0000}"/>
    <cellStyle name="Normal 146 2" xfId="24306" xr:uid="{00000000-0005-0000-0000-0000D75E0000}"/>
    <cellStyle name="Normal 146 2 2" xfId="24307" xr:uid="{00000000-0005-0000-0000-0000D85E0000}"/>
    <cellStyle name="Normal 146 2 3" xfId="24308" xr:uid="{00000000-0005-0000-0000-0000D95E0000}"/>
    <cellStyle name="Normal 146 3" xfId="24309" xr:uid="{00000000-0005-0000-0000-0000DA5E0000}"/>
    <cellStyle name="Normal 146 4" xfId="24310" xr:uid="{00000000-0005-0000-0000-0000DB5E0000}"/>
    <cellStyle name="Normal 147" xfId="24311" xr:uid="{00000000-0005-0000-0000-0000DC5E0000}"/>
    <cellStyle name="Normal 147 2" xfId="24312" xr:uid="{00000000-0005-0000-0000-0000DD5E0000}"/>
    <cellStyle name="Normal 147 2 2" xfId="24313" xr:uid="{00000000-0005-0000-0000-0000DE5E0000}"/>
    <cellStyle name="Normal 147 2 3" xfId="24314" xr:uid="{00000000-0005-0000-0000-0000DF5E0000}"/>
    <cellStyle name="Normal 147 3" xfId="24315" xr:uid="{00000000-0005-0000-0000-0000E05E0000}"/>
    <cellStyle name="Normal 147 4" xfId="24316" xr:uid="{00000000-0005-0000-0000-0000E15E0000}"/>
    <cellStyle name="Normal 147 5" xfId="24317" xr:uid="{00000000-0005-0000-0000-0000E25E0000}"/>
    <cellStyle name="Normal 148" xfId="24318" xr:uid="{00000000-0005-0000-0000-0000E35E0000}"/>
    <cellStyle name="Normal 148 2" xfId="24319" xr:uid="{00000000-0005-0000-0000-0000E45E0000}"/>
    <cellStyle name="Normal 148 2 2" xfId="24320" xr:uid="{00000000-0005-0000-0000-0000E55E0000}"/>
    <cellStyle name="Normal 148 2 3" xfId="24321" xr:uid="{00000000-0005-0000-0000-0000E65E0000}"/>
    <cellStyle name="Normal 148 3" xfId="24322" xr:uid="{00000000-0005-0000-0000-0000E75E0000}"/>
    <cellStyle name="Normal 148 4" xfId="24323" xr:uid="{00000000-0005-0000-0000-0000E85E0000}"/>
    <cellStyle name="Normal 148 5" xfId="24324" xr:uid="{00000000-0005-0000-0000-0000E95E0000}"/>
    <cellStyle name="Normal 149" xfId="24325" xr:uid="{00000000-0005-0000-0000-0000EA5E0000}"/>
    <cellStyle name="Normal 149 2" xfId="24326" xr:uid="{00000000-0005-0000-0000-0000EB5E0000}"/>
    <cellStyle name="Normal 149 2 2" xfId="24327" xr:uid="{00000000-0005-0000-0000-0000EC5E0000}"/>
    <cellStyle name="Normal 149 2 3" xfId="24328" xr:uid="{00000000-0005-0000-0000-0000ED5E0000}"/>
    <cellStyle name="Normal 149 3" xfId="24329" xr:uid="{00000000-0005-0000-0000-0000EE5E0000}"/>
    <cellStyle name="Normal 149 4" xfId="24330" xr:uid="{00000000-0005-0000-0000-0000EF5E0000}"/>
    <cellStyle name="Normal 15" xfId="24331" xr:uid="{00000000-0005-0000-0000-0000F05E0000}"/>
    <cellStyle name="Normal 15 2" xfId="24332" xr:uid="{00000000-0005-0000-0000-0000F15E0000}"/>
    <cellStyle name="Normal 15 2 2" xfId="24333" xr:uid="{00000000-0005-0000-0000-0000F25E0000}"/>
    <cellStyle name="Normal 15 2 3" xfId="24334" xr:uid="{00000000-0005-0000-0000-0000F35E0000}"/>
    <cellStyle name="Normal 15 3" xfId="24335" xr:uid="{00000000-0005-0000-0000-0000F45E0000}"/>
    <cellStyle name="Normal 15 3 10" xfId="24336" xr:uid="{00000000-0005-0000-0000-0000F55E0000}"/>
    <cellStyle name="Normal 15 3 11" xfId="24337" xr:uid="{00000000-0005-0000-0000-0000F65E0000}"/>
    <cellStyle name="Normal 15 3 12" xfId="24338" xr:uid="{00000000-0005-0000-0000-0000F75E0000}"/>
    <cellStyle name="Normal 15 3 13" xfId="24339" xr:uid="{00000000-0005-0000-0000-0000F85E0000}"/>
    <cellStyle name="Normal 15 3 14" xfId="24340" xr:uid="{00000000-0005-0000-0000-0000F95E0000}"/>
    <cellStyle name="Normal 15 3 15" xfId="24341" xr:uid="{00000000-0005-0000-0000-0000FA5E0000}"/>
    <cellStyle name="Normal 15 3 16" xfId="24342" xr:uid="{00000000-0005-0000-0000-0000FB5E0000}"/>
    <cellStyle name="Normal 15 3 17" xfId="24343" xr:uid="{00000000-0005-0000-0000-0000FC5E0000}"/>
    <cellStyle name="Normal 15 3 18" xfId="24344" xr:uid="{00000000-0005-0000-0000-0000FD5E0000}"/>
    <cellStyle name="Normal 15 3 19" xfId="24345" xr:uid="{00000000-0005-0000-0000-0000FE5E0000}"/>
    <cellStyle name="Normal 15 3 2" xfId="24346" xr:uid="{00000000-0005-0000-0000-0000FF5E0000}"/>
    <cellStyle name="Normal 15 3 20" xfId="24347" xr:uid="{00000000-0005-0000-0000-0000005F0000}"/>
    <cellStyle name="Normal 15 3 21" xfId="24348" xr:uid="{00000000-0005-0000-0000-0000015F0000}"/>
    <cellStyle name="Normal 15 3 22" xfId="24349" xr:uid="{00000000-0005-0000-0000-0000025F0000}"/>
    <cellStyle name="Normal 15 3 23" xfId="24350" xr:uid="{00000000-0005-0000-0000-0000035F0000}"/>
    <cellStyle name="Normal 15 3 24" xfId="24351" xr:uid="{00000000-0005-0000-0000-0000045F0000}"/>
    <cellStyle name="Normal 15 3 25" xfId="24352" xr:uid="{00000000-0005-0000-0000-0000055F0000}"/>
    <cellStyle name="Normal 15 3 26" xfId="24353" xr:uid="{00000000-0005-0000-0000-0000065F0000}"/>
    <cellStyle name="Normal 15 3 27" xfId="24354" xr:uid="{00000000-0005-0000-0000-0000075F0000}"/>
    <cellStyle name="Normal 15 3 28" xfId="24355" xr:uid="{00000000-0005-0000-0000-0000085F0000}"/>
    <cellStyle name="Normal 15 3 3" xfId="24356" xr:uid="{00000000-0005-0000-0000-0000095F0000}"/>
    <cellStyle name="Normal 15 3 4" xfId="24357" xr:uid="{00000000-0005-0000-0000-00000A5F0000}"/>
    <cellStyle name="Normal 15 3 5" xfId="24358" xr:uid="{00000000-0005-0000-0000-00000B5F0000}"/>
    <cellStyle name="Normal 15 3 6" xfId="24359" xr:uid="{00000000-0005-0000-0000-00000C5F0000}"/>
    <cellStyle name="Normal 15 3 7" xfId="24360" xr:uid="{00000000-0005-0000-0000-00000D5F0000}"/>
    <cellStyle name="Normal 15 3 8" xfId="24361" xr:uid="{00000000-0005-0000-0000-00000E5F0000}"/>
    <cellStyle name="Normal 15 3 9" xfId="24362" xr:uid="{00000000-0005-0000-0000-00000F5F0000}"/>
    <cellStyle name="Normal 15 4" xfId="24363" xr:uid="{00000000-0005-0000-0000-0000105F0000}"/>
    <cellStyle name="Normal 15 5" xfId="24364" xr:uid="{00000000-0005-0000-0000-0000115F0000}"/>
    <cellStyle name="Normal 15 6" xfId="24365" xr:uid="{00000000-0005-0000-0000-0000125F0000}"/>
    <cellStyle name="Normal 15 7" xfId="24366" xr:uid="{00000000-0005-0000-0000-0000135F0000}"/>
    <cellStyle name="Normal 15 8" xfId="24367" xr:uid="{00000000-0005-0000-0000-0000145F0000}"/>
    <cellStyle name="Normal 15 9" xfId="24368" xr:uid="{00000000-0005-0000-0000-0000155F0000}"/>
    <cellStyle name="Normal 15_12.31.09 TB" xfId="24369" xr:uid="{00000000-0005-0000-0000-0000165F0000}"/>
    <cellStyle name="Normal 150" xfId="24370" xr:uid="{00000000-0005-0000-0000-0000175F0000}"/>
    <cellStyle name="Normal 150 2" xfId="24371" xr:uid="{00000000-0005-0000-0000-0000185F0000}"/>
    <cellStyle name="Normal 150 2 2" xfId="24372" xr:uid="{00000000-0005-0000-0000-0000195F0000}"/>
    <cellStyle name="Normal 150 2 3" xfId="24373" xr:uid="{00000000-0005-0000-0000-00001A5F0000}"/>
    <cellStyle name="Normal 150 3" xfId="24374" xr:uid="{00000000-0005-0000-0000-00001B5F0000}"/>
    <cellStyle name="Normal 150 4" xfId="24375" xr:uid="{00000000-0005-0000-0000-00001C5F0000}"/>
    <cellStyle name="Normal 150 5" xfId="24376" xr:uid="{00000000-0005-0000-0000-00001D5F0000}"/>
    <cellStyle name="Normal 151" xfId="24377" xr:uid="{00000000-0005-0000-0000-00001E5F0000}"/>
    <cellStyle name="Normal 151 2" xfId="24378" xr:uid="{00000000-0005-0000-0000-00001F5F0000}"/>
    <cellStyle name="Normal 151 2 2" xfId="24379" xr:uid="{00000000-0005-0000-0000-0000205F0000}"/>
    <cellStyle name="Normal 151 2 3" xfId="24380" xr:uid="{00000000-0005-0000-0000-0000215F0000}"/>
    <cellStyle name="Normal 151 3" xfId="24381" xr:uid="{00000000-0005-0000-0000-0000225F0000}"/>
    <cellStyle name="Normal 151 4" xfId="24382" xr:uid="{00000000-0005-0000-0000-0000235F0000}"/>
    <cellStyle name="Normal 152" xfId="24383" xr:uid="{00000000-0005-0000-0000-0000245F0000}"/>
    <cellStyle name="Normal 152 2" xfId="24384" xr:uid="{00000000-0005-0000-0000-0000255F0000}"/>
    <cellStyle name="Normal 152 2 2" xfId="24385" xr:uid="{00000000-0005-0000-0000-0000265F0000}"/>
    <cellStyle name="Normal 152 2 3" xfId="24386" xr:uid="{00000000-0005-0000-0000-0000275F0000}"/>
    <cellStyle name="Normal 152 3" xfId="24387" xr:uid="{00000000-0005-0000-0000-0000285F0000}"/>
    <cellStyle name="Normal 152 4" xfId="24388" xr:uid="{00000000-0005-0000-0000-0000295F0000}"/>
    <cellStyle name="Normal 152 5" xfId="24389" xr:uid="{00000000-0005-0000-0000-00002A5F0000}"/>
    <cellStyle name="Normal 153" xfId="24390" xr:uid="{00000000-0005-0000-0000-00002B5F0000}"/>
    <cellStyle name="Normal 153 2" xfId="24391" xr:uid="{00000000-0005-0000-0000-00002C5F0000}"/>
    <cellStyle name="Normal 153 2 2" xfId="24392" xr:uid="{00000000-0005-0000-0000-00002D5F0000}"/>
    <cellStyle name="Normal 153 2 3" xfId="24393" xr:uid="{00000000-0005-0000-0000-00002E5F0000}"/>
    <cellStyle name="Normal 153 3" xfId="24394" xr:uid="{00000000-0005-0000-0000-00002F5F0000}"/>
    <cellStyle name="Normal 153 4" xfId="24395" xr:uid="{00000000-0005-0000-0000-0000305F0000}"/>
    <cellStyle name="Normal 153 5" xfId="24396" xr:uid="{00000000-0005-0000-0000-0000315F0000}"/>
    <cellStyle name="Normal 154" xfId="24397" xr:uid="{00000000-0005-0000-0000-0000325F0000}"/>
    <cellStyle name="Normal 154 2" xfId="24398" xr:uid="{00000000-0005-0000-0000-0000335F0000}"/>
    <cellStyle name="Normal 154 2 2" xfId="24399" xr:uid="{00000000-0005-0000-0000-0000345F0000}"/>
    <cellStyle name="Normal 154 2 3" xfId="24400" xr:uid="{00000000-0005-0000-0000-0000355F0000}"/>
    <cellStyle name="Normal 154 3" xfId="24401" xr:uid="{00000000-0005-0000-0000-0000365F0000}"/>
    <cellStyle name="Normal 154 4" xfId="24402" xr:uid="{00000000-0005-0000-0000-0000375F0000}"/>
    <cellStyle name="Normal 154 5" xfId="24403" xr:uid="{00000000-0005-0000-0000-0000385F0000}"/>
    <cellStyle name="Normal 155" xfId="24404" xr:uid="{00000000-0005-0000-0000-0000395F0000}"/>
    <cellStyle name="Normal 155 2" xfId="24405" xr:uid="{00000000-0005-0000-0000-00003A5F0000}"/>
    <cellStyle name="Normal 155 2 2" xfId="24406" xr:uid="{00000000-0005-0000-0000-00003B5F0000}"/>
    <cellStyle name="Normal 155 2 3" xfId="24407" xr:uid="{00000000-0005-0000-0000-00003C5F0000}"/>
    <cellStyle name="Normal 155 3" xfId="24408" xr:uid="{00000000-0005-0000-0000-00003D5F0000}"/>
    <cellStyle name="Normal 155 4" xfId="24409" xr:uid="{00000000-0005-0000-0000-00003E5F0000}"/>
    <cellStyle name="Normal 156" xfId="24410" xr:uid="{00000000-0005-0000-0000-00003F5F0000}"/>
    <cellStyle name="Normal 156 2" xfId="24411" xr:uid="{00000000-0005-0000-0000-0000405F0000}"/>
    <cellStyle name="Normal 156 2 2" xfId="24412" xr:uid="{00000000-0005-0000-0000-0000415F0000}"/>
    <cellStyle name="Normal 156 2 3" xfId="24413" xr:uid="{00000000-0005-0000-0000-0000425F0000}"/>
    <cellStyle name="Normal 156 3" xfId="24414" xr:uid="{00000000-0005-0000-0000-0000435F0000}"/>
    <cellStyle name="Normal 156 4" xfId="24415" xr:uid="{00000000-0005-0000-0000-0000445F0000}"/>
    <cellStyle name="Normal 157" xfId="24416" xr:uid="{00000000-0005-0000-0000-0000455F0000}"/>
    <cellStyle name="Normal 157 2" xfId="24417" xr:uid="{00000000-0005-0000-0000-0000465F0000}"/>
    <cellStyle name="Normal 157 2 2" xfId="24418" xr:uid="{00000000-0005-0000-0000-0000475F0000}"/>
    <cellStyle name="Normal 157 2 3" xfId="24419" xr:uid="{00000000-0005-0000-0000-0000485F0000}"/>
    <cellStyle name="Normal 157 3" xfId="24420" xr:uid="{00000000-0005-0000-0000-0000495F0000}"/>
    <cellStyle name="Normal 157 4" xfId="24421" xr:uid="{00000000-0005-0000-0000-00004A5F0000}"/>
    <cellStyle name="Normal 158" xfId="24422" xr:uid="{00000000-0005-0000-0000-00004B5F0000}"/>
    <cellStyle name="Normal 158 2" xfId="24423" xr:uid="{00000000-0005-0000-0000-00004C5F0000}"/>
    <cellStyle name="Normal 158 2 2" xfId="24424" xr:uid="{00000000-0005-0000-0000-00004D5F0000}"/>
    <cellStyle name="Normal 158 2 3" xfId="24425" xr:uid="{00000000-0005-0000-0000-00004E5F0000}"/>
    <cellStyle name="Normal 158 3" xfId="24426" xr:uid="{00000000-0005-0000-0000-00004F5F0000}"/>
    <cellStyle name="Normal 158 4" xfId="24427" xr:uid="{00000000-0005-0000-0000-0000505F0000}"/>
    <cellStyle name="Normal 159" xfId="24428" xr:uid="{00000000-0005-0000-0000-0000515F0000}"/>
    <cellStyle name="Normal 159 2" xfId="24429" xr:uid="{00000000-0005-0000-0000-0000525F0000}"/>
    <cellStyle name="Normal 159 2 2" xfId="24430" xr:uid="{00000000-0005-0000-0000-0000535F0000}"/>
    <cellStyle name="Normal 159 2 3" xfId="24431" xr:uid="{00000000-0005-0000-0000-0000545F0000}"/>
    <cellStyle name="Normal 159 3" xfId="24432" xr:uid="{00000000-0005-0000-0000-0000555F0000}"/>
    <cellStyle name="Normal 159 4" xfId="24433" xr:uid="{00000000-0005-0000-0000-0000565F0000}"/>
    <cellStyle name="Normal 159 5" xfId="24434" xr:uid="{00000000-0005-0000-0000-0000575F0000}"/>
    <cellStyle name="Normal 16" xfId="24435" xr:uid="{00000000-0005-0000-0000-0000585F0000}"/>
    <cellStyle name="Normal 16 2" xfId="24436" xr:uid="{00000000-0005-0000-0000-0000595F0000}"/>
    <cellStyle name="Normal 16 2 2" xfId="24437" xr:uid="{00000000-0005-0000-0000-00005A5F0000}"/>
    <cellStyle name="Normal 16 3" xfId="24438" xr:uid="{00000000-0005-0000-0000-00005B5F0000}"/>
    <cellStyle name="Normal 16 4" xfId="24439" xr:uid="{00000000-0005-0000-0000-00005C5F0000}"/>
    <cellStyle name="Normal 16 5" xfId="24440" xr:uid="{00000000-0005-0000-0000-00005D5F0000}"/>
    <cellStyle name="Normal 16 6" xfId="24441" xr:uid="{00000000-0005-0000-0000-00005E5F0000}"/>
    <cellStyle name="Normal 16 7" xfId="24442" xr:uid="{00000000-0005-0000-0000-00005F5F0000}"/>
    <cellStyle name="Normal 16 8" xfId="24443" xr:uid="{00000000-0005-0000-0000-0000605F0000}"/>
    <cellStyle name="Normal 160" xfId="24444" xr:uid="{00000000-0005-0000-0000-0000615F0000}"/>
    <cellStyle name="Normal 160 2" xfId="24445" xr:uid="{00000000-0005-0000-0000-0000625F0000}"/>
    <cellStyle name="Normal 160 2 2" xfId="24446" xr:uid="{00000000-0005-0000-0000-0000635F0000}"/>
    <cellStyle name="Normal 160 2 3" xfId="24447" xr:uid="{00000000-0005-0000-0000-0000645F0000}"/>
    <cellStyle name="Normal 160 3" xfId="24448" xr:uid="{00000000-0005-0000-0000-0000655F0000}"/>
    <cellStyle name="Normal 160 4" xfId="24449" xr:uid="{00000000-0005-0000-0000-0000665F0000}"/>
    <cellStyle name="Normal 161" xfId="24450" xr:uid="{00000000-0005-0000-0000-0000675F0000}"/>
    <cellStyle name="Normal 161 2" xfId="24451" xr:uid="{00000000-0005-0000-0000-0000685F0000}"/>
    <cellStyle name="Normal 161 2 2" xfId="24452" xr:uid="{00000000-0005-0000-0000-0000695F0000}"/>
    <cellStyle name="Normal 161 2 3" xfId="24453" xr:uid="{00000000-0005-0000-0000-00006A5F0000}"/>
    <cellStyle name="Normal 161 3" xfId="24454" xr:uid="{00000000-0005-0000-0000-00006B5F0000}"/>
    <cellStyle name="Normal 161 4" xfId="24455" xr:uid="{00000000-0005-0000-0000-00006C5F0000}"/>
    <cellStyle name="Normal 162" xfId="24456" xr:uid="{00000000-0005-0000-0000-00006D5F0000}"/>
    <cellStyle name="Normal 162 2" xfId="24457" xr:uid="{00000000-0005-0000-0000-00006E5F0000}"/>
    <cellStyle name="Normal 162 2 2" xfId="24458" xr:uid="{00000000-0005-0000-0000-00006F5F0000}"/>
    <cellStyle name="Normal 162 2 3" xfId="24459" xr:uid="{00000000-0005-0000-0000-0000705F0000}"/>
    <cellStyle name="Normal 162 3" xfId="24460" xr:uid="{00000000-0005-0000-0000-0000715F0000}"/>
    <cellStyle name="Normal 162 4" xfId="24461" xr:uid="{00000000-0005-0000-0000-0000725F0000}"/>
    <cellStyle name="Normal 163" xfId="24462" xr:uid="{00000000-0005-0000-0000-0000735F0000}"/>
    <cellStyle name="Normal 163 2" xfId="24463" xr:uid="{00000000-0005-0000-0000-0000745F0000}"/>
    <cellStyle name="Normal 163 2 2" xfId="24464" xr:uid="{00000000-0005-0000-0000-0000755F0000}"/>
    <cellStyle name="Normal 163 2 3" xfId="24465" xr:uid="{00000000-0005-0000-0000-0000765F0000}"/>
    <cellStyle name="Normal 163 3" xfId="24466" xr:uid="{00000000-0005-0000-0000-0000775F0000}"/>
    <cellStyle name="Normal 163 4" xfId="24467" xr:uid="{00000000-0005-0000-0000-0000785F0000}"/>
    <cellStyle name="Normal 163 5" xfId="24468" xr:uid="{00000000-0005-0000-0000-0000795F0000}"/>
    <cellStyle name="Normal 164" xfId="24469" xr:uid="{00000000-0005-0000-0000-00007A5F0000}"/>
    <cellStyle name="Normal 164 2" xfId="24470" xr:uid="{00000000-0005-0000-0000-00007B5F0000}"/>
    <cellStyle name="Normal 164 3" xfId="24471" xr:uid="{00000000-0005-0000-0000-00007C5F0000}"/>
    <cellStyle name="Normal 164 4" xfId="24472" xr:uid="{00000000-0005-0000-0000-00007D5F0000}"/>
    <cellStyle name="Normal 165" xfId="24473" xr:uid="{00000000-0005-0000-0000-00007E5F0000}"/>
    <cellStyle name="Normal 165 2" xfId="24474" xr:uid="{00000000-0005-0000-0000-00007F5F0000}"/>
    <cellStyle name="Normal 165 2 2" xfId="24475" xr:uid="{00000000-0005-0000-0000-0000805F0000}"/>
    <cellStyle name="Normal 165 2 3" xfId="24476" xr:uid="{00000000-0005-0000-0000-0000815F0000}"/>
    <cellStyle name="Normal 165 3" xfId="24477" xr:uid="{00000000-0005-0000-0000-0000825F0000}"/>
    <cellStyle name="Normal 165 4" xfId="24478" xr:uid="{00000000-0005-0000-0000-0000835F0000}"/>
    <cellStyle name="Normal 165 5" xfId="24479" xr:uid="{00000000-0005-0000-0000-0000845F0000}"/>
    <cellStyle name="Normal 166" xfId="24480" xr:uid="{00000000-0005-0000-0000-0000855F0000}"/>
    <cellStyle name="Normal 166 2" xfId="24481" xr:uid="{00000000-0005-0000-0000-0000865F0000}"/>
    <cellStyle name="Normal 166 2 2" xfId="24482" xr:uid="{00000000-0005-0000-0000-0000875F0000}"/>
    <cellStyle name="Normal 166 2 3" xfId="24483" xr:uid="{00000000-0005-0000-0000-0000885F0000}"/>
    <cellStyle name="Normal 166 3" xfId="24484" xr:uid="{00000000-0005-0000-0000-0000895F0000}"/>
    <cellStyle name="Normal 166 4" xfId="24485" xr:uid="{00000000-0005-0000-0000-00008A5F0000}"/>
    <cellStyle name="Normal 167" xfId="24486" xr:uid="{00000000-0005-0000-0000-00008B5F0000}"/>
    <cellStyle name="Normal 167 2" xfId="24487" xr:uid="{00000000-0005-0000-0000-00008C5F0000}"/>
    <cellStyle name="Normal 167 3" xfId="24488" xr:uid="{00000000-0005-0000-0000-00008D5F0000}"/>
    <cellStyle name="Normal 167 4" xfId="24489" xr:uid="{00000000-0005-0000-0000-00008E5F0000}"/>
    <cellStyle name="Normal 168" xfId="24490" xr:uid="{00000000-0005-0000-0000-00008F5F0000}"/>
    <cellStyle name="Normal 168 2" xfId="24491" xr:uid="{00000000-0005-0000-0000-0000905F0000}"/>
    <cellStyle name="Normal 168 2 2" xfId="24492" xr:uid="{00000000-0005-0000-0000-0000915F0000}"/>
    <cellStyle name="Normal 168 2 3" xfId="24493" xr:uid="{00000000-0005-0000-0000-0000925F0000}"/>
    <cellStyle name="Normal 168 3" xfId="24494" xr:uid="{00000000-0005-0000-0000-0000935F0000}"/>
    <cellStyle name="Normal 168 4" xfId="24495" xr:uid="{00000000-0005-0000-0000-0000945F0000}"/>
    <cellStyle name="Normal 169" xfId="24496" xr:uid="{00000000-0005-0000-0000-0000955F0000}"/>
    <cellStyle name="Normal 169 2" xfId="24497" xr:uid="{00000000-0005-0000-0000-0000965F0000}"/>
    <cellStyle name="Normal 169 3" xfId="24498" xr:uid="{00000000-0005-0000-0000-0000975F0000}"/>
    <cellStyle name="Normal 169 4" xfId="24499" xr:uid="{00000000-0005-0000-0000-0000985F0000}"/>
    <cellStyle name="Normal 17" xfId="24500" xr:uid="{00000000-0005-0000-0000-0000995F0000}"/>
    <cellStyle name="Normal 17 2" xfId="24501" xr:uid="{00000000-0005-0000-0000-00009A5F0000}"/>
    <cellStyle name="Normal 17 2 2" xfId="24502" xr:uid="{00000000-0005-0000-0000-00009B5F0000}"/>
    <cellStyle name="Normal 17 2 3" xfId="24503" xr:uid="{00000000-0005-0000-0000-00009C5F0000}"/>
    <cellStyle name="Normal 17 2 4" xfId="24504" xr:uid="{00000000-0005-0000-0000-00009D5F0000}"/>
    <cellStyle name="Normal 17 3" xfId="24505" xr:uid="{00000000-0005-0000-0000-00009E5F0000}"/>
    <cellStyle name="Normal 17 4" xfId="24506" xr:uid="{00000000-0005-0000-0000-00009F5F0000}"/>
    <cellStyle name="Normal 17 5" xfId="24507" xr:uid="{00000000-0005-0000-0000-0000A05F0000}"/>
    <cellStyle name="Normal 170" xfId="24508" xr:uid="{00000000-0005-0000-0000-0000A15F0000}"/>
    <cellStyle name="Normal 170 2" xfId="24509" xr:uid="{00000000-0005-0000-0000-0000A25F0000}"/>
    <cellStyle name="Normal 170 2 2" xfId="24510" xr:uid="{00000000-0005-0000-0000-0000A35F0000}"/>
    <cellStyle name="Normal 170 2 3" xfId="24511" xr:uid="{00000000-0005-0000-0000-0000A45F0000}"/>
    <cellStyle name="Normal 170 3" xfId="24512" xr:uid="{00000000-0005-0000-0000-0000A55F0000}"/>
    <cellStyle name="Normal 170 4" xfId="24513" xr:uid="{00000000-0005-0000-0000-0000A65F0000}"/>
    <cellStyle name="Normal 171" xfId="24514" xr:uid="{00000000-0005-0000-0000-0000A75F0000}"/>
    <cellStyle name="Normal 171 2" xfId="24515" xr:uid="{00000000-0005-0000-0000-0000A85F0000}"/>
    <cellStyle name="Normal 171 2 2" xfId="24516" xr:uid="{00000000-0005-0000-0000-0000A95F0000}"/>
    <cellStyle name="Normal 171 2 3" xfId="24517" xr:uid="{00000000-0005-0000-0000-0000AA5F0000}"/>
    <cellStyle name="Normal 171 3" xfId="24518" xr:uid="{00000000-0005-0000-0000-0000AB5F0000}"/>
    <cellStyle name="Normal 171 4" xfId="24519" xr:uid="{00000000-0005-0000-0000-0000AC5F0000}"/>
    <cellStyle name="Normal 172" xfId="24520" xr:uid="{00000000-0005-0000-0000-0000AD5F0000}"/>
    <cellStyle name="Normal 172 2" xfId="24521" xr:uid="{00000000-0005-0000-0000-0000AE5F0000}"/>
    <cellStyle name="Normal 172 2 2" xfId="24522" xr:uid="{00000000-0005-0000-0000-0000AF5F0000}"/>
    <cellStyle name="Normal 172 2 3" xfId="24523" xr:uid="{00000000-0005-0000-0000-0000B05F0000}"/>
    <cellStyle name="Normal 172 3" xfId="24524" xr:uid="{00000000-0005-0000-0000-0000B15F0000}"/>
    <cellStyle name="Normal 172 4" xfId="24525" xr:uid="{00000000-0005-0000-0000-0000B25F0000}"/>
    <cellStyle name="Normal 173" xfId="24526" xr:uid="{00000000-0005-0000-0000-0000B35F0000}"/>
    <cellStyle name="Normal 173 2" xfId="24527" xr:uid="{00000000-0005-0000-0000-0000B45F0000}"/>
    <cellStyle name="Normal 173 2 2" xfId="24528" xr:uid="{00000000-0005-0000-0000-0000B55F0000}"/>
    <cellStyle name="Normal 173 2 3" xfId="24529" xr:uid="{00000000-0005-0000-0000-0000B65F0000}"/>
    <cellStyle name="Normal 173 3" xfId="24530" xr:uid="{00000000-0005-0000-0000-0000B75F0000}"/>
    <cellStyle name="Normal 173 4" xfId="24531" xr:uid="{00000000-0005-0000-0000-0000B85F0000}"/>
    <cellStyle name="Normal 174" xfId="24532" xr:uid="{00000000-0005-0000-0000-0000B95F0000}"/>
    <cellStyle name="Normal 174 2" xfId="24533" xr:uid="{00000000-0005-0000-0000-0000BA5F0000}"/>
    <cellStyle name="Normal 174 2 2" xfId="24534" xr:uid="{00000000-0005-0000-0000-0000BB5F0000}"/>
    <cellStyle name="Normal 174 2 3" xfId="24535" xr:uid="{00000000-0005-0000-0000-0000BC5F0000}"/>
    <cellStyle name="Normal 174 3" xfId="24536" xr:uid="{00000000-0005-0000-0000-0000BD5F0000}"/>
    <cellStyle name="Normal 174 4" xfId="24537" xr:uid="{00000000-0005-0000-0000-0000BE5F0000}"/>
    <cellStyle name="Normal 174 5" xfId="24538" xr:uid="{00000000-0005-0000-0000-0000BF5F0000}"/>
    <cellStyle name="Normal 175" xfId="24539" xr:uid="{00000000-0005-0000-0000-0000C05F0000}"/>
    <cellStyle name="Normal 175 2" xfId="24540" xr:uid="{00000000-0005-0000-0000-0000C15F0000}"/>
    <cellStyle name="Normal 175 2 2" xfId="24541" xr:uid="{00000000-0005-0000-0000-0000C25F0000}"/>
    <cellStyle name="Normal 175 2 3" xfId="24542" xr:uid="{00000000-0005-0000-0000-0000C35F0000}"/>
    <cellStyle name="Normal 175 3" xfId="24543" xr:uid="{00000000-0005-0000-0000-0000C45F0000}"/>
    <cellStyle name="Normal 175 4" xfId="24544" xr:uid="{00000000-0005-0000-0000-0000C55F0000}"/>
    <cellStyle name="Normal 175 5" xfId="24545" xr:uid="{00000000-0005-0000-0000-0000C65F0000}"/>
    <cellStyle name="Normal 176" xfId="24546" xr:uid="{00000000-0005-0000-0000-0000C75F0000}"/>
    <cellStyle name="Normal 176 2" xfId="24547" xr:uid="{00000000-0005-0000-0000-0000C85F0000}"/>
    <cellStyle name="Normal 176 2 2" xfId="24548" xr:uid="{00000000-0005-0000-0000-0000C95F0000}"/>
    <cellStyle name="Normal 176 2 3" xfId="24549" xr:uid="{00000000-0005-0000-0000-0000CA5F0000}"/>
    <cellStyle name="Normal 176 3" xfId="24550" xr:uid="{00000000-0005-0000-0000-0000CB5F0000}"/>
    <cellStyle name="Normal 176 4" xfId="24551" xr:uid="{00000000-0005-0000-0000-0000CC5F0000}"/>
    <cellStyle name="Normal 176 5" xfId="24552" xr:uid="{00000000-0005-0000-0000-0000CD5F0000}"/>
    <cellStyle name="Normal 177" xfId="24553" xr:uid="{00000000-0005-0000-0000-0000CE5F0000}"/>
    <cellStyle name="Normal 177 2" xfId="24554" xr:uid="{00000000-0005-0000-0000-0000CF5F0000}"/>
    <cellStyle name="Normal 177 2 2" xfId="24555" xr:uid="{00000000-0005-0000-0000-0000D05F0000}"/>
    <cellStyle name="Normal 177 2 3" xfId="24556" xr:uid="{00000000-0005-0000-0000-0000D15F0000}"/>
    <cellStyle name="Normal 177 3" xfId="24557" xr:uid="{00000000-0005-0000-0000-0000D25F0000}"/>
    <cellStyle name="Normal 177 4" xfId="24558" xr:uid="{00000000-0005-0000-0000-0000D35F0000}"/>
    <cellStyle name="Normal 177 5" xfId="24559" xr:uid="{00000000-0005-0000-0000-0000D45F0000}"/>
    <cellStyle name="Normal 178" xfId="24560" xr:uid="{00000000-0005-0000-0000-0000D55F0000}"/>
    <cellStyle name="Normal 178 2" xfId="24561" xr:uid="{00000000-0005-0000-0000-0000D65F0000}"/>
    <cellStyle name="Normal 178 2 2" xfId="24562" xr:uid="{00000000-0005-0000-0000-0000D75F0000}"/>
    <cellStyle name="Normal 178 2 3" xfId="24563" xr:uid="{00000000-0005-0000-0000-0000D85F0000}"/>
    <cellStyle name="Normal 178 3" xfId="24564" xr:uid="{00000000-0005-0000-0000-0000D95F0000}"/>
    <cellStyle name="Normal 178 4" xfId="24565" xr:uid="{00000000-0005-0000-0000-0000DA5F0000}"/>
    <cellStyle name="Normal 178 5" xfId="24566" xr:uid="{00000000-0005-0000-0000-0000DB5F0000}"/>
    <cellStyle name="Normal 179" xfId="24567" xr:uid="{00000000-0005-0000-0000-0000DC5F0000}"/>
    <cellStyle name="Normal 179 2" xfId="24568" xr:uid="{00000000-0005-0000-0000-0000DD5F0000}"/>
    <cellStyle name="Normal 179 2 2" xfId="24569" xr:uid="{00000000-0005-0000-0000-0000DE5F0000}"/>
    <cellStyle name="Normal 179 2 3" xfId="24570" xr:uid="{00000000-0005-0000-0000-0000DF5F0000}"/>
    <cellStyle name="Normal 179 3" xfId="24571" xr:uid="{00000000-0005-0000-0000-0000E05F0000}"/>
    <cellStyle name="Normal 179 4" xfId="24572" xr:uid="{00000000-0005-0000-0000-0000E15F0000}"/>
    <cellStyle name="Normal 179 5" xfId="24573" xr:uid="{00000000-0005-0000-0000-0000E25F0000}"/>
    <cellStyle name="Normal 18" xfId="24574" xr:uid="{00000000-0005-0000-0000-0000E35F0000}"/>
    <cellStyle name="Normal 18 2" xfId="24575" xr:uid="{00000000-0005-0000-0000-0000E45F0000}"/>
    <cellStyle name="Normal 18 2 2" xfId="24576" xr:uid="{00000000-0005-0000-0000-0000E55F0000}"/>
    <cellStyle name="Normal 18 2 3" xfId="24577" xr:uid="{00000000-0005-0000-0000-0000E65F0000}"/>
    <cellStyle name="Normal 18 2 4" xfId="24578" xr:uid="{00000000-0005-0000-0000-0000E75F0000}"/>
    <cellStyle name="Normal 18 3" xfId="24579" xr:uid="{00000000-0005-0000-0000-0000E85F0000}"/>
    <cellStyle name="Normal 18 3 2" xfId="24580" xr:uid="{00000000-0005-0000-0000-0000E95F0000}"/>
    <cellStyle name="Normal 18 4" xfId="24581" xr:uid="{00000000-0005-0000-0000-0000EA5F0000}"/>
    <cellStyle name="Normal 18 5" xfId="24582" xr:uid="{00000000-0005-0000-0000-0000EB5F0000}"/>
    <cellStyle name="Normal 18 6" xfId="24583" xr:uid="{00000000-0005-0000-0000-0000EC5F0000}"/>
    <cellStyle name="Normal 180" xfId="24584" xr:uid="{00000000-0005-0000-0000-0000ED5F0000}"/>
    <cellStyle name="Normal 180 2" xfId="24585" xr:uid="{00000000-0005-0000-0000-0000EE5F0000}"/>
    <cellStyle name="Normal 180 2 2" xfId="24586" xr:uid="{00000000-0005-0000-0000-0000EF5F0000}"/>
    <cellStyle name="Normal 180 2 3" xfId="24587" xr:uid="{00000000-0005-0000-0000-0000F05F0000}"/>
    <cellStyle name="Normal 180 3" xfId="24588" xr:uid="{00000000-0005-0000-0000-0000F15F0000}"/>
    <cellStyle name="Normal 180 4" xfId="24589" xr:uid="{00000000-0005-0000-0000-0000F25F0000}"/>
    <cellStyle name="Normal 181" xfId="24590" xr:uid="{00000000-0005-0000-0000-0000F35F0000}"/>
    <cellStyle name="Normal 181 2" xfId="24591" xr:uid="{00000000-0005-0000-0000-0000F45F0000}"/>
    <cellStyle name="Normal 181 2 2" xfId="24592" xr:uid="{00000000-0005-0000-0000-0000F55F0000}"/>
    <cellStyle name="Normal 181 2 3" xfId="24593" xr:uid="{00000000-0005-0000-0000-0000F65F0000}"/>
    <cellStyle name="Normal 181 3" xfId="24594" xr:uid="{00000000-0005-0000-0000-0000F75F0000}"/>
    <cellStyle name="Normal 181 4" xfId="24595" xr:uid="{00000000-0005-0000-0000-0000F85F0000}"/>
    <cellStyle name="Normal 182" xfId="24596" xr:uid="{00000000-0005-0000-0000-0000F95F0000}"/>
    <cellStyle name="Normal 182 2" xfId="24597" xr:uid="{00000000-0005-0000-0000-0000FA5F0000}"/>
    <cellStyle name="Normal 182 2 2" xfId="24598" xr:uid="{00000000-0005-0000-0000-0000FB5F0000}"/>
    <cellStyle name="Normal 182 2 3" xfId="24599" xr:uid="{00000000-0005-0000-0000-0000FC5F0000}"/>
    <cellStyle name="Normal 182 3" xfId="24600" xr:uid="{00000000-0005-0000-0000-0000FD5F0000}"/>
    <cellStyle name="Normal 182 4" xfId="24601" xr:uid="{00000000-0005-0000-0000-0000FE5F0000}"/>
    <cellStyle name="Normal 183" xfId="24602" xr:uid="{00000000-0005-0000-0000-0000FF5F0000}"/>
    <cellStyle name="Normal 183 2" xfId="24603" xr:uid="{00000000-0005-0000-0000-000000600000}"/>
    <cellStyle name="Normal 183 2 2" xfId="24604" xr:uid="{00000000-0005-0000-0000-000001600000}"/>
    <cellStyle name="Normal 183 2 3" xfId="24605" xr:uid="{00000000-0005-0000-0000-000002600000}"/>
    <cellStyle name="Normal 183 3" xfId="24606" xr:uid="{00000000-0005-0000-0000-000003600000}"/>
    <cellStyle name="Normal 183 4" xfId="24607" xr:uid="{00000000-0005-0000-0000-000004600000}"/>
    <cellStyle name="Normal 184" xfId="24608" xr:uid="{00000000-0005-0000-0000-000005600000}"/>
    <cellStyle name="Normal 184 2" xfId="24609" xr:uid="{00000000-0005-0000-0000-000006600000}"/>
    <cellStyle name="Normal 184 2 2" xfId="24610" xr:uid="{00000000-0005-0000-0000-000007600000}"/>
    <cellStyle name="Normal 184 2 3" xfId="24611" xr:uid="{00000000-0005-0000-0000-000008600000}"/>
    <cellStyle name="Normal 184 3" xfId="24612" xr:uid="{00000000-0005-0000-0000-000009600000}"/>
    <cellStyle name="Normal 184 4" xfId="24613" xr:uid="{00000000-0005-0000-0000-00000A600000}"/>
    <cellStyle name="Normal 185" xfId="24614" xr:uid="{00000000-0005-0000-0000-00000B600000}"/>
    <cellStyle name="Normal 185 2" xfId="24615" xr:uid="{00000000-0005-0000-0000-00000C600000}"/>
    <cellStyle name="Normal 185 2 2" xfId="24616" xr:uid="{00000000-0005-0000-0000-00000D600000}"/>
    <cellStyle name="Normal 185 2 3" xfId="24617" xr:uid="{00000000-0005-0000-0000-00000E600000}"/>
    <cellStyle name="Normal 185 3" xfId="24618" xr:uid="{00000000-0005-0000-0000-00000F600000}"/>
    <cellStyle name="Normal 185 4" xfId="24619" xr:uid="{00000000-0005-0000-0000-000010600000}"/>
    <cellStyle name="Normal 186" xfId="24620" xr:uid="{00000000-0005-0000-0000-000011600000}"/>
    <cellStyle name="Normal 186 2" xfId="24621" xr:uid="{00000000-0005-0000-0000-000012600000}"/>
    <cellStyle name="Normal 186 2 2" xfId="24622" xr:uid="{00000000-0005-0000-0000-000013600000}"/>
    <cellStyle name="Normal 186 2 3" xfId="24623" xr:uid="{00000000-0005-0000-0000-000014600000}"/>
    <cellStyle name="Normal 186 3" xfId="24624" xr:uid="{00000000-0005-0000-0000-000015600000}"/>
    <cellStyle name="Normal 186 4" xfId="24625" xr:uid="{00000000-0005-0000-0000-000016600000}"/>
    <cellStyle name="Normal 187" xfId="24626" xr:uid="{00000000-0005-0000-0000-000017600000}"/>
    <cellStyle name="Normal 187 2" xfId="24627" xr:uid="{00000000-0005-0000-0000-000018600000}"/>
    <cellStyle name="Normal 187 2 2" xfId="24628" xr:uid="{00000000-0005-0000-0000-000019600000}"/>
    <cellStyle name="Normal 187 2 3" xfId="24629" xr:uid="{00000000-0005-0000-0000-00001A600000}"/>
    <cellStyle name="Normal 187 3" xfId="24630" xr:uid="{00000000-0005-0000-0000-00001B600000}"/>
    <cellStyle name="Normal 187 4" xfId="24631" xr:uid="{00000000-0005-0000-0000-00001C600000}"/>
    <cellStyle name="Normal 187 5" xfId="24632" xr:uid="{00000000-0005-0000-0000-00001D600000}"/>
    <cellStyle name="Normal 188" xfId="24633" xr:uid="{00000000-0005-0000-0000-00001E600000}"/>
    <cellStyle name="Normal 188 2" xfId="24634" xr:uid="{00000000-0005-0000-0000-00001F600000}"/>
    <cellStyle name="Normal 188 2 2" xfId="24635" xr:uid="{00000000-0005-0000-0000-000020600000}"/>
    <cellStyle name="Normal 188 2 3" xfId="24636" xr:uid="{00000000-0005-0000-0000-000021600000}"/>
    <cellStyle name="Normal 188 3" xfId="24637" xr:uid="{00000000-0005-0000-0000-000022600000}"/>
    <cellStyle name="Normal 188 4" xfId="24638" xr:uid="{00000000-0005-0000-0000-000023600000}"/>
    <cellStyle name="Normal 188 5" xfId="24639" xr:uid="{00000000-0005-0000-0000-000024600000}"/>
    <cellStyle name="Normal 189" xfId="24640" xr:uid="{00000000-0005-0000-0000-000025600000}"/>
    <cellStyle name="Normal 189 2" xfId="24641" xr:uid="{00000000-0005-0000-0000-000026600000}"/>
    <cellStyle name="Normal 189 2 2" xfId="24642" xr:uid="{00000000-0005-0000-0000-000027600000}"/>
    <cellStyle name="Normal 189 2 3" xfId="24643" xr:uid="{00000000-0005-0000-0000-000028600000}"/>
    <cellStyle name="Normal 189 3" xfId="24644" xr:uid="{00000000-0005-0000-0000-000029600000}"/>
    <cellStyle name="Normal 189 4" xfId="24645" xr:uid="{00000000-0005-0000-0000-00002A600000}"/>
    <cellStyle name="Normal 19" xfId="24646" xr:uid="{00000000-0005-0000-0000-00002B600000}"/>
    <cellStyle name="Normal 19 2" xfId="24647" xr:uid="{00000000-0005-0000-0000-00002C600000}"/>
    <cellStyle name="Normal 19 2 2" xfId="24648" xr:uid="{00000000-0005-0000-0000-00002D600000}"/>
    <cellStyle name="Normal 19 2 3" xfId="24649" xr:uid="{00000000-0005-0000-0000-00002E600000}"/>
    <cellStyle name="Normal 19 2 4" xfId="24650" xr:uid="{00000000-0005-0000-0000-00002F600000}"/>
    <cellStyle name="Normal 19 2 5" xfId="24651" xr:uid="{00000000-0005-0000-0000-000030600000}"/>
    <cellStyle name="Normal 19 3" xfId="24652" xr:uid="{00000000-0005-0000-0000-000031600000}"/>
    <cellStyle name="Normal 19 3 2" xfId="24653" xr:uid="{00000000-0005-0000-0000-000032600000}"/>
    <cellStyle name="Normal 19 4" xfId="24654" xr:uid="{00000000-0005-0000-0000-000033600000}"/>
    <cellStyle name="Normal 19 5" xfId="24655" xr:uid="{00000000-0005-0000-0000-000034600000}"/>
    <cellStyle name="Normal 19 6" xfId="24656" xr:uid="{00000000-0005-0000-0000-000035600000}"/>
    <cellStyle name="Normal 19 7" xfId="24657" xr:uid="{00000000-0005-0000-0000-000036600000}"/>
    <cellStyle name="Normal 19 8" xfId="24658" xr:uid="{00000000-0005-0000-0000-000037600000}"/>
    <cellStyle name="Normal 190" xfId="24659" xr:uid="{00000000-0005-0000-0000-000038600000}"/>
    <cellStyle name="Normal 190 2" xfId="24660" xr:uid="{00000000-0005-0000-0000-000039600000}"/>
    <cellStyle name="Normal 190 2 2" xfId="24661" xr:uid="{00000000-0005-0000-0000-00003A600000}"/>
    <cellStyle name="Normal 190 2 3" xfId="24662" xr:uid="{00000000-0005-0000-0000-00003B600000}"/>
    <cellStyle name="Normal 190 3" xfId="24663" xr:uid="{00000000-0005-0000-0000-00003C600000}"/>
    <cellStyle name="Normal 190 4" xfId="24664" xr:uid="{00000000-0005-0000-0000-00003D600000}"/>
    <cellStyle name="Normal 191" xfId="24665" xr:uid="{00000000-0005-0000-0000-00003E600000}"/>
    <cellStyle name="Normal 191 2" xfId="24666" xr:uid="{00000000-0005-0000-0000-00003F600000}"/>
    <cellStyle name="Normal 191 2 2" xfId="24667" xr:uid="{00000000-0005-0000-0000-000040600000}"/>
    <cellStyle name="Normal 191 2 3" xfId="24668" xr:uid="{00000000-0005-0000-0000-000041600000}"/>
    <cellStyle name="Normal 191 3" xfId="24669" xr:uid="{00000000-0005-0000-0000-000042600000}"/>
    <cellStyle name="Normal 191 4" xfId="24670" xr:uid="{00000000-0005-0000-0000-000043600000}"/>
    <cellStyle name="Normal 192" xfId="24671" xr:uid="{00000000-0005-0000-0000-000044600000}"/>
    <cellStyle name="Normal 192 2" xfId="24672" xr:uid="{00000000-0005-0000-0000-000045600000}"/>
    <cellStyle name="Normal 192 2 2" xfId="24673" xr:uid="{00000000-0005-0000-0000-000046600000}"/>
    <cellStyle name="Normal 192 2 3" xfId="24674" xr:uid="{00000000-0005-0000-0000-000047600000}"/>
    <cellStyle name="Normal 192 3" xfId="24675" xr:uid="{00000000-0005-0000-0000-000048600000}"/>
    <cellStyle name="Normal 192 4" xfId="24676" xr:uid="{00000000-0005-0000-0000-000049600000}"/>
    <cellStyle name="Normal 193" xfId="24677" xr:uid="{00000000-0005-0000-0000-00004A600000}"/>
    <cellStyle name="Normal 193 2" xfId="24678" xr:uid="{00000000-0005-0000-0000-00004B600000}"/>
    <cellStyle name="Normal 193 2 2" xfId="24679" xr:uid="{00000000-0005-0000-0000-00004C600000}"/>
    <cellStyle name="Normal 193 2 3" xfId="24680" xr:uid="{00000000-0005-0000-0000-00004D600000}"/>
    <cellStyle name="Normal 193 3" xfId="24681" xr:uid="{00000000-0005-0000-0000-00004E600000}"/>
    <cellStyle name="Normal 193 4" xfId="24682" xr:uid="{00000000-0005-0000-0000-00004F600000}"/>
    <cellStyle name="Normal 194" xfId="24683" xr:uid="{00000000-0005-0000-0000-000050600000}"/>
    <cellStyle name="Normal 194 2" xfId="24684" xr:uid="{00000000-0005-0000-0000-000051600000}"/>
    <cellStyle name="Normal 194 2 2" xfId="24685" xr:uid="{00000000-0005-0000-0000-000052600000}"/>
    <cellStyle name="Normal 194 2 3" xfId="24686" xr:uid="{00000000-0005-0000-0000-000053600000}"/>
    <cellStyle name="Normal 194 3" xfId="24687" xr:uid="{00000000-0005-0000-0000-000054600000}"/>
    <cellStyle name="Normal 194 4" xfId="24688" xr:uid="{00000000-0005-0000-0000-000055600000}"/>
    <cellStyle name="Normal 195" xfId="24689" xr:uid="{00000000-0005-0000-0000-000056600000}"/>
    <cellStyle name="Normal 195 2" xfId="24690" xr:uid="{00000000-0005-0000-0000-000057600000}"/>
    <cellStyle name="Normal 195 2 2" xfId="24691" xr:uid="{00000000-0005-0000-0000-000058600000}"/>
    <cellStyle name="Normal 195 2 3" xfId="24692" xr:uid="{00000000-0005-0000-0000-000059600000}"/>
    <cellStyle name="Normal 195 3" xfId="24693" xr:uid="{00000000-0005-0000-0000-00005A600000}"/>
    <cellStyle name="Normal 195 4" xfId="24694" xr:uid="{00000000-0005-0000-0000-00005B600000}"/>
    <cellStyle name="Normal 196" xfId="24695" xr:uid="{00000000-0005-0000-0000-00005C600000}"/>
    <cellStyle name="Normal 196 2" xfId="24696" xr:uid="{00000000-0005-0000-0000-00005D600000}"/>
    <cellStyle name="Normal 196 2 2" xfId="24697" xr:uid="{00000000-0005-0000-0000-00005E600000}"/>
    <cellStyle name="Normal 196 2 3" xfId="24698" xr:uid="{00000000-0005-0000-0000-00005F600000}"/>
    <cellStyle name="Normal 196 3" xfId="24699" xr:uid="{00000000-0005-0000-0000-000060600000}"/>
    <cellStyle name="Normal 196 4" xfId="24700" xr:uid="{00000000-0005-0000-0000-000061600000}"/>
    <cellStyle name="Normal 197" xfId="24701" xr:uid="{00000000-0005-0000-0000-000062600000}"/>
    <cellStyle name="Normal 197 2" xfId="24702" xr:uid="{00000000-0005-0000-0000-000063600000}"/>
    <cellStyle name="Normal 197 2 2" xfId="24703" xr:uid="{00000000-0005-0000-0000-000064600000}"/>
    <cellStyle name="Normal 197 2 3" xfId="24704" xr:uid="{00000000-0005-0000-0000-000065600000}"/>
    <cellStyle name="Normal 197 3" xfId="24705" xr:uid="{00000000-0005-0000-0000-000066600000}"/>
    <cellStyle name="Normal 197 4" xfId="24706" xr:uid="{00000000-0005-0000-0000-000067600000}"/>
    <cellStyle name="Normal 198" xfId="24707" xr:uid="{00000000-0005-0000-0000-000068600000}"/>
    <cellStyle name="Normal 198 2" xfId="24708" xr:uid="{00000000-0005-0000-0000-000069600000}"/>
    <cellStyle name="Normal 198 2 2" xfId="24709" xr:uid="{00000000-0005-0000-0000-00006A600000}"/>
    <cellStyle name="Normal 198 2 3" xfId="24710" xr:uid="{00000000-0005-0000-0000-00006B600000}"/>
    <cellStyle name="Normal 198 3" xfId="24711" xr:uid="{00000000-0005-0000-0000-00006C600000}"/>
    <cellStyle name="Normal 198 4" xfId="24712" xr:uid="{00000000-0005-0000-0000-00006D600000}"/>
    <cellStyle name="Normal 198 5" xfId="24713" xr:uid="{00000000-0005-0000-0000-00006E600000}"/>
    <cellStyle name="Normal 199" xfId="24714" xr:uid="{00000000-0005-0000-0000-00006F600000}"/>
    <cellStyle name="Normal 199 2" xfId="24715" xr:uid="{00000000-0005-0000-0000-000070600000}"/>
    <cellStyle name="Normal 199 3" xfId="24716" xr:uid="{00000000-0005-0000-0000-000071600000}"/>
    <cellStyle name="Normal 199 4" xfId="24717" xr:uid="{00000000-0005-0000-0000-000072600000}"/>
    <cellStyle name="Normal 199 5" xfId="24718" xr:uid="{00000000-0005-0000-0000-000073600000}"/>
    <cellStyle name="Normal 2" xfId="7" xr:uid="{00000000-0005-0000-0000-000074600000}"/>
    <cellStyle name="normal' 2" xfId="24719" xr:uid="{00000000-0005-0000-0000-000075600000}"/>
    <cellStyle name="Normal 2 10" xfId="24720" xr:uid="{00000000-0005-0000-0000-000076600000}"/>
    <cellStyle name="Normal 2 10 2" xfId="24721" xr:uid="{00000000-0005-0000-0000-000077600000}"/>
    <cellStyle name="Normal 2 10 3" xfId="24722" xr:uid="{00000000-0005-0000-0000-000078600000}"/>
    <cellStyle name="Normal 2 11" xfId="24723" xr:uid="{00000000-0005-0000-0000-000079600000}"/>
    <cellStyle name="Normal 2 11 2" xfId="24724" xr:uid="{00000000-0005-0000-0000-00007A600000}"/>
    <cellStyle name="Normal 2 12" xfId="24725" xr:uid="{00000000-0005-0000-0000-00007B600000}"/>
    <cellStyle name="Normal 2 12 2" xfId="24726" xr:uid="{00000000-0005-0000-0000-00007C600000}"/>
    <cellStyle name="Normal 2 13" xfId="24727" xr:uid="{00000000-0005-0000-0000-00007D600000}"/>
    <cellStyle name="Normal 2 13 2" xfId="24728" xr:uid="{00000000-0005-0000-0000-00007E600000}"/>
    <cellStyle name="Normal 2 14" xfId="24729" xr:uid="{00000000-0005-0000-0000-00007F600000}"/>
    <cellStyle name="Normal 2 14 2" xfId="24730" xr:uid="{00000000-0005-0000-0000-000080600000}"/>
    <cellStyle name="Normal 2 14 3" xfId="24731" xr:uid="{00000000-0005-0000-0000-000081600000}"/>
    <cellStyle name="Normal 2 15" xfId="24732" xr:uid="{00000000-0005-0000-0000-000082600000}"/>
    <cellStyle name="Normal 2 15 2" xfId="24733" xr:uid="{00000000-0005-0000-0000-000083600000}"/>
    <cellStyle name="Normal 2 15 3" xfId="24734" xr:uid="{00000000-0005-0000-0000-000084600000}"/>
    <cellStyle name="Normal 2 16" xfId="24735" xr:uid="{00000000-0005-0000-0000-000085600000}"/>
    <cellStyle name="Normal 2 17" xfId="24736" xr:uid="{00000000-0005-0000-0000-000086600000}"/>
    <cellStyle name="Normal 2 17 2" xfId="24737" xr:uid="{00000000-0005-0000-0000-000087600000}"/>
    <cellStyle name="Normal 2 18" xfId="24738" xr:uid="{00000000-0005-0000-0000-000088600000}"/>
    <cellStyle name="Normal 2 19" xfId="24739" xr:uid="{00000000-0005-0000-0000-000089600000}"/>
    <cellStyle name="Normal 2 2" xfId="8" xr:uid="{00000000-0005-0000-0000-00008A600000}"/>
    <cellStyle name="Normal 2 2 10" xfId="24740" xr:uid="{00000000-0005-0000-0000-00008B600000}"/>
    <cellStyle name="Normal 2 2 10 2" xfId="24741" xr:uid="{00000000-0005-0000-0000-00008C600000}"/>
    <cellStyle name="Normal 2 2 11" xfId="24742" xr:uid="{00000000-0005-0000-0000-00008D600000}"/>
    <cellStyle name="Normal 2 2 11 2" xfId="24743" xr:uid="{00000000-0005-0000-0000-00008E600000}"/>
    <cellStyle name="Normal 2 2 12" xfId="24744" xr:uid="{00000000-0005-0000-0000-00008F600000}"/>
    <cellStyle name="Normal 2 2 12 2" xfId="24745" xr:uid="{00000000-0005-0000-0000-000090600000}"/>
    <cellStyle name="Normal 2 2 13" xfId="24746" xr:uid="{00000000-0005-0000-0000-000091600000}"/>
    <cellStyle name="Normal 2 2 13 2" xfId="24747" xr:uid="{00000000-0005-0000-0000-000092600000}"/>
    <cellStyle name="Normal 2 2 14" xfId="24748" xr:uid="{00000000-0005-0000-0000-000093600000}"/>
    <cellStyle name="Normal 2 2 14 2" xfId="24749" xr:uid="{00000000-0005-0000-0000-000094600000}"/>
    <cellStyle name="Normal 2 2 15" xfId="24750" xr:uid="{00000000-0005-0000-0000-000095600000}"/>
    <cellStyle name="Normal 2 2 15 2" xfId="24751" xr:uid="{00000000-0005-0000-0000-000096600000}"/>
    <cellStyle name="Normal 2 2 16" xfId="24752" xr:uid="{00000000-0005-0000-0000-000097600000}"/>
    <cellStyle name="Normal 2 2 16 2" xfId="24753" xr:uid="{00000000-0005-0000-0000-000098600000}"/>
    <cellStyle name="Normal 2 2 17" xfId="24754" xr:uid="{00000000-0005-0000-0000-000099600000}"/>
    <cellStyle name="Normal 2 2 17 2" xfId="24755" xr:uid="{00000000-0005-0000-0000-00009A600000}"/>
    <cellStyle name="Normal 2 2 18" xfId="24756" xr:uid="{00000000-0005-0000-0000-00009B600000}"/>
    <cellStyle name="Normal 2 2 18 2" xfId="24757" xr:uid="{00000000-0005-0000-0000-00009C600000}"/>
    <cellStyle name="Normal 2 2 19" xfId="24758" xr:uid="{00000000-0005-0000-0000-00009D600000}"/>
    <cellStyle name="Normal 2 2 19 2" xfId="24759" xr:uid="{00000000-0005-0000-0000-00009E600000}"/>
    <cellStyle name="Normal 2 2 2" xfId="24760" xr:uid="{00000000-0005-0000-0000-00009F600000}"/>
    <cellStyle name="Normal 2 2 2 10" xfId="24761" xr:uid="{00000000-0005-0000-0000-0000A0600000}"/>
    <cellStyle name="Normal 2 2 2 10 2" xfId="24762" xr:uid="{00000000-0005-0000-0000-0000A1600000}"/>
    <cellStyle name="Normal 2 2 2 11" xfId="24763" xr:uid="{00000000-0005-0000-0000-0000A2600000}"/>
    <cellStyle name="Normal 2 2 2 11 2" xfId="24764" xr:uid="{00000000-0005-0000-0000-0000A3600000}"/>
    <cellStyle name="Normal 2 2 2 12" xfId="24765" xr:uid="{00000000-0005-0000-0000-0000A4600000}"/>
    <cellStyle name="Normal 2 2 2 12 2" xfId="24766" xr:uid="{00000000-0005-0000-0000-0000A5600000}"/>
    <cellStyle name="Normal 2 2 2 13" xfId="24767" xr:uid="{00000000-0005-0000-0000-0000A6600000}"/>
    <cellStyle name="Normal 2 2 2 13 2" xfId="24768" xr:uid="{00000000-0005-0000-0000-0000A7600000}"/>
    <cellStyle name="Normal 2 2 2 14" xfId="24769" xr:uid="{00000000-0005-0000-0000-0000A8600000}"/>
    <cellStyle name="Normal 2 2 2 14 2" xfId="24770" xr:uid="{00000000-0005-0000-0000-0000A9600000}"/>
    <cellStyle name="Normal 2 2 2 15" xfId="24771" xr:uid="{00000000-0005-0000-0000-0000AA600000}"/>
    <cellStyle name="Normal 2 2 2 15 2" xfId="24772" xr:uid="{00000000-0005-0000-0000-0000AB600000}"/>
    <cellStyle name="Normal 2 2 2 16" xfId="24773" xr:uid="{00000000-0005-0000-0000-0000AC600000}"/>
    <cellStyle name="Normal 2 2 2 16 2" xfId="24774" xr:uid="{00000000-0005-0000-0000-0000AD600000}"/>
    <cellStyle name="Normal 2 2 2 17" xfId="24775" xr:uid="{00000000-0005-0000-0000-0000AE600000}"/>
    <cellStyle name="Normal 2 2 2 17 2" xfId="24776" xr:uid="{00000000-0005-0000-0000-0000AF600000}"/>
    <cellStyle name="Normal 2 2 2 18" xfId="24777" xr:uid="{00000000-0005-0000-0000-0000B0600000}"/>
    <cellStyle name="Normal 2 2 2 18 2" xfId="24778" xr:uid="{00000000-0005-0000-0000-0000B1600000}"/>
    <cellStyle name="Normal 2 2 2 19" xfId="24779" xr:uid="{00000000-0005-0000-0000-0000B2600000}"/>
    <cellStyle name="Normal 2 2 2 19 2" xfId="24780" xr:uid="{00000000-0005-0000-0000-0000B3600000}"/>
    <cellStyle name="Normal 2 2 2 2" xfId="24781" xr:uid="{00000000-0005-0000-0000-0000B4600000}"/>
    <cellStyle name="Normal 2 2 2 2 10" xfId="24782" xr:uid="{00000000-0005-0000-0000-0000B5600000}"/>
    <cellStyle name="Normal 2 2 2 2 10 2" xfId="24783" xr:uid="{00000000-0005-0000-0000-0000B6600000}"/>
    <cellStyle name="Normal 2 2 2 2 11" xfId="24784" xr:uid="{00000000-0005-0000-0000-0000B7600000}"/>
    <cellStyle name="Normal 2 2 2 2 12" xfId="24785" xr:uid="{00000000-0005-0000-0000-0000B8600000}"/>
    <cellStyle name="Normal 2 2 2 2 13" xfId="24786" xr:uid="{00000000-0005-0000-0000-0000B9600000}"/>
    <cellStyle name="Normal 2 2 2 2 14" xfId="24787" xr:uid="{00000000-0005-0000-0000-0000BA600000}"/>
    <cellStyle name="Normal 2 2 2 2 15" xfId="24788" xr:uid="{00000000-0005-0000-0000-0000BB600000}"/>
    <cellStyle name="Normal 2 2 2 2 16" xfId="24789" xr:uid="{00000000-0005-0000-0000-0000BC600000}"/>
    <cellStyle name="Normal 2 2 2 2 17" xfId="24790" xr:uid="{00000000-0005-0000-0000-0000BD600000}"/>
    <cellStyle name="Normal 2 2 2 2 18" xfId="24791" xr:uid="{00000000-0005-0000-0000-0000BE600000}"/>
    <cellStyle name="Normal 2 2 2 2 19" xfId="24792" xr:uid="{00000000-0005-0000-0000-0000BF600000}"/>
    <cellStyle name="Normal 2 2 2 2 2" xfId="24793" xr:uid="{00000000-0005-0000-0000-0000C0600000}"/>
    <cellStyle name="Normal 2 2 2 2 2 10" xfId="24794" xr:uid="{00000000-0005-0000-0000-0000C1600000}"/>
    <cellStyle name="Normal 2 2 2 2 2 11" xfId="24795" xr:uid="{00000000-0005-0000-0000-0000C2600000}"/>
    <cellStyle name="Normal 2 2 2 2 2 2" xfId="24796" xr:uid="{00000000-0005-0000-0000-0000C3600000}"/>
    <cellStyle name="Normal 2 2 2 2 2 2 2" xfId="24797" xr:uid="{00000000-0005-0000-0000-0000C4600000}"/>
    <cellStyle name="Normal 2 2 2 2 2 2 3" xfId="24798" xr:uid="{00000000-0005-0000-0000-0000C5600000}"/>
    <cellStyle name="Normal 2 2 2 2 2 2 4" xfId="24799" xr:uid="{00000000-0005-0000-0000-0000C6600000}"/>
    <cellStyle name="Normal 2 2 2 2 2 2 5" xfId="24800" xr:uid="{00000000-0005-0000-0000-0000C7600000}"/>
    <cellStyle name="Normal 2 2 2 2 2 2 6" xfId="24801" xr:uid="{00000000-0005-0000-0000-0000C8600000}"/>
    <cellStyle name="Normal 2 2 2 2 2 2 7" xfId="24802" xr:uid="{00000000-0005-0000-0000-0000C9600000}"/>
    <cellStyle name="Normal 2 2 2 2 2 3" xfId="24803" xr:uid="{00000000-0005-0000-0000-0000CA600000}"/>
    <cellStyle name="Normal 2 2 2 2 2 4" xfId="24804" xr:uid="{00000000-0005-0000-0000-0000CB600000}"/>
    <cellStyle name="Normal 2 2 2 2 2 5" xfId="24805" xr:uid="{00000000-0005-0000-0000-0000CC600000}"/>
    <cellStyle name="Normal 2 2 2 2 2 6" xfId="24806" xr:uid="{00000000-0005-0000-0000-0000CD600000}"/>
    <cellStyle name="Normal 2 2 2 2 2 7" xfId="24807" xr:uid="{00000000-0005-0000-0000-0000CE600000}"/>
    <cellStyle name="Normal 2 2 2 2 2 8" xfId="24808" xr:uid="{00000000-0005-0000-0000-0000CF600000}"/>
    <cellStyle name="Normal 2 2 2 2 2 9" xfId="24809" xr:uid="{00000000-0005-0000-0000-0000D0600000}"/>
    <cellStyle name="Normal 2 2 2 2 20" xfId="24810" xr:uid="{00000000-0005-0000-0000-0000D1600000}"/>
    <cellStyle name="Normal 2 2 2 2 21" xfId="24811" xr:uid="{00000000-0005-0000-0000-0000D2600000}"/>
    <cellStyle name="Normal 2 2 2 2 22" xfId="24812" xr:uid="{00000000-0005-0000-0000-0000D3600000}"/>
    <cellStyle name="Normal 2 2 2 2 23" xfId="24813" xr:uid="{00000000-0005-0000-0000-0000D4600000}"/>
    <cellStyle name="Normal 2 2 2 2 24" xfId="24814" xr:uid="{00000000-0005-0000-0000-0000D5600000}"/>
    <cellStyle name="Normal 2 2 2 2 25" xfId="24815" xr:uid="{00000000-0005-0000-0000-0000D6600000}"/>
    <cellStyle name="Normal 2 2 2 2 26" xfId="24816" xr:uid="{00000000-0005-0000-0000-0000D7600000}"/>
    <cellStyle name="Normal 2 2 2 2 27" xfId="24817" xr:uid="{00000000-0005-0000-0000-0000D8600000}"/>
    <cellStyle name="Normal 2 2 2 2 28" xfId="24818" xr:uid="{00000000-0005-0000-0000-0000D9600000}"/>
    <cellStyle name="Normal 2 2 2 2 29" xfId="24819" xr:uid="{00000000-0005-0000-0000-0000DA600000}"/>
    <cellStyle name="Normal 2 2 2 2 3" xfId="24820" xr:uid="{00000000-0005-0000-0000-0000DB600000}"/>
    <cellStyle name="Normal 2 2 2 2 3 2" xfId="24821" xr:uid="{00000000-0005-0000-0000-0000DC600000}"/>
    <cellStyle name="Normal 2 2 2 2 30" xfId="24822" xr:uid="{00000000-0005-0000-0000-0000DD600000}"/>
    <cellStyle name="Normal 2 2 2 2 31" xfId="24823" xr:uid="{00000000-0005-0000-0000-0000DE600000}"/>
    <cellStyle name="Normal 2 2 2 2 32" xfId="24824" xr:uid="{00000000-0005-0000-0000-0000DF600000}"/>
    <cellStyle name="Normal 2 2 2 2 33" xfId="24825" xr:uid="{00000000-0005-0000-0000-0000E0600000}"/>
    <cellStyle name="Normal 2 2 2 2 34" xfId="24826" xr:uid="{00000000-0005-0000-0000-0000E1600000}"/>
    <cellStyle name="Normal 2 2 2 2 35" xfId="24827" xr:uid="{00000000-0005-0000-0000-0000E2600000}"/>
    <cellStyle name="Normal 2 2 2 2 36" xfId="24828" xr:uid="{00000000-0005-0000-0000-0000E3600000}"/>
    <cellStyle name="Normal 2 2 2 2 37" xfId="24829" xr:uid="{00000000-0005-0000-0000-0000E4600000}"/>
    <cellStyle name="Normal 2 2 2 2 38" xfId="24830" xr:uid="{00000000-0005-0000-0000-0000E5600000}"/>
    <cellStyle name="Normal 2 2 2 2 39" xfId="24831" xr:uid="{00000000-0005-0000-0000-0000E6600000}"/>
    <cellStyle name="Normal 2 2 2 2 4" xfId="24832" xr:uid="{00000000-0005-0000-0000-0000E7600000}"/>
    <cellStyle name="Normal 2 2 2 2 4 2" xfId="24833" xr:uid="{00000000-0005-0000-0000-0000E8600000}"/>
    <cellStyle name="Normal 2 2 2 2 40" xfId="24834" xr:uid="{00000000-0005-0000-0000-0000E9600000}"/>
    <cellStyle name="Normal 2 2 2 2 41" xfId="24835" xr:uid="{00000000-0005-0000-0000-0000EA600000}"/>
    <cellStyle name="Normal 2 2 2 2 42" xfId="24836" xr:uid="{00000000-0005-0000-0000-0000EB600000}"/>
    <cellStyle name="Normal 2 2 2 2 43" xfId="24837" xr:uid="{00000000-0005-0000-0000-0000EC600000}"/>
    <cellStyle name="Normal 2 2 2 2 44" xfId="24838" xr:uid="{00000000-0005-0000-0000-0000ED600000}"/>
    <cellStyle name="Normal 2 2 2 2 45" xfId="24839" xr:uid="{00000000-0005-0000-0000-0000EE600000}"/>
    <cellStyle name="Normal 2 2 2 2 46" xfId="24840" xr:uid="{00000000-0005-0000-0000-0000EF600000}"/>
    <cellStyle name="Normal 2 2 2 2 47" xfId="24841" xr:uid="{00000000-0005-0000-0000-0000F0600000}"/>
    <cellStyle name="Normal 2 2 2 2 48" xfId="24842" xr:uid="{00000000-0005-0000-0000-0000F1600000}"/>
    <cellStyle name="Normal 2 2 2 2 49" xfId="24843" xr:uid="{00000000-0005-0000-0000-0000F2600000}"/>
    <cellStyle name="Normal 2 2 2 2 5" xfId="24844" xr:uid="{00000000-0005-0000-0000-0000F3600000}"/>
    <cellStyle name="Normal 2 2 2 2 5 2" xfId="24845" xr:uid="{00000000-0005-0000-0000-0000F4600000}"/>
    <cellStyle name="Normal 2 2 2 2 50" xfId="24846" xr:uid="{00000000-0005-0000-0000-0000F5600000}"/>
    <cellStyle name="Normal 2 2 2 2 51" xfId="24847" xr:uid="{00000000-0005-0000-0000-0000F6600000}"/>
    <cellStyle name="Normal 2 2 2 2 52" xfId="24848" xr:uid="{00000000-0005-0000-0000-0000F7600000}"/>
    <cellStyle name="Normal 2 2 2 2 53" xfId="24849" xr:uid="{00000000-0005-0000-0000-0000F8600000}"/>
    <cellStyle name="Normal 2 2 2 2 54" xfId="24850" xr:uid="{00000000-0005-0000-0000-0000F9600000}"/>
    <cellStyle name="Normal 2 2 2 2 55" xfId="24851" xr:uid="{00000000-0005-0000-0000-0000FA600000}"/>
    <cellStyle name="Normal 2 2 2 2 56" xfId="24852" xr:uid="{00000000-0005-0000-0000-0000FB600000}"/>
    <cellStyle name="Normal 2 2 2 2 57" xfId="24853" xr:uid="{00000000-0005-0000-0000-0000FC600000}"/>
    <cellStyle name="Normal 2 2 2 2 6" xfId="24854" xr:uid="{00000000-0005-0000-0000-0000FD600000}"/>
    <cellStyle name="Normal 2 2 2 2 6 2" xfId="24855" xr:uid="{00000000-0005-0000-0000-0000FE600000}"/>
    <cellStyle name="Normal 2 2 2 2 7" xfId="24856" xr:uid="{00000000-0005-0000-0000-0000FF600000}"/>
    <cellStyle name="Normal 2 2 2 2 7 2" xfId="24857" xr:uid="{00000000-0005-0000-0000-000000610000}"/>
    <cellStyle name="Normal 2 2 2 2 8" xfId="24858" xr:uid="{00000000-0005-0000-0000-000001610000}"/>
    <cellStyle name="Normal 2 2 2 2 8 2" xfId="24859" xr:uid="{00000000-0005-0000-0000-000002610000}"/>
    <cellStyle name="Normal 2 2 2 2 9" xfId="24860" xr:uid="{00000000-0005-0000-0000-000003610000}"/>
    <cellStyle name="Normal 2 2 2 2 9 2" xfId="24861" xr:uid="{00000000-0005-0000-0000-000004610000}"/>
    <cellStyle name="Normal 2 2 2 20" xfId="24862" xr:uid="{00000000-0005-0000-0000-000005610000}"/>
    <cellStyle name="Normal 2 2 2 21" xfId="24863" xr:uid="{00000000-0005-0000-0000-000006610000}"/>
    <cellStyle name="Normal 2 2 2 22" xfId="24864" xr:uid="{00000000-0005-0000-0000-000007610000}"/>
    <cellStyle name="Normal 2 2 2 23" xfId="24865" xr:uid="{00000000-0005-0000-0000-000008610000}"/>
    <cellStyle name="Normal 2 2 2 24" xfId="24866" xr:uid="{00000000-0005-0000-0000-000009610000}"/>
    <cellStyle name="Normal 2 2 2 25" xfId="24867" xr:uid="{00000000-0005-0000-0000-00000A610000}"/>
    <cellStyle name="Normal 2 2 2 26" xfId="24868" xr:uid="{00000000-0005-0000-0000-00000B610000}"/>
    <cellStyle name="Normal 2 2 2 27" xfId="24869" xr:uid="{00000000-0005-0000-0000-00000C610000}"/>
    <cellStyle name="Normal 2 2 2 28" xfId="24870" xr:uid="{00000000-0005-0000-0000-00000D610000}"/>
    <cellStyle name="Normal 2 2 2 29" xfId="24871" xr:uid="{00000000-0005-0000-0000-00000E610000}"/>
    <cellStyle name="Normal 2 2 2 3" xfId="24872" xr:uid="{00000000-0005-0000-0000-00000F610000}"/>
    <cellStyle name="Normal 2 2 2 3 2" xfId="24873" xr:uid="{00000000-0005-0000-0000-000010610000}"/>
    <cellStyle name="Normal 2 2 2 30" xfId="24874" xr:uid="{00000000-0005-0000-0000-000011610000}"/>
    <cellStyle name="Normal 2 2 2 31" xfId="24875" xr:uid="{00000000-0005-0000-0000-000012610000}"/>
    <cellStyle name="Normal 2 2 2 32" xfId="24876" xr:uid="{00000000-0005-0000-0000-000013610000}"/>
    <cellStyle name="Normal 2 2 2 33" xfId="24877" xr:uid="{00000000-0005-0000-0000-000014610000}"/>
    <cellStyle name="Normal 2 2 2 34" xfId="24878" xr:uid="{00000000-0005-0000-0000-000015610000}"/>
    <cellStyle name="Normal 2 2 2 35" xfId="24879" xr:uid="{00000000-0005-0000-0000-000016610000}"/>
    <cellStyle name="Normal 2 2 2 36" xfId="24880" xr:uid="{00000000-0005-0000-0000-000017610000}"/>
    <cellStyle name="Normal 2 2 2 37" xfId="24881" xr:uid="{00000000-0005-0000-0000-000018610000}"/>
    <cellStyle name="Normal 2 2 2 38" xfId="24882" xr:uid="{00000000-0005-0000-0000-000019610000}"/>
    <cellStyle name="Normal 2 2 2 39" xfId="24883" xr:uid="{00000000-0005-0000-0000-00001A610000}"/>
    <cellStyle name="Normal 2 2 2 4" xfId="24884" xr:uid="{00000000-0005-0000-0000-00001B610000}"/>
    <cellStyle name="Normal 2 2 2 4 2" xfId="24885" xr:uid="{00000000-0005-0000-0000-00001C610000}"/>
    <cellStyle name="Normal 2 2 2 40" xfId="24886" xr:uid="{00000000-0005-0000-0000-00001D610000}"/>
    <cellStyle name="Normal 2 2 2 41" xfId="24887" xr:uid="{00000000-0005-0000-0000-00001E610000}"/>
    <cellStyle name="Normal 2 2 2 42" xfId="24888" xr:uid="{00000000-0005-0000-0000-00001F610000}"/>
    <cellStyle name="Normal 2 2 2 43" xfId="24889" xr:uid="{00000000-0005-0000-0000-000020610000}"/>
    <cellStyle name="Normal 2 2 2 44" xfId="24890" xr:uid="{00000000-0005-0000-0000-000021610000}"/>
    <cellStyle name="Normal 2 2 2 45" xfId="24891" xr:uid="{00000000-0005-0000-0000-000022610000}"/>
    <cellStyle name="Normal 2 2 2 46" xfId="24892" xr:uid="{00000000-0005-0000-0000-000023610000}"/>
    <cellStyle name="Normal 2 2 2 47" xfId="24893" xr:uid="{00000000-0005-0000-0000-000024610000}"/>
    <cellStyle name="Normal 2 2 2 48" xfId="24894" xr:uid="{00000000-0005-0000-0000-000025610000}"/>
    <cellStyle name="Normal 2 2 2 49" xfId="24895" xr:uid="{00000000-0005-0000-0000-000026610000}"/>
    <cellStyle name="Normal 2 2 2 5" xfId="24896" xr:uid="{00000000-0005-0000-0000-000027610000}"/>
    <cellStyle name="Normal 2 2 2 5 2" xfId="24897" xr:uid="{00000000-0005-0000-0000-000028610000}"/>
    <cellStyle name="Normal 2 2 2 50" xfId="24898" xr:uid="{00000000-0005-0000-0000-000029610000}"/>
    <cellStyle name="Normal 2 2 2 51" xfId="24899" xr:uid="{00000000-0005-0000-0000-00002A610000}"/>
    <cellStyle name="Normal 2 2 2 52" xfId="24900" xr:uid="{00000000-0005-0000-0000-00002B610000}"/>
    <cellStyle name="Normal 2 2 2 53" xfId="24901" xr:uid="{00000000-0005-0000-0000-00002C610000}"/>
    <cellStyle name="Normal 2 2 2 54" xfId="24902" xr:uid="{00000000-0005-0000-0000-00002D610000}"/>
    <cellStyle name="Normal 2 2 2 55" xfId="24903" xr:uid="{00000000-0005-0000-0000-00002E610000}"/>
    <cellStyle name="Normal 2 2 2 56" xfId="24904" xr:uid="{00000000-0005-0000-0000-00002F610000}"/>
    <cellStyle name="Normal 2 2 2 57" xfId="24905" xr:uid="{00000000-0005-0000-0000-000030610000}"/>
    <cellStyle name="Normal 2 2 2 6" xfId="24906" xr:uid="{00000000-0005-0000-0000-000031610000}"/>
    <cellStyle name="Normal 2 2 2 6 2" xfId="24907" xr:uid="{00000000-0005-0000-0000-000032610000}"/>
    <cellStyle name="Normal 2 2 2 7" xfId="24908" xr:uid="{00000000-0005-0000-0000-000033610000}"/>
    <cellStyle name="Normal 2 2 2 7 2" xfId="24909" xr:uid="{00000000-0005-0000-0000-000034610000}"/>
    <cellStyle name="Normal 2 2 2 8" xfId="24910" xr:uid="{00000000-0005-0000-0000-000035610000}"/>
    <cellStyle name="Normal 2 2 2 8 2" xfId="24911" xr:uid="{00000000-0005-0000-0000-000036610000}"/>
    <cellStyle name="Normal 2 2 2 9" xfId="24912" xr:uid="{00000000-0005-0000-0000-000037610000}"/>
    <cellStyle name="Normal 2 2 2 9 2" xfId="24913" xr:uid="{00000000-0005-0000-0000-000038610000}"/>
    <cellStyle name="Normal 2 2 20" xfId="24914" xr:uid="{00000000-0005-0000-0000-000039610000}"/>
    <cellStyle name="Normal 2 2 20 2" xfId="24915" xr:uid="{00000000-0005-0000-0000-00003A610000}"/>
    <cellStyle name="Normal 2 2 21" xfId="24916" xr:uid="{00000000-0005-0000-0000-00003B610000}"/>
    <cellStyle name="Normal 2 2 21 2" xfId="24917" xr:uid="{00000000-0005-0000-0000-00003C610000}"/>
    <cellStyle name="Normal 2 2 22" xfId="24918" xr:uid="{00000000-0005-0000-0000-00003D610000}"/>
    <cellStyle name="Normal 2 2 22 2" xfId="24919" xr:uid="{00000000-0005-0000-0000-00003E610000}"/>
    <cellStyle name="Normal 2 2 23" xfId="24920" xr:uid="{00000000-0005-0000-0000-00003F610000}"/>
    <cellStyle name="Normal 2 2 23 2" xfId="24921" xr:uid="{00000000-0005-0000-0000-000040610000}"/>
    <cellStyle name="Normal 2 2 24" xfId="24922" xr:uid="{00000000-0005-0000-0000-000041610000}"/>
    <cellStyle name="Normal 2 2 25" xfId="24923" xr:uid="{00000000-0005-0000-0000-000042610000}"/>
    <cellStyle name="Normal 2 2 26" xfId="24924" xr:uid="{00000000-0005-0000-0000-000043610000}"/>
    <cellStyle name="Normal 2 2 27" xfId="24925" xr:uid="{00000000-0005-0000-0000-000044610000}"/>
    <cellStyle name="Normal 2 2 28" xfId="24926" xr:uid="{00000000-0005-0000-0000-000045610000}"/>
    <cellStyle name="Normal 2 2 29" xfId="24927" xr:uid="{00000000-0005-0000-0000-000046610000}"/>
    <cellStyle name="Normal 2 2 3" xfId="24928" xr:uid="{00000000-0005-0000-0000-000047610000}"/>
    <cellStyle name="Normal 2 2 3 2" xfId="24929" xr:uid="{00000000-0005-0000-0000-000048610000}"/>
    <cellStyle name="Normal 2 2 3 2 2" xfId="24930" xr:uid="{00000000-0005-0000-0000-000049610000}"/>
    <cellStyle name="Normal 2 2 3 2 3" xfId="24931" xr:uid="{00000000-0005-0000-0000-00004A610000}"/>
    <cellStyle name="Normal 2 2 3 2 4" xfId="24932" xr:uid="{00000000-0005-0000-0000-00004B610000}"/>
    <cellStyle name="Normal 2 2 3 2 5" xfId="24933" xr:uid="{00000000-0005-0000-0000-00004C610000}"/>
    <cellStyle name="Normal 2 2 3 3" xfId="24934" xr:uid="{00000000-0005-0000-0000-00004D610000}"/>
    <cellStyle name="Normal 2 2 3 4" xfId="24935" xr:uid="{00000000-0005-0000-0000-00004E610000}"/>
    <cellStyle name="Normal 2 2 3 5" xfId="24936" xr:uid="{00000000-0005-0000-0000-00004F610000}"/>
    <cellStyle name="Normal 2 2 3 6" xfId="24937" xr:uid="{00000000-0005-0000-0000-000050610000}"/>
    <cellStyle name="Normal 2 2 30" xfId="24938" xr:uid="{00000000-0005-0000-0000-000051610000}"/>
    <cellStyle name="Normal 2 2 31" xfId="24939" xr:uid="{00000000-0005-0000-0000-000052610000}"/>
    <cellStyle name="Normal 2 2 32" xfId="24940" xr:uid="{00000000-0005-0000-0000-000053610000}"/>
    <cellStyle name="Normal 2 2 33" xfId="24941" xr:uid="{00000000-0005-0000-0000-000054610000}"/>
    <cellStyle name="Normal 2 2 34" xfId="24942" xr:uid="{00000000-0005-0000-0000-000055610000}"/>
    <cellStyle name="Normal 2 2 35" xfId="24943" xr:uid="{00000000-0005-0000-0000-000056610000}"/>
    <cellStyle name="Normal 2 2 36" xfId="24944" xr:uid="{00000000-0005-0000-0000-000057610000}"/>
    <cellStyle name="Normal 2 2 37" xfId="24945" xr:uid="{00000000-0005-0000-0000-000058610000}"/>
    <cellStyle name="Normal 2 2 38" xfId="24946" xr:uid="{00000000-0005-0000-0000-000059610000}"/>
    <cellStyle name="Normal 2 2 39" xfId="24947" xr:uid="{00000000-0005-0000-0000-00005A610000}"/>
    <cellStyle name="Normal 2 2 4" xfId="24948" xr:uid="{00000000-0005-0000-0000-00005B610000}"/>
    <cellStyle name="Normal 2 2 4 2" xfId="24949" xr:uid="{00000000-0005-0000-0000-00005C610000}"/>
    <cellStyle name="Normal 2 2 40" xfId="24950" xr:uid="{00000000-0005-0000-0000-00005D610000}"/>
    <cellStyle name="Normal 2 2 41" xfId="24951" xr:uid="{00000000-0005-0000-0000-00005E610000}"/>
    <cellStyle name="Normal 2 2 42" xfId="24952" xr:uid="{00000000-0005-0000-0000-00005F610000}"/>
    <cellStyle name="Normal 2 2 43" xfId="24953" xr:uid="{00000000-0005-0000-0000-000060610000}"/>
    <cellStyle name="Normal 2 2 44" xfId="24954" xr:uid="{00000000-0005-0000-0000-000061610000}"/>
    <cellStyle name="Normal 2 2 45" xfId="24955" xr:uid="{00000000-0005-0000-0000-000062610000}"/>
    <cellStyle name="Normal 2 2 46" xfId="24956" xr:uid="{00000000-0005-0000-0000-000063610000}"/>
    <cellStyle name="Normal 2 2 47" xfId="24957" xr:uid="{00000000-0005-0000-0000-000064610000}"/>
    <cellStyle name="Normal 2 2 48" xfId="24958" xr:uid="{00000000-0005-0000-0000-000065610000}"/>
    <cellStyle name="Normal 2 2 49" xfId="24959" xr:uid="{00000000-0005-0000-0000-000066610000}"/>
    <cellStyle name="Normal 2 2 5" xfId="24960" xr:uid="{00000000-0005-0000-0000-000067610000}"/>
    <cellStyle name="Normal 2 2 5 2" xfId="24961" xr:uid="{00000000-0005-0000-0000-000068610000}"/>
    <cellStyle name="Normal 2 2 50" xfId="24962" xr:uid="{00000000-0005-0000-0000-000069610000}"/>
    <cellStyle name="Normal 2 2 51" xfId="24963" xr:uid="{00000000-0005-0000-0000-00006A610000}"/>
    <cellStyle name="Normal 2 2 52" xfId="24964" xr:uid="{00000000-0005-0000-0000-00006B610000}"/>
    <cellStyle name="Normal 2 2 53" xfId="24965" xr:uid="{00000000-0005-0000-0000-00006C610000}"/>
    <cellStyle name="Normal 2 2 54" xfId="24966" xr:uid="{00000000-0005-0000-0000-00006D610000}"/>
    <cellStyle name="Normal 2 2 55" xfId="24967" xr:uid="{00000000-0005-0000-0000-00006E610000}"/>
    <cellStyle name="Normal 2 2 56" xfId="24968" xr:uid="{00000000-0005-0000-0000-00006F610000}"/>
    <cellStyle name="Normal 2 2 6" xfId="24969" xr:uid="{00000000-0005-0000-0000-000070610000}"/>
    <cellStyle name="Normal 2 2 6 2" xfId="24970" xr:uid="{00000000-0005-0000-0000-000071610000}"/>
    <cellStyle name="Normal 2 2 7" xfId="24971" xr:uid="{00000000-0005-0000-0000-000072610000}"/>
    <cellStyle name="Normal 2 2 7 2" xfId="24972" xr:uid="{00000000-0005-0000-0000-000073610000}"/>
    <cellStyle name="Normal 2 2 8" xfId="24973" xr:uid="{00000000-0005-0000-0000-000074610000}"/>
    <cellStyle name="Normal 2 2 8 2" xfId="24974" xr:uid="{00000000-0005-0000-0000-000075610000}"/>
    <cellStyle name="Normal 2 2 9" xfId="24975" xr:uid="{00000000-0005-0000-0000-000076610000}"/>
    <cellStyle name="Normal 2 2 9 2" xfId="24976" xr:uid="{00000000-0005-0000-0000-000077610000}"/>
    <cellStyle name="Normal 2 20" xfId="24977" xr:uid="{00000000-0005-0000-0000-000078610000}"/>
    <cellStyle name="Normal 2 21" xfId="24978" xr:uid="{00000000-0005-0000-0000-000079610000}"/>
    <cellStyle name="Normal 2 22" xfId="24979" xr:uid="{00000000-0005-0000-0000-00007A610000}"/>
    <cellStyle name="Normal 2 23" xfId="24980" xr:uid="{00000000-0005-0000-0000-00007B610000}"/>
    <cellStyle name="Normal 2 24" xfId="24981" xr:uid="{00000000-0005-0000-0000-00007C610000}"/>
    <cellStyle name="Normal 2 25" xfId="24982" xr:uid="{00000000-0005-0000-0000-00007D610000}"/>
    <cellStyle name="Normal 2 26" xfId="24983" xr:uid="{00000000-0005-0000-0000-00007E610000}"/>
    <cellStyle name="Normal 2 27" xfId="24984" xr:uid="{00000000-0005-0000-0000-00007F610000}"/>
    <cellStyle name="Normal 2 28" xfId="24985" xr:uid="{00000000-0005-0000-0000-000080610000}"/>
    <cellStyle name="Normal 2 29" xfId="24986" xr:uid="{00000000-0005-0000-0000-000081610000}"/>
    <cellStyle name="Normal 2 3" xfId="24987" xr:uid="{00000000-0005-0000-0000-000082610000}"/>
    <cellStyle name="Normal 2 3 2" xfId="24988" xr:uid="{00000000-0005-0000-0000-000083610000}"/>
    <cellStyle name="Normal 2 3 2 2" xfId="24989" xr:uid="{00000000-0005-0000-0000-000084610000}"/>
    <cellStyle name="Normal 2 3 2 3" xfId="24990" xr:uid="{00000000-0005-0000-0000-000085610000}"/>
    <cellStyle name="Normal 2 3 3" xfId="24991" xr:uid="{00000000-0005-0000-0000-000086610000}"/>
    <cellStyle name="Normal 2 3 3 2" xfId="24992" xr:uid="{00000000-0005-0000-0000-000087610000}"/>
    <cellStyle name="Normal 2 3 3 3" xfId="24993" xr:uid="{00000000-0005-0000-0000-000088610000}"/>
    <cellStyle name="Normal 2 3 3 4" xfId="24994" xr:uid="{00000000-0005-0000-0000-000089610000}"/>
    <cellStyle name="Normal 2 3 4" xfId="24995" xr:uid="{00000000-0005-0000-0000-00008A610000}"/>
    <cellStyle name="Normal 2 3 4 2" xfId="24996" xr:uid="{00000000-0005-0000-0000-00008B610000}"/>
    <cellStyle name="Normal 2 3 4 3" xfId="24997" xr:uid="{00000000-0005-0000-0000-00008C610000}"/>
    <cellStyle name="Normal 2 3 5" xfId="24998" xr:uid="{00000000-0005-0000-0000-00008D610000}"/>
    <cellStyle name="Normal 2 3 6" xfId="24999" xr:uid="{00000000-0005-0000-0000-00008E610000}"/>
    <cellStyle name="Normal 2 3 7" xfId="25000" xr:uid="{00000000-0005-0000-0000-00008F610000}"/>
    <cellStyle name="Normal 2 30" xfId="25001" xr:uid="{00000000-0005-0000-0000-000090610000}"/>
    <cellStyle name="Normal 2 31" xfId="25002" xr:uid="{00000000-0005-0000-0000-000091610000}"/>
    <cellStyle name="Normal 2 32" xfId="25003" xr:uid="{00000000-0005-0000-0000-000092610000}"/>
    <cellStyle name="Normal 2 33" xfId="25004" xr:uid="{00000000-0005-0000-0000-000093610000}"/>
    <cellStyle name="Normal 2 34" xfId="25005" xr:uid="{00000000-0005-0000-0000-000094610000}"/>
    <cellStyle name="Normal 2 35" xfId="25006" xr:uid="{00000000-0005-0000-0000-000095610000}"/>
    <cellStyle name="Normal 2 36" xfId="25007" xr:uid="{00000000-0005-0000-0000-000096610000}"/>
    <cellStyle name="Normal 2 37" xfId="25008" xr:uid="{00000000-0005-0000-0000-000097610000}"/>
    <cellStyle name="Normal 2 38" xfId="25009" xr:uid="{00000000-0005-0000-0000-000098610000}"/>
    <cellStyle name="Normal 2 39" xfId="25010" xr:uid="{00000000-0005-0000-0000-000099610000}"/>
    <cellStyle name="Normal 2 4" xfId="25011" xr:uid="{00000000-0005-0000-0000-00009A610000}"/>
    <cellStyle name="Normal 2 4 10" xfId="25012" xr:uid="{00000000-0005-0000-0000-00009B610000}"/>
    <cellStyle name="Normal 2 4 11" xfId="25013" xr:uid="{00000000-0005-0000-0000-00009C610000}"/>
    <cellStyle name="Normal 2 4 2" xfId="25014" xr:uid="{00000000-0005-0000-0000-00009D610000}"/>
    <cellStyle name="Normal 2 4 3" xfId="25015" xr:uid="{00000000-0005-0000-0000-00009E610000}"/>
    <cellStyle name="Normal 2 4 4" xfId="25016" xr:uid="{00000000-0005-0000-0000-00009F610000}"/>
    <cellStyle name="Normal 2 4 5" xfId="25017" xr:uid="{00000000-0005-0000-0000-0000A0610000}"/>
    <cellStyle name="Normal 2 4 6" xfId="25018" xr:uid="{00000000-0005-0000-0000-0000A1610000}"/>
    <cellStyle name="Normal 2 4 7" xfId="25019" xr:uid="{00000000-0005-0000-0000-0000A2610000}"/>
    <cellStyle name="Normal 2 4 8" xfId="25020" xr:uid="{00000000-0005-0000-0000-0000A3610000}"/>
    <cellStyle name="Normal 2 4 9" xfId="25021" xr:uid="{00000000-0005-0000-0000-0000A4610000}"/>
    <cellStyle name="Normal 2 40" xfId="25022" xr:uid="{00000000-0005-0000-0000-0000A5610000}"/>
    <cellStyle name="Normal 2 41" xfId="25023" xr:uid="{00000000-0005-0000-0000-0000A6610000}"/>
    <cellStyle name="Normal 2 42" xfId="25024" xr:uid="{00000000-0005-0000-0000-0000A7610000}"/>
    <cellStyle name="Normal 2 43" xfId="25025" xr:uid="{00000000-0005-0000-0000-0000A8610000}"/>
    <cellStyle name="Normal 2 44" xfId="25026" xr:uid="{00000000-0005-0000-0000-0000A9610000}"/>
    <cellStyle name="Normal 2 45" xfId="25027" xr:uid="{00000000-0005-0000-0000-0000AA610000}"/>
    <cellStyle name="Normal 2 46" xfId="25028" xr:uid="{00000000-0005-0000-0000-0000AB610000}"/>
    <cellStyle name="Normal 2 47" xfId="25029" xr:uid="{00000000-0005-0000-0000-0000AC610000}"/>
    <cellStyle name="Normal 2 48" xfId="25030" xr:uid="{00000000-0005-0000-0000-0000AD610000}"/>
    <cellStyle name="Normal 2 49" xfId="25031" xr:uid="{00000000-0005-0000-0000-0000AE610000}"/>
    <cellStyle name="Normal 2 5" xfId="25032" xr:uid="{00000000-0005-0000-0000-0000AF610000}"/>
    <cellStyle name="Normal 2 5 2" xfId="25033" xr:uid="{00000000-0005-0000-0000-0000B0610000}"/>
    <cellStyle name="Normal 2 5 3" xfId="25034" xr:uid="{00000000-0005-0000-0000-0000B1610000}"/>
    <cellStyle name="Normal 2 5 4" xfId="25035" xr:uid="{00000000-0005-0000-0000-0000B2610000}"/>
    <cellStyle name="Normal 2 5 5" xfId="25036" xr:uid="{00000000-0005-0000-0000-0000B3610000}"/>
    <cellStyle name="Normal 2 50" xfId="25037" xr:uid="{00000000-0005-0000-0000-0000B4610000}"/>
    <cellStyle name="Normal 2 51" xfId="25038" xr:uid="{00000000-0005-0000-0000-0000B5610000}"/>
    <cellStyle name="Normal 2 52" xfId="25039" xr:uid="{00000000-0005-0000-0000-0000B6610000}"/>
    <cellStyle name="Normal 2 53" xfId="25040" xr:uid="{00000000-0005-0000-0000-0000B7610000}"/>
    <cellStyle name="Normal 2 54" xfId="25041" xr:uid="{00000000-0005-0000-0000-0000B8610000}"/>
    <cellStyle name="Normal 2 55" xfId="25042" xr:uid="{00000000-0005-0000-0000-0000B9610000}"/>
    <cellStyle name="Normal 2 56" xfId="25043" xr:uid="{00000000-0005-0000-0000-0000BA610000}"/>
    <cellStyle name="Normal 2 57" xfId="25044" xr:uid="{00000000-0005-0000-0000-0000BB610000}"/>
    <cellStyle name="Normal 2 58" xfId="25045" xr:uid="{00000000-0005-0000-0000-0000BC610000}"/>
    <cellStyle name="Normal 2 59" xfId="25046" xr:uid="{00000000-0005-0000-0000-0000BD610000}"/>
    <cellStyle name="Normal 2 6" xfId="25047" xr:uid="{00000000-0005-0000-0000-0000BE610000}"/>
    <cellStyle name="Normal 2 6 2" xfId="25048" xr:uid="{00000000-0005-0000-0000-0000BF610000}"/>
    <cellStyle name="Normal 2 60" xfId="25049" xr:uid="{00000000-0005-0000-0000-0000C0610000}"/>
    <cellStyle name="Normal 2 61" xfId="25050" xr:uid="{00000000-0005-0000-0000-0000C1610000}"/>
    <cellStyle name="Normal 2 62" xfId="25051" xr:uid="{00000000-0005-0000-0000-0000C2610000}"/>
    <cellStyle name="Normal 2 63" xfId="25052" xr:uid="{00000000-0005-0000-0000-0000C3610000}"/>
    <cellStyle name="Normal 2 64" xfId="25053" xr:uid="{00000000-0005-0000-0000-0000C4610000}"/>
    <cellStyle name="Normal 2 7" xfId="25054" xr:uid="{00000000-0005-0000-0000-0000C5610000}"/>
    <cellStyle name="Normal 2 7 2" xfId="25055" xr:uid="{00000000-0005-0000-0000-0000C6610000}"/>
    <cellStyle name="Normal 2 8" xfId="25056" xr:uid="{00000000-0005-0000-0000-0000C7610000}"/>
    <cellStyle name="Normal 2 8 2" xfId="25057" xr:uid="{00000000-0005-0000-0000-0000C8610000}"/>
    <cellStyle name="Normal 2 9" xfId="25058" xr:uid="{00000000-0005-0000-0000-0000C9610000}"/>
    <cellStyle name="Normal 2 9 2" xfId="25059" xr:uid="{00000000-0005-0000-0000-0000CA610000}"/>
    <cellStyle name="Normal 2_CC's" xfId="25060" xr:uid="{00000000-0005-0000-0000-0000CB610000}"/>
    <cellStyle name="Normal 20" xfId="25061" xr:uid="{00000000-0005-0000-0000-0000CC610000}"/>
    <cellStyle name="Normal 20 2" xfId="25062" xr:uid="{00000000-0005-0000-0000-0000CD610000}"/>
    <cellStyle name="Normal 20 2 2" xfId="25063" xr:uid="{00000000-0005-0000-0000-0000CE610000}"/>
    <cellStyle name="Normal 20 2 3" xfId="25064" xr:uid="{00000000-0005-0000-0000-0000CF610000}"/>
    <cellStyle name="Normal 20 2 4" xfId="25065" xr:uid="{00000000-0005-0000-0000-0000D0610000}"/>
    <cellStyle name="Normal 20 2 5" xfId="25066" xr:uid="{00000000-0005-0000-0000-0000D1610000}"/>
    <cellStyle name="Normal 20 3" xfId="25067" xr:uid="{00000000-0005-0000-0000-0000D2610000}"/>
    <cellStyle name="Normal 20 3 2" xfId="25068" xr:uid="{00000000-0005-0000-0000-0000D3610000}"/>
    <cellStyle name="Normal 20 4" xfId="25069" xr:uid="{00000000-0005-0000-0000-0000D4610000}"/>
    <cellStyle name="Normal 20 5" xfId="25070" xr:uid="{00000000-0005-0000-0000-0000D5610000}"/>
    <cellStyle name="Normal 20 6" xfId="25071" xr:uid="{00000000-0005-0000-0000-0000D6610000}"/>
    <cellStyle name="Normal 200" xfId="25072" xr:uid="{00000000-0005-0000-0000-0000D7610000}"/>
    <cellStyle name="Normal 200 2" xfId="25073" xr:uid="{00000000-0005-0000-0000-0000D8610000}"/>
    <cellStyle name="Normal 200 3" xfId="25074" xr:uid="{00000000-0005-0000-0000-0000D9610000}"/>
    <cellStyle name="Normal 200 4" xfId="25075" xr:uid="{00000000-0005-0000-0000-0000DA610000}"/>
    <cellStyle name="Normal 201" xfId="25076" xr:uid="{00000000-0005-0000-0000-0000DB610000}"/>
    <cellStyle name="Normal 201 2" xfId="25077" xr:uid="{00000000-0005-0000-0000-0000DC610000}"/>
    <cellStyle name="Normal 201 2 2" xfId="25078" xr:uid="{00000000-0005-0000-0000-0000DD610000}"/>
    <cellStyle name="Normal 201 2 3" xfId="25079" xr:uid="{00000000-0005-0000-0000-0000DE610000}"/>
    <cellStyle name="Normal 201 3" xfId="25080" xr:uid="{00000000-0005-0000-0000-0000DF610000}"/>
    <cellStyle name="Normal 201 4" xfId="25081" xr:uid="{00000000-0005-0000-0000-0000E0610000}"/>
    <cellStyle name="Normal 202" xfId="25082" xr:uid="{00000000-0005-0000-0000-0000E1610000}"/>
    <cellStyle name="Normal 202 2" xfId="25083" xr:uid="{00000000-0005-0000-0000-0000E2610000}"/>
    <cellStyle name="Normal 202 2 2" xfId="25084" xr:uid="{00000000-0005-0000-0000-0000E3610000}"/>
    <cellStyle name="Normal 202 2 3" xfId="25085" xr:uid="{00000000-0005-0000-0000-0000E4610000}"/>
    <cellStyle name="Normal 202 3" xfId="25086" xr:uid="{00000000-0005-0000-0000-0000E5610000}"/>
    <cellStyle name="Normal 202 4" xfId="25087" xr:uid="{00000000-0005-0000-0000-0000E6610000}"/>
    <cellStyle name="Normal 202 5" xfId="25088" xr:uid="{00000000-0005-0000-0000-0000E7610000}"/>
    <cellStyle name="Normal 203" xfId="25089" xr:uid="{00000000-0005-0000-0000-0000E8610000}"/>
    <cellStyle name="Normal 203 2" xfId="25090" xr:uid="{00000000-0005-0000-0000-0000E9610000}"/>
    <cellStyle name="Normal 203 2 2" xfId="25091" xr:uid="{00000000-0005-0000-0000-0000EA610000}"/>
    <cellStyle name="Normal 203 2 3" xfId="25092" xr:uid="{00000000-0005-0000-0000-0000EB610000}"/>
    <cellStyle name="Normal 203 3" xfId="25093" xr:uid="{00000000-0005-0000-0000-0000EC610000}"/>
    <cellStyle name="Normal 203 4" xfId="25094" xr:uid="{00000000-0005-0000-0000-0000ED610000}"/>
    <cellStyle name="Normal 204" xfId="25095" xr:uid="{00000000-0005-0000-0000-0000EE610000}"/>
    <cellStyle name="Normal 204 2" xfId="25096" xr:uid="{00000000-0005-0000-0000-0000EF610000}"/>
    <cellStyle name="Normal 204 2 2" xfId="25097" xr:uid="{00000000-0005-0000-0000-0000F0610000}"/>
    <cellStyle name="Normal 204 2 3" xfId="25098" xr:uid="{00000000-0005-0000-0000-0000F1610000}"/>
    <cellStyle name="Normal 204 3" xfId="25099" xr:uid="{00000000-0005-0000-0000-0000F2610000}"/>
    <cellStyle name="Normal 204 4" xfId="25100" xr:uid="{00000000-0005-0000-0000-0000F3610000}"/>
    <cellStyle name="Normal 204 5" xfId="25101" xr:uid="{00000000-0005-0000-0000-0000F4610000}"/>
    <cellStyle name="Normal 205" xfId="25102" xr:uid="{00000000-0005-0000-0000-0000F5610000}"/>
    <cellStyle name="Normal 205 2" xfId="25103" xr:uid="{00000000-0005-0000-0000-0000F6610000}"/>
    <cellStyle name="Normal 205 2 2" xfId="25104" xr:uid="{00000000-0005-0000-0000-0000F7610000}"/>
    <cellStyle name="Normal 205 2 3" xfId="25105" xr:uid="{00000000-0005-0000-0000-0000F8610000}"/>
    <cellStyle name="Normal 205 3" xfId="25106" xr:uid="{00000000-0005-0000-0000-0000F9610000}"/>
    <cellStyle name="Normal 205 4" xfId="25107" xr:uid="{00000000-0005-0000-0000-0000FA610000}"/>
    <cellStyle name="Normal 205 5" xfId="25108" xr:uid="{00000000-0005-0000-0000-0000FB610000}"/>
    <cellStyle name="Normal 206" xfId="25109" xr:uid="{00000000-0005-0000-0000-0000FC610000}"/>
    <cellStyle name="Normal 206 2" xfId="25110" xr:uid="{00000000-0005-0000-0000-0000FD610000}"/>
    <cellStyle name="Normal 206 2 2" xfId="25111" xr:uid="{00000000-0005-0000-0000-0000FE610000}"/>
    <cellStyle name="Normal 206 2 3" xfId="25112" xr:uid="{00000000-0005-0000-0000-0000FF610000}"/>
    <cellStyle name="Normal 206 3" xfId="25113" xr:uid="{00000000-0005-0000-0000-000000620000}"/>
    <cellStyle name="Normal 206 4" xfId="25114" xr:uid="{00000000-0005-0000-0000-000001620000}"/>
    <cellStyle name="Normal 206 5" xfId="25115" xr:uid="{00000000-0005-0000-0000-000002620000}"/>
    <cellStyle name="Normal 207" xfId="25116" xr:uid="{00000000-0005-0000-0000-000003620000}"/>
    <cellStyle name="Normal 207 2" xfId="25117" xr:uid="{00000000-0005-0000-0000-000004620000}"/>
    <cellStyle name="Normal 207 2 2" xfId="25118" xr:uid="{00000000-0005-0000-0000-000005620000}"/>
    <cellStyle name="Normal 207 2 3" xfId="25119" xr:uid="{00000000-0005-0000-0000-000006620000}"/>
    <cellStyle name="Normal 207 3" xfId="25120" xr:uid="{00000000-0005-0000-0000-000007620000}"/>
    <cellStyle name="Normal 207 4" xfId="25121" xr:uid="{00000000-0005-0000-0000-000008620000}"/>
    <cellStyle name="Normal 207 5" xfId="25122" xr:uid="{00000000-0005-0000-0000-000009620000}"/>
    <cellStyle name="Normal 208" xfId="25123" xr:uid="{00000000-0005-0000-0000-00000A620000}"/>
    <cellStyle name="Normal 208 2" xfId="25124" xr:uid="{00000000-0005-0000-0000-00000B620000}"/>
    <cellStyle name="Normal 208 2 2" xfId="25125" xr:uid="{00000000-0005-0000-0000-00000C620000}"/>
    <cellStyle name="Normal 208 2 3" xfId="25126" xr:uid="{00000000-0005-0000-0000-00000D620000}"/>
    <cellStyle name="Normal 208 3" xfId="25127" xr:uid="{00000000-0005-0000-0000-00000E620000}"/>
    <cellStyle name="Normal 208 4" xfId="25128" xr:uid="{00000000-0005-0000-0000-00000F620000}"/>
    <cellStyle name="Normal 209" xfId="25129" xr:uid="{00000000-0005-0000-0000-000010620000}"/>
    <cellStyle name="Normal 209 2" xfId="25130" xr:uid="{00000000-0005-0000-0000-000011620000}"/>
    <cellStyle name="Normal 209 2 2" xfId="25131" xr:uid="{00000000-0005-0000-0000-000012620000}"/>
    <cellStyle name="Normal 209 2 3" xfId="25132" xr:uid="{00000000-0005-0000-0000-000013620000}"/>
    <cellStyle name="Normal 209 3" xfId="25133" xr:uid="{00000000-0005-0000-0000-000014620000}"/>
    <cellStyle name="Normal 209 4" xfId="25134" xr:uid="{00000000-0005-0000-0000-000015620000}"/>
    <cellStyle name="Normal 209 5" xfId="25135" xr:uid="{00000000-0005-0000-0000-000016620000}"/>
    <cellStyle name="Normal 21" xfId="25136" xr:uid="{00000000-0005-0000-0000-000017620000}"/>
    <cellStyle name="Normal 21 2" xfId="25137" xr:uid="{00000000-0005-0000-0000-000018620000}"/>
    <cellStyle name="Normal 21 2 2" xfId="25138" xr:uid="{00000000-0005-0000-0000-000019620000}"/>
    <cellStyle name="Normal 21 2 3" xfId="25139" xr:uid="{00000000-0005-0000-0000-00001A620000}"/>
    <cellStyle name="Normal 21 2 4" xfId="25140" xr:uid="{00000000-0005-0000-0000-00001B620000}"/>
    <cellStyle name="Normal 21 2 5" xfId="25141" xr:uid="{00000000-0005-0000-0000-00001C620000}"/>
    <cellStyle name="Normal 21 3" xfId="25142" xr:uid="{00000000-0005-0000-0000-00001D620000}"/>
    <cellStyle name="Normal 21 3 2" xfId="25143" xr:uid="{00000000-0005-0000-0000-00001E620000}"/>
    <cellStyle name="Normal 21 4" xfId="25144" xr:uid="{00000000-0005-0000-0000-00001F620000}"/>
    <cellStyle name="Normal 21 5" xfId="25145" xr:uid="{00000000-0005-0000-0000-000020620000}"/>
    <cellStyle name="Normal 21 6" xfId="25146" xr:uid="{00000000-0005-0000-0000-000021620000}"/>
    <cellStyle name="Normal 21 7" xfId="25147" xr:uid="{00000000-0005-0000-0000-000022620000}"/>
    <cellStyle name="Normal 21 8" xfId="25148" xr:uid="{00000000-0005-0000-0000-000023620000}"/>
    <cellStyle name="Normal 210" xfId="25149" xr:uid="{00000000-0005-0000-0000-000024620000}"/>
    <cellStyle name="Normal 210 2" xfId="25150" xr:uid="{00000000-0005-0000-0000-000025620000}"/>
    <cellStyle name="Normal 210 2 2" xfId="25151" xr:uid="{00000000-0005-0000-0000-000026620000}"/>
    <cellStyle name="Normal 210 2 3" xfId="25152" xr:uid="{00000000-0005-0000-0000-000027620000}"/>
    <cellStyle name="Normal 210 3" xfId="25153" xr:uid="{00000000-0005-0000-0000-000028620000}"/>
    <cellStyle name="Normal 210 4" xfId="25154" xr:uid="{00000000-0005-0000-0000-000029620000}"/>
    <cellStyle name="Normal 211" xfId="25155" xr:uid="{00000000-0005-0000-0000-00002A620000}"/>
    <cellStyle name="Normal 211 2" xfId="25156" xr:uid="{00000000-0005-0000-0000-00002B620000}"/>
    <cellStyle name="Normal 211 3" xfId="25157" xr:uid="{00000000-0005-0000-0000-00002C620000}"/>
    <cellStyle name="Normal 211 4" xfId="25158" xr:uid="{00000000-0005-0000-0000-00002D620000}"/>
    <cellStyle name="Normal 212" xfId="25159" xr:uid="{00000000-0005-0000-0000-00002E620000}"/>
    <cellStyle name="Normal 212 2" xfId="25160" xr:uid="{00000000-0005-0000-0000-00002F620000}"/>
    <cellStyle name="Normal 212 3" xfId="25161" xr:uid="{00000000-0005-0000-0000-000030620000}"/>
    <cellStyle name="Normal 212 4" xfId="25162" xr:uid="{00000000-0005-0000-0000-000031620000}"/>
    <cellStyle name="Normal 213" xfId="25163" xr:uid="{00000000-0005-0000-0000-000032620000}"/>
    <cellStyle name="Normal 213 2" xfId="25164" xr:uid="{00000000-0005-0000-0000-000033620000}"/>
    <cellStyle name="Normal 213 3" xfId="25165" xr:uid="{00000000-0005-0000-0000-000034620000}"/>
    <cellStyle name="Normal 213 4" xfId="25166" xr:uid="{00000000-0005-0000-0000-000035620000}"/>
    <cellStyle name="Normal 214" xfId="25167" xr:uid="{00000000-0005-0000-0000-000036620000}"/>
    <cellStyle name="Normal 214 2" xfId="25168" xr:uid="{00000000-0005-0000-0000-000037620000}"/>
    <cellStyle name="Normal 214 3" xfId="25169" xr:uid="{00000000-0005-0000-0000-000038620000}"/>
    <cellStyle name="Normal 214 4" xfId="25170" xr:uid="{00000000-0005-0000-0000-000039620000}"/>
    <cellStyle name="Normal 215" xfId="25171" xr:uid="{00000000-0005-0000-0000-00003A620000}"/>
    <cellStyle name="Normal 215 2" xfId="25172" xr:uid="{00000000-0005-0000-0000-00003B620000}"/>
    <cellStyle name="Normal 215 3" xfId="25173" xr:uid="{00000000-0005-0000-0000-00003C620000}"/>
    <cellStyle name="Normal 216" xfId="25174" xr:uid="{00000000-0005-0000-0000-00003D620000}"/>
    <cellStyle name="Normal 216 2" xfId="25175" xr:uid="{00000000-0005-0000-0000-00003E620000}"/>
    <cellStyle name="Normal 216 3" xfId="25176" xr:uid="{00000000-0005-0000-0000-00003F620000}"/>
    <cellStyle name="Normal 217" xfId="25177" xr:uid="{00000000-0005-0000-0000-000040620000}"/>
    <cellStyle name="Normal 217 2" xfId="25178" xr:uid="{00000000-0005-0000-0000-000041620000}"/>
    <cellStyle name="Normal 218" xfId="25179" xr:uid="{00000000-0005-0000-0000-000042620000}"/>
    <cellStyle name="Normal 218 2" xfId="25180" xr:uid="{00000000-0005-0000-0000-000043620000}"/>
    <cellStyle name="Normal 219" xfId="25181" xr:uid="{00000000-0005-0000-0000-000044620000}"/>
    <cellStyle name="Normal 219 2" xfId="25182" xr:uid="{00000000-0005-0000-0000-000045620000}"/>
    <cellStyle name="Normal 22" xfId="25183" xr:uid="{00000000-0005-0000-0000-000046620000}"/>
    <cellStyle name="Normal 22 2" xfId="25184" xr:uid="{00000000-0005-0000-0000-000047620000}"/>
    <cellStyle name="Normal 22 2 2" xfId="25185" xr:uid="{00000000-0005-0000-0000-000048620000}"/>
    <cellStyle name="Normal 22 2 3" xfId="25186" xr:uid="{00000000-0005-0000-0000-000049620000}"/>
    <cellStyle name="Normal 22 2 4" xfId="25187" xr:uid="{00000000-0005-0000-0000-00004A620000}"/>
    <cellStyle name="Normal 22 2 5" xfId="25188" xr:uid="{00000000-0005-0000-0000-00004B620000}"/>
    <cellStyle name="Normal 22 3" xfId="25189" xr:uid="{00000000-0005-0000-0000-00004C620000}"/>
    <cellStyle name="Normal 22 3 2" xfId="25190" xr:uid="{00000000-0005-0000-0000-00004D620000}"/>
    <cellStyle name="Normal 22 4" xfId="25191" xr:uid="{00000000-0005-0000-0000-00004E620000}"/>
    <cellStyle name="Normal 22 5" xfId="25192" xr:uid="{00000000-0005-0000-0000-00004F620000}"/>
    <cellStyle name="Normal 22 6" xfId="25193" xr:uid="{00000000-0005-0000-0000-000050620000}"/>
    <cellStyle name="Normal 22 7" xfId="25194" xr:uid="{00000000-0005-0000-0000-000051620000}"/>
    <cellStyle name="Normal 220" xfId="25195" xr:uid="{00000000-0005-0000-0000-000052620000}"/>
    <cellStyle name="Normal 220 2" xfId="25196" xr:uid="{00000000-0005-0000-0000-000053620000}"/>
    <cellStyle name="Normal 221" xfId="25197" xr:uid="{00000000-0005-0000-0000-000054620000}"/>
    <cellStyle name="Normal 221 2" xfId="25198" xr:uid="{00000000-0005-0000-0000-000055620000}"/>
    <cellStyle name="Normal 222" xfId="25199" xr:uid="{00000000-0005-0000-0000-000056620000}"/>
    <cellStyle name="Normal 222 2" xfId="25200" xr:uid="{00000000-0005-0000-0000-000057620000}"/>
    <cellStyle name="Normal 223" xfId="25201" xr:uid="{00000000-0005-0000-0000-000058620000}"/>
    <cellStyle name="Normal 223 2" xfId="25202" xr:uid="{00000000-0005-0000-0000-000059620000}"/>
    <cellStyle name="Normal 223 3" xfId="25203" xr:uid="{00000000-0005-0000-0000-00005A620000}"/>
    <cellStyle name="Normal 224" xfId="25204" xr:uid="{00000000-0005-0000-0000-00005B620000}"/>
    <cellStyle name="Normal 224 2" xfId="25205" xr:uid="{00000000-0005-0000-0000-00005C620000}"/>
    <cellStyle name="Normal 225" xfId="25206" xr:uid="{00000000-0005-0000-0000-00005D620000}"/>
    <cellStyle name="Normal 225 2" xfId="25207" xr:uid="{00000000-0005-0000-0000-00005E620000}"/>
    <cellStyle name="Normal 225 3" xfId="25208" xr:uid="{00000000-0005-0000-0000-00005F620000}"/>
    <cellStyle name="Normal 226" xfId="25209" xr:uid="{00000000-0005-0000-0000-000060620000}"/>
    <cellStyle name="Normal 226 2" xfId="25210" xr:uid="{00000000-0005-0000-0000-000061620000}"/>
    <cellStyle name="Normal 227" xfId="25211" xr:uid="{00000000-0005-0000-0000-000062620000}"/>
    <cellStyle name="Normal 227 2" xfId="25212" xr:uid="{00000000-0005-0000-0000-000063620000}"/>
    <cellStyle name="Normal 228" xfId="25213" xr:uid="{00000000-0005-0000-0000-000064620000}"/>
    <cellStyle name="Normal 228 2" xfId="25214" xr:uid="{00000000-0005-0000-0000-000065620000}"/>
    <cellStyle name="Normal 229" xfId="25215" xr:uid="{00000000-0005-0000-0000-000066620000}"/>
    <cellStyle name="Normal 229 2" xfId="25216" xr:uid="{00000000-0005-0000-0000-000067620000}"/>
    <cellStyle name="Normal 23" xfId="25217" xr:uid="{00000000-0005-0000-0000-000068620000}"/>
    <cellStyle name="Normal 23 2" xfId="25218" xr:uid="{00000000-0005-0000-0000-000069620000}"/>
    <cellStyle name="Normal 23 2 10" xfId="25219" xr:uid="{00000000-0005-0000-0000-00006A620000}"/>
    <cellStyle name="Normal 23 2 11" xfId="25220" xr:uid="{00000000-0005-0000-0000-00006B620000}"/>
    <cellStyle name="Normal 23 2 12" xfId="25221" xr:uid="{00000000-0005-0000-0000-00006C620000}"/>
    <cellStyle name="Normal 23 2 13" xfId="25222" xr:uid="{00000000-0005-0000-0000-00006D620000}"/>
    <cellStyle name="Normal 23 2 14" xfId="25223" xr:uid="{00000000-0005-0000-0000-00006E620000}"/>
    <cellStyle name="Normal 23 2 15" xfId="25224" xr:uid="{00000000-0005-0000-0000-00006F620000}"/>
    <cellStyle name="Normal 23 2 16" xfId="25225" xr:uid="{00000000-0005-0000-0000-000070620000}"/>
    <cellStyle name="Normal 23 2 17" xfId="25226" xr:uid="{00000000-0005-0000-0000-000071620000}"/>
    <cellStyle name="Normal 23 2 18" xfId="25227" xr:uid="{00000000-0005-0000-0000-000072620000}"/>
    <cellStyle name="Normal 23 2 19" xfId="25228" xr:uid="{00000000-0005-0000-0000-000073620000}"/>
    <cellStyle name="Normal 23 2 2" xfId="25229" xr:uid="{00000000-0005-0000-0000-000074620000}"/>
    <cellStyle name="Normal 23 2 20" xfId="25230" xr:uid="{00000000-0005-0000-0000-000075620000}"/>
    <cellStyle name="Normal 23 2 21" xfId="25231" xr:uid="{00000000-0005-0000-0000-000076620000}"/>
    <cellStyle name="Normal 23 2 22" xfId="25232" xr:uid="{00000000-0005-0000-0000-000077620000}"/>
    <cellStyle name="Normal 23 2 23" xfId="25233" xr:uid="{00000000-0005-0000-0000-000078620000}"/>
    <cellStyle name="Normal 23 2 24" xfId="25234" xr:uid="{00000000-0005-0000-0000-000079620000}"/>
    <cellStyle name="Normal 23 2 25" xfId="25235" xr:uid="{00000000-0005-0000-0000-00007A620000}"/>
    <cellStyle name="Normal 23 2 26" xfId="25236" xr:uid="{00000000-0005-0000-0000-00007B620000}"/>
    <cellStyle name="Normal 23 2 27" xfId="25237" xr:uid="{00000000-0005-0000-0000-00007C620000}"/>
    <cellStyle name="Normal 23 2 28" xfId="25238" xr:uid="{00000000-0005-0000-0000-00007D620000}"/>
    <cellStyle name="Normal 23 2 29" xfId="25239" xr:uid="{00000000-0005-0000-0000-00007E620000}"/>
    <cellStyle name="Normal 23 2 3" xfId="25240" xr:uid="{00000000-0005-0000-0000-00007F620000}"/>
    <cellStyle name="Normal 23 2 30" xfId="25241" xr:uid="{00000000-0005-0000-0000-000080620000}"/>
    <cellStyle name="Normal 23 2 31" xfId="25242" xr:uid="{00000000-0005-0000-0000-000081620000}"/>
    <cellStyle name="Normal 23 2 32" xfId="25243" xr:uid="{00000000-0005-0000-0000-000082620000}"/>
    <cellStyle name="Normal 23 2 4" xfId="25244" xr:uid="{00000000-0005-0000-0000-000083620000}"/>
    <cellStyle name="Normal 23 2 5" xfId="25245" xr:uid="{00000000-0005-0000-0000-000084620000}"/>
    <cellStyle name="Normal 23 2 6" xfId="25246" xr:uid="{00000000-0005-0000-0000-000085620000}"/>
    <cellStyle name="Normal 23 2 7" xfId="25247" xr:uid="{00000000-0005-0000-0000-000086620000}"/>
    <cellStyle name="Normal 23 2 8" xfId="25248" xr:uid="{00000000-0005-0000-0000-000087620000}"/>
    <cellStyle name="Normal 23 2 9" xfId="25249" xr:uid="{00000000-0005-0000-0000-000088620000}"/>
    <cellStyle name="Normal 23 3" xfId="25250" xr:uid="{00000000-0005-0000-0000-000089620000}"/>
    <cellStyle name="Normal 23 3 2" xfId="25251" xr:uid="{00000000-0005-0000-0000-00008A620000}"/>
    <cellStyle name="Normal 23 4" xfId="25252" xr:uid="{00000000-0005-0000-0000-00008B620000}"/>
    <cellStyle name="Normal 23 5" xfId="25253" xr:uid="{00000000-0005-0000-0000-00008C620000}"/>
    <cellStyle name="Normal 23 6" xfId="25254" xr:uid="{00000000-0005-0000-0000-00008D620000}"/>
    <cellStyle name="Normal 23 7" xfId="25255" xr:uid="{00000000-0005-0000-0000-00008E620000}"/>
    <cellStyle name="Normal 23 8" xfId="25256" xr:uid="{00000000-0005-0000-0000-00008F620000}"/>
    <cellStyle name="Normal 230" xfId="25257" xr:uid="{00000000-0005-0000-0000-000090620000}"/>
    <cellStyle name="Normal 230 2" xfId="25258" xr:uid="{00000000-0005-0000-0000-000091620000}"/>
    <cellStyle name="Normal 231" xfId="25259" xr:uid="{00000000-0005-0000-0000-000092620000}"/>
    <cellStyle name="Normal 232" xfId="25260" xr:uid="{00000000-0005-0000-0000-000093620000}"/>
    <cellStyle name="Normal 232 2" xfId="25261" xr:uid="{00000000-0005-0000-0000-000094620000}"/>
    <cellStyle name="Normal 233" xfId="25262" xr:uid="{00000000-0005-0000-0000-000095620000}"/>
    <cellStyle name="Normal 233 2" xfId="25263" xr:uid="{00000000-0005-0000-0000-000096620000}"/>
    <cellStyle name="Normal 234" xfId="25264" xr:uid="{00000000-0005-0000-0000-000097620000}"/>
    <cellStyle name="Normal 234 2" xfId="25265" xr:uid="{00000000-0005-0000-0000-000098620000}"/>
    <cellStyle name="Normal 235" xfId="25266" xr:uid="{00000000-0005-0000-0000-000099620000}"/>
    <cellStyle name="Normal 235 2" xfId="25267" xr:uid="{00000000-0005-0000-0000-00009A620000}"/>
    <cellStyle name="Normal 236" xfId="25268" xr:uid="{00000000-0005-0000-0000-00009B620000}"/>
    <cellStyle name="Normal 236 2" xfId="25269" xr:uid="{00000000-0005-0000-0000-00009C620000}"/>
    <cellStyle name="Normal 237" xfId="25270" xr:uid="{00000000-0005-0000-0000-00009D620000}"/>
    <cellStyle name="Normal 237 2" xfId="25271" xr:uid="{00000000-0005-0000-0000-00009E620000}"/>
    <cellStyle name="Normal 238" xfId="25272" xr:uid="{00000000-0005-0000-0000-00009F620000}"/>
    <cellStyle name="Normal 238 2" xfId="25273" xr:uid="{00000000-0005-0000-0000-0000A0620000}"/>
    <cellStyle name="Normal 239" xfId="25274" xr:uid="{00000000-0005-0000-0000-0000A1620000}"/>
    <cellStyle name="Normal 239 2" xfId="25275" xr:uid="{00000000-0005-0000-0000-0000A2620000}"/>
    <cellStyle name="Normal 24" xfId="25276" xr:uid="{00000000-0005-0000-0000-0000A3620000}"/>
    <cellStyle name="Normal 24 2" xfId="25277" xr:uid="{00000000-0005-0000-0000-0000A4620000}"/>
    <cellStyle name="Normal 24 2 2" xfId="25278" xr:uid="{00000000-0005-0000-0000-0000A5620000}"/>
    <cellStyle name="Normal 24 2 3" xfId="25279" xr:uid="{00000000-0005-0000-0000-0000A6620000}"/>
    <cellStyle name="Normal 24 2 4" xfId="25280" xr:uid="{00000000-0005-0000-0000-0000A7620000}"/>
    <cellStyle name="Normal 24 2 5" xfId="25281" xr:uid="{00000000-0005-0000-0000-0000A8620000}"/>
    <cellStyle name="Normal 24 3" xfId="25282" xr:uid="{00000000-0005-0000-0000-0000A9620000}"/>
    <cellStyle name="Normal 24 3 2" xfId="25283" xr:uid="{00000000-0005-0000-0000-0000AA620000}"/>
    <cellStyle name="Normal 24 4" xfId="25284" xr:uid="{00000000-0005-0000-0000-0000AB620000}"/>
    <cellStyle name="Normal 24 5" xfId="25285" xr:uid="{00000000-0005-0000-0000-0000AC620000}"/>
    <cellStyle name="Normal 24 6" xfId="25286" xr:uid="{00000000-0005-0000-0000-0000AD620000}"/>
    <cellStyle name="Normal 24 7" xfId="25287" xr:uid="{00000000-0005-0000-0000-0000AE620000}"/>
    <cellStyle name="Normal 240" xfId="25288" xr:uid="{00000000-0005-0000-0000-0000AF620000}"/>
    <cellStyle name="Normal 240 2" xfId="25289" xr:uid="{00000000-0005-0000-0000-0000B0620000}"/>
    <cellStyle name="Normal 241" xfId="25290" xr:uid="{00000000-0005-0000-0000-0000B1620000}"/>
    <cellStyle name="Normal 241 2" xfId="25291" xr:uid="{00000000-0005-0000-0000-0000B2620000}"/>
    <cellStyle name="Normal 242" xfId="25292" xr:uid="{00000000-0005-0000-0000-0000B3620000}"/>
    <cellStyle name="Normal 242 2" xfId="25293" xr:uid="{00000000-0005-0000-0000-0000B4620000}"/>
    <cellStyle name="Normal 243" xfId="25294" xr:uid="{00000000-0005-0000-0000-0000B5620000}"/>
    <cellStyle name="Normal 244" xfId="25295" xr:uid="{00000000-0005-0000-0000-0000B6620000}"/>
    <cellStyle name="Normal 244 2" xfId="25296" xr:uid="{00000000-0005-0000-0000-0000B7620000}"/>
    <cellStyle name="Normal 245" xfId="25297" xr:uid="{00000000-0005-0000-0000-0000B8620000}"/>
    <cellStyle name="Normal 245 2" xfId="25298" xr:uid="{00000000-0005-0000-0000-0000B9620000}"/>
    <cellStyle name="Normal 246" xfId="25299" xr:uid="{00000000-0005-0000-0000-0000BA620000}"/>
    <cellStyle name="Normal 247" xfId="25300" xr:uid="{00000000-0005-0000-0000-0000BB620000}"/>
    <cellStyle name="Normal 247 2" xfId="25301" xr:uid="{00000000-0005-0000-0000-0000BC620000}"/>
    <cellStyle name="Normal 248" xfId="25302" xr:uid="{00000000-0005-0000-0000-0000BD620000}"/>
    <cellStyle name="Normal 248 2" xfId="25303" xr:uid="{00000000-0005-0000-0000-0000BE620000}"/>
    <cellStyle name="Normal 249" xfId="25304" xr:uid="{00000000-0005-0000-0000-0000BF620000}"/>
    <cellStyle name="Normal 249 2" xfId="25305" xr:uid="{00000000-0005-0000-0000-0000C0620000}"/>
    <cellStyle name="Normal 25" xfId="25306" xr:uid="{00000000-0005-0000-0000-0000C1620000}"/>
    <cellStyle name="Normal 25 10" xfId="25307" xr:uid="{00000000-0005-0000-0000-0000C2620000}"/>
    <cellStyle name="Normal 25 11" xfId="25308" xr:uid="{00000000-0005-0000-0000-0000C3620000}"/>
    <cellStyle name="Normal 25 12" xfId="25309" xr:uid="{00000000-0005-0000-0000-0000C4620000}"/>
    <cellStyle name="Normal 25 13" xfId="25310" xr:uid="{00000000-0005-0000-0000-0000C5620000}"/>
    <cellStyle name="Normal 25 14" xfId="25311" xr:uid="{00000000-0005-0000-0000-0000C6620000}"/>
    <cellStyle name="Normal 25 15" xfId="25312" xr:uid="{00000000-0005-0000-0000-0000C7620000}"/>
    <cellStyle name="Normal 25 16" xfId="25313" xr:uid="{00000000-0005-0000-0000-0000C8620000}"/>
    <cellStyle name="Normal 25 17" xfId="25314" xr:uid="{00000000-0005-0000-0000-0000C9620000}"/>
    <cellStyle name="Normal 25 18" xfId="25315" xr:uid="{00000000-0005-0000-0000-0000CA620000}"/>
    <cellStyle name="Normal 25 19" xfId="25316" xr:uid="{00000000-0005-0000-0000-0000CB620000}"/>
    <cellStyle name="Normal 25 2" xfId="25317" xr:uid="{00000000-0005-0000-0000-0000CC620000}"/>
    <cellStyle name="Normal 25 2 2" xfId="25318" xr:uid="{00000000-0005-0000-0000-0000CD620000}"/>
    <cellStyle name="Normal 25 2 3" xfId="25319" xr:uid="{00000000-0005-0000-0000-0000CE620000}"/>
    <cellStyle name="Normal 25 2 4" xfId="25320" xr:uid="{00000000-0005-0000-0000-0000CF620000}"/>
    <cellStyle name="Normal 25 2 5" xfId="25321" xr:uid="{00000000-0005-0000-0000-0000D0620000}"/>
    <cellStyle name="Normal 25 20" xfId="25322" xr:uid="{00000000-0005-0000-0000-0000D1620000}"/>
    <cellStyle name="Normal 25 21" xfId="25323" xr:uid="{00000000-0005-0000-0000-0000D2620000}"/>
    <cellStyle name="Normal 25 22" xfId="25324" xr:uid="{00000000-0005-0000-0000-0000D3620000}"/>
    <cellStyle name="Normal 25 23" xfId="25325" xr:uid="{00000000-0005-0000-0000-0000D4620000}"/>
    <cellStyle name="Normal 25 24" xfId="25326" xr:uid="{00000000-0005-0000-0000-0000D5620000}"/>
    <cellStyle name="Normal 25 25" xfId="25327" xr:uid="{00000000-0005-0000-0000-0000D6620000}"/>
    <cellStyle name="Normal 25 26" xfId="25328" xr:uid="{00000000-0005-0000-0000-0000D7620000}"/>
    <cellStyle name="Normal 25 27" xfId="25329" xr:uid="{00000000-0005-0000-0000-0000D8620000}"/>
    <cellStyle name="Normal 25 28" xfId="25330" xr:uid="{00000000-0005-0000-0000-0000D9620000}"/>
    <cellStyle name="Normal 25 29" xfId="25331" xr:uid="{00000000-0005-0000-0000-0000DA620000}"/>
    <cellStyle name="Normal 25 3" xfId="25332" xr:uid="{00000000-0005-0000-0000-0000DB620000}"/>
    <cellStyle name="Normal 25 3 2" xfId="25333" xr:uid="{00000000-0005-0000-0000-0000DC620000}"/>
    <cellStyle name="Normal 25 30" xfId="25334" xr:uid="{00000000-0005-0000-0000-0000DD620000}"/>
    <cellStyle name="Normal 25 31" xfId="25335" xr:uid="{00000000-0005-0000-0000-0000DE620000}"/>
    <cellStyle name="Normal 25 32" xfId="25336" xr:uid="{00000000-0005-0000-0000-0000DF620000}"/>
    <cellStyle name="Normal 25 33" xfId="25337" xr:uid="{00000000-0005-0000-0000-0000E0620000}"/>
    <cellStyle name="Normal 25 34" xfId="25338" xr:uid="{00000000-0005-0000-0000-0000E1620000}"/>
    <cellStyle name="Normal 25 35" xfId="25339" xr:uid="{00000000-0005-0000-0000-0000E2620000}"/>
    <cellStyle name="Normal 25 36" xfId="25340" xr:uid="{00000000-0005-0000-0000-0000E3620000}"/>
    <cellStyle name="Normal 25 4" xfId="25341" xr:uid="{00000000-0005-0000-0000-0000E4620000}"/>
    <cellStyle name="Normal 25 5" xfId="25342" xr:uid="{00000000-0005-0000-0000-0000E5620000}"/>
    <cellStyle name="Normal 25 6" xfId="25343" xr:uid="{00000000-0005-0000-0000-0000E6620000}"/>
    <cellStyle name="Normal 25 7" xfId="25344" xr:uid="{00000000-0005-0000-0000-0000E7620000}"/>
    <cellStyle name="Normal 25 8" xfId="25345" xr:uid="{00000000-0005-0000-0000-0000E8620000}"/>
    <cellStyle name="Normal 25 9" xfId="25346" xr:uid="{00000000-0005-0000-0000-0000E9620000}"/>
    <cellStyle name="Normal 250" xfId="25347" xr:uid="{00000000-0005-0000-0000-0000EA620000}"/>
    <cellStyle name="Normal 250 2" xfId="25348" xr:uid="{00000000-0005-0000-0000-0000EB620000}"/>
    <cellStyle name="Normal 251" xfId="25349" xr:uid="{00000000-0005-0000-0000-0000EC620000}"/>
    <cellStyle name="Normal 251 2" xfId="25350" xr:uid="{00000000-0005-0000-0000-0000ED620000}"/>
    <cellStyle name="Normal 252" xfId="25351" xr:uid="{00000000-0005-0000-0000-0000EE620000}"/>
    <cellStyle name="Normal 252 2" xfId="25352" xr:uid="{00000000-0005-0000-0000-0000EF620000}"/>
    <cellStyle name="Normal 253" xfId="25353" xr:uid="{00000000-0005-0000-0000-0000F0620000}"/>
    <cellStyle name="Normal 253 2" xfId="25354" xr:uid="{00000000-0005-0000-0000-0000F1620000}"/>
    <cellStyle name="Normal 254" xfId="25355" xr:uid="{00000000-0005-0000-0000-0000F2620000}"/>
    <cellStyle name="Normal 254 2" xfId="25356" xr:uid="{00000000-0005-0000-0000-0000F3620000}"/>
    <cellStyle name="Normal 255" xfId="25357" xr:uid="{00000000-0005-0000-0000-0000F4620000}"/>
    <cellStyle name="Normal 255 2" xfId="25358" xr:uid="{00000000-0005-0000-0000-0000F5620000}"/>
    <cellStyle name="Normal 256" xfId="25359" xr:uid="{00000000-0005-0000-0000-0000F6620000}"/>
    <cellStyle name="Normal 257" xfId="25360" xr:uid="{00000000-0005-0000-0000-0000F7620000}"/>
    <cellStyle name="Normal 258" xfId="25361" xr:uid="{00000000-0005-0000-0000-0000F8620000}"/>
    <cellStyle name="Normal 259" xfId="25362" xr:uid="{00000000-0005-0000-0000-0000F9620000}"/>
    <cellStyle name="Normal 26" xfId="25363" xr:uid="{00000000-0005-0000-0000-0000FA620000}"/>
    <cellStyle name="Normal 26 2" xfId="25364" xr:uid="{00000000-0005-0000-0000-0000FB620000}"/>
    <cellStyle name="Normal 26 2 2" xfId="25365" xr:uid="{00000000-0005-0000-0000-0000FC620000}"/>
    <cellStyle name="Normal 26 2 3" xfId="25366" xr:uid="{00000000-0005-0000-0000-0000FD620000}"/>
    <cellStyle name="Normal 26 2 4" xfId="25367" xr:uid="{00000000-0005-0000-0000-0000FE620000}"/>
    <cellStyle name="Normal 26 3" xfId="25368" xr:uid="{00000000-0005-0000-0000-0000FF620000}"/>
    <cellStyle name="Normal 26 3 2" xfId="25369" xr:uid="{00000000-0005-0000-0000-000000630000}"/>
    <cellStyle name="Normal 26 4" xfId="25370" xr:uid="{00000000-0005-0000-0000-000001630000}"/>
    <cellStyle name="Normal 26 5" xfId="25371" xr:uid="{00000000-0005-0000-0000-000002630000}"/>
    <cellStyle name="Normal 26 6" xfId="25372" xr:uid="{00000000-0005-0000-0000-000003630000}"/>
    <cellStyle name="Normal 260" xfId="25373" xr:uid="{00000000-0005-0000-0000-000004630000}"/>
    <cellStyle name="Normal 261" xfId="25374" xr:uid="{00000000-0005-0000-0000-000005630000}"/>
    <cellStyle name="Normal 262" xfId="25375" xr:uid="{00000000-0005-0000-0000-000006630000}"/>
    <cellStyle name="Normal 263" xfId="25376" xr:uid="{00000000-0005-0000-0000-000007630000}"/>
    <cellStyle name="Normal 264" xfId="25377" xr:uid="{00000000-0005-0000-0000-000008630000}"/>
    <cellStyle name="Normal 265" xfId="25378" xr:uid="{00000000-0005-0000-0000-000009630000}"/>
    <cellStyle name="Normal 266" xfId="25379" xr:uid="{00000000-0005-0000-0000-00000A630000}"/>
    <cellStyle name="Normal 267" xfId="25380" xr:uid="{00000000-0005-0000-0000-00000B630000}"/>
    <cellStyle name="Normal 268" xfId="25381" xr:uid="{00000000-0005-0000-0000-00000C630000}"/>
    <cellStyle name="Normal 269" xfId="25382" xr:uid="{00000000-0005-0000-0000-00000D630000}"/>
    <cellStyle name="Normal 27" xfId="25383" xr:uid="{00000000-0005-0000-0000-00000E630000}"/>
    <cellStyle name="Normal 27 10" xfId="25384" xr:uid="{00000000-0005-0000-0000-00000F630000}"/>
    <cellStyle name="Normal 27 2" xfId="25385" xr:uid="{00000000-0005-0000-0000-000010630000}"/>
    <cellStyle name="Normal 27 2 2" xfId="25386" xr:uid="{00000000-0005-0000-0000-000011630000}"/>
    <cellStyle name="Normal 27 2 3" xfId="25387" xr:uid="{00000000-0005-0000-0000-000012630000}"/>
    <cellStyle name="Normal 27 2 4" xfId="25388" xr:uid="{00000000-0005-0000-0000-000013630000}"/>
    <cellStyle name="Normal 27 3" xfId="25389" xr:uid="{00000000-0005-0000-0000-000014630000}"/>
    <cellStyle name="Normal 27 3 2" xfId="25390" xr:uid="{00000000-0005-0000-0000-000015630000}"/>
    <cellStyle name="Normal 27 4" xfId="25391" xr:uid="{00000000-0005-0000-0000-000016630000}"/>
    <cellStyle name="Normal 27 5" xfId="25392" xr:uid="{00000000-0005-0000-0000-000017630000}"/>
    <cellStyle name="Normal 27 6" xfId="25393" xr:uid="{00000000-0005-0000-0000-000018630000}"/>
    <cellStyle name="Normal 27 7" xfId="25394" xr:uid="{00000000-0005-0000-0000-000019630000}"/>
    <cellStyle name="Normal 27 8" xfId="25395" xr:uid="{00000000-0005-0000-0000-00001A630000}"/>
    <cellStyle name="Normal 27 9" xfId="25396" xr:uid="{00000000-0005-0000-0000-00001B630000}"/>
    <cellStyle name="Normal 270" xfId="25397" xr:uid="{00000000-0005-0000-0000-00001C630000}"/>
    <cellStyle name="Normal 271" xfId="25398" xr:uid="{00000000-0005-0000-0000-00001D630000}"/>
    <cellStyle name="Normal 272" xfId="25399" xr:uid="{00000000-0005-0000-0000-00001E630000}"/>
    <cellStyle name="Normal 273" xfId="25400" xr:uid="{00000000-0005-0000-0000-00001F630000}"/>
    <cellStyle name="Normal 274" xfId="25401" xr:uid="{00000000-0005-0000-0000-000020630000}"/>
    <cellStyle name="Normal 275" xfId="25402" xr:uid="{00000000-0005-0000-0000-000021630000}"/>
    <cellStyle name="Normal 276" xfId="25403" xr:uid="{00000000-0005-0000-0000-000022630000}"/>
    <cellStyle name="Normal 277" xfId="25404" xr:uid="{00000000-0005-0000-0000-000023630000}"/>
    <cellStyle name="Normal 278" xfId="25405" xr:uid="{00000000-0005-0000-0000-000024630000}"/>
    <cellStyle name="Normal 279" xfId="25406" xr:uid="{00000000-0005-0000-0000-000025630000}"/>
    <cellStyle name="Normal 28" xfId="25407" xr:uid="{00000000-0005-0000-0000-000026630000}"/>
    <cellStyle name="Normal 28 2" xfId="25408" xr:uid="{00000000-0005-0000-0000-000027630000}"/>
    <cellStyle name="Normal 28 2 2" xfId="25409" xr:uid="{00000000-0005-0000-0000-000028630000}"/>
    <cellStyle name="Normal 28 2 3" xfId="25410" xr:uid="{00000000-0005-0000-0000-000029630000}"/>
    <cellStyle name="Normal 28 2 4" xfId="25411" xr:uid="{00000000-0005-0000-0000-00002A630000}"/>
    <cellStyle name="Normal 28 3" xfId="25412" xr:uid="{00000000-0005-0000-0000-00002B630000}"/>
    <cellStyle name="Normal 28 3 2" xfId="25413" xr:uid="{00000000-0005-0000-0000-00002C630000}"/>
    <cellStyle name="Normal 28 4" xfId="25414" xr:uid="{00000000-0005-0000-0000-00002D630000}"/>
    <cellStyle name="Normal 28 5" xfId="25415" xr:uid="{00000000-0005-0000-0000-00002E630000}"/>
    <cellStyle name="Normal 28 6" xfId="25416" xr:uid="{00000000-0005-0000-0000-00002F630000}"/>
    <cellStyle name="Normal 28 7" xfId="25417" xr:uid="{00000000-0005-0000-0000-000030630000}"/>
    <cellStyle name="Normal 280" xfId="25418" xr:uid="{00000000-0005-0000-0000-000031630000}"/>
    <cellStyle name="Normal 281" xfId="25419" xr:uid="{00000000-0005-0000-0000-000032630000}"/>
    <cellStyle name="Normal 282" xfId="25420" xr:uid="{00000000-0005-0000-0000-000033630000}"/>
    <cellStyle name="Normal 283" xfId="25421" xr:uid="{00000000-0005-0000-0000-000034630000}"/>
    <cellStyle name="Normal 284" xfId="25422" xr:uid="{00000000-0005-0000-0000-000035630000}"/>
    <cellStyle name="Normal 285" xfId="25423" xr:uid="{00000000-0005-0000-0000-000036630000}"/>
    <cellStyle name="Normal 286" xfId="25424" xr:uid="{00000000-0005-0000-0000-000037630000}"/>
    <cellStyle name="Normal 287" xfId="25425" xr:uid="{00000000-0005-0000-0000-000038630000}"/>
    <cellStyle name="Normal 288" xfId="25426" xr:uid="{00000000-0005-0000-0000-000039630000}"/>
    <cellStyle name="Normal 289" xfId="25427" xr:uid="{00000000-0005-0000-0000-00003A630000}"/>
    <cellStyle name="Normal 29" xfId="25428" xr:uid="{00000000-0005-0000-0000-00003B630000}"/>
    <cellStyle name="Normal 29 2" xfId="25429" xr:uid="{00000000-0005-0000-0000-00003C630000}"/>
    <cellStyle name="Normal 29 2 2" xfId="25430" xr:uid="{00000000-0005-0000-0000-00003D630000}"/>
    <cellStyle name="Normal 29 2 3" xfId="25431" xr:uid="{00000000-0005-0000-0000-00003E630000}"/>
    <cellStyle name="Normal 29 3" xfId="25432" xr:uid="{00000000-0005-0000-0000-00003F630000}"/>
    <cellStyle name="Normal 29 3 2" xfId="25433" xr:uid="{00000000-0005-0000-0000-000040630000}"/>
    <cellStyle name="Normal 29 4" xfId="25434" xr:uid="{00000000-0005-0000-0000-000041630000}"/>
    <cellStyle name="Normal 29 5" xfId="25435" xr:uid="{00000000-0005-0000-0000-000042630000}"/>
    <cellStyle name="Normal 29 6" xfId="25436" xr:uid="{00000000-0005-0000-0000-000043630000}"/>
    <cellStyle name="Normal 290" xfId="25437" xr:uid="{00000000-0005-0000-0000-000044630000}"/>
    <cellStyle name="Normal 291" xfId="25438" xr:uid="{00000000-0005-0000-0000-000045630000}"/>
    <cellStyle name="Normal 292" xfId="25439" xr:uid="{00000000-0005-0000-0000-000046630000}"/>
    <cellStyle name="Normal 293" xfId="25440" xr:uid="{00000000-0005-0000-0000-000047630000}"/>
    <cellStyle name="Normal 294" xfId="25441" xr:uid="{00000000-0005-0000-0000-000048630000}"/>
    <cellStyle name="Normal 295" xfId="25442" xr:uid="{00000000-0005-0000-0000-000049630000}"/>
    <cellStyle name="Normal 296" xfId="25443" xr:uid="{00000000-0005-0000-0000-00004A630000}"/>
    <cellStyle name="Normal 297" xfId="25444" xr:uid="{00000000-0005-0000-0000-00004B630000}"/>
    <cellStyle name="Normal 298" xfId="25445" xr:uid="{00000000-0005-0000-0000-00004C630000}"/>
    <cellStyle name="Normal 299" xfId="25446" xr:uid="{00000000-0005-0000-0000-00004D630000}"/>
    <cellStyle name="Normal 3" xfId="1" xr:uid="{00000000-0005-0000-0000-00004E630000}"/>
    <cellStyle name="normal' 3" xfId="25447" xr:uid="{00000000-0005-0000-0000-00004F630000}"/>
    <cellStyle name="Normal 3 10" xfId="25448" xr:uid="{00000000-0005-0000-0000-000050630000}"/>
    <cellStyle name="Normal 3 11" xfId="25449" xr:uid="{00000000-0005-0000-0000-000051630000}"/>
    <cellStyle name="Normal 3 12" xfId="25450" xr:uid="{00000000-0005-0000-0000-000052630000}"/>
    <cellStyle name="Normal 3 13" xfId="25451" xr:uid="{00000000-0005-0000-0000-000053630000}"/>
    <cellStyle name="Normal 3 14" xfId="25452" xr:uid="{00000000-0005-0000-0000-000054630000}"/>
    <cellStyle name="Normal 3 15" xfId="25453" xr:uid="{00000000-0005-0000-0000-000055630000}"/>
    <cellStyle name="Normal 3 16" xfId="25454" xr:uid="{00000000-0005-0000-0000-000056630000}"/>
    <cellStyle name="Normal 3 17" xfId="25455" xr:uid="{00000000-0005-0000-0000-000057630000}"/>
    <cellStyle name="Normal 3 18" xfId="25456" xr:uid="{00000000-0005-0000-0000-000058630000}"/>
    <cellStyle name="Normal 3 19" xfId="25457" xr:uid="{00000000-0005-0000-0000-000059630000}"/>
    <cellStyle name="Normal 3 2" xfId="25458" xr:uid="{00000000-0005-0000-0000-00005A630000}"/>
    <cellStyle name="Normal 3 2 2" xfId="25459" xr:uid="{00000000-0005-0000-0000-00005B630000}"/>
    <cellStyle name="Normal 3 2 2 2" xfId="25460" xr:uid="{00000000-0005-0000-0000-00005C630000}"/>
    <cellStyle name="Normal 3 2 2 3" xfId="25461" xr:uid="{00000000-0005-0000-0000-00005D630000}"/>
    <cellStyle name="Normal 3 2 2 4" xfId="25462" xr:uid="{00000000-0005-0000-0000-00005E630000}"/>
    <cellStyle name="Normal 3 2 3" xfId="25463" xr:uid="{00000000-0005-0000-0000-00005F630000}"/>
    <cellStyle name="Normal 3 2 3 2" xfId="25464" xr:uid="{00000000-0005-0000-0000-000060630000}"/>
    <cellStyle name="Normal 3 2 4" xfId="25465" xr:uid="{00000000-0005-0000-0000-000061630000}"/>
    <cellStyle name="Normal 3 2 5" xfId="25466" xr:uid="{00000000-0005-0000-0000-000062630000}"/>
    <cellStyle name="Normal 3 2 6" xfId="25467" xr:uid="{00000000-0005-0000-0000-000063630000}"/>
    <cellStyle name="Normal 3 20" xfId="25468" xr:uid="{00000000-0005-0000-0000-000064630000}"/>
    <cellStyle name="Normal 3 21" xfId="25469" xr:uid="{00000000-0005-0000-0000-000065630000}"/>
    <cellStyle name="Normal 3 22" xfId="25470" xr:uid="{00000000-0005-0000-0000-000066630000}"/>
    <cellStyle name="Normal 3 23" xfId="25471" xr:uid="{00000000-0005-0000-0000-000067630000}"/>
    <cellStyle name="Normal 3 24" xfId="25472" xr:uid="{00000000-0005-0000-0000-000068630000}"/>
    <cellStyle name="Normal 3 25" xfId="25473" xr:uid="{00000000-0005-0000-0000-000069630000}"/>
    <cellStyle name="Normal 3 26" xfId="25474" xr:uid="{00000000-0005-0000-0000-00006A630000}"/>
    <cellStyle name="Normal 3 27" xfId="25475" xr:uid="{00000000-0005-0000-0000-00006B630000}"/>
    <cellStyle name="Normal 3 28" xfId="25476" xr:uid="{00000000-0005-0000-0000-00006C630000}"/>
    <cellStyle name="Normal 3 29" xfId="25477" xr:uid="{00000000-0005-0000-0000-00006D630000}"/>
    <cellStyle name="Normal 3 3" xfId="25478" xr:uid="{00000000-0005-0000-0000-00006E630000}"/>
    <cellStyle name="Normal 3 3 10" xfId="25479" xr:uid="{00000000-0005-0000-0000-00006F630000}"/>
    <cellStyle name="Normal 3 3 11" xfId="25480" xr:uid="{00000000-0005-0000-0000-000070630000}"/>
    <cellStyle name="Normal 3 3 12" xfId="25481" xr:uid="{00000000-0005-0000-0000-000071630000}"/>
    <cellStyle name="Normal 3 3 13" xfId="25482" xr:uid="{00000000-0005-0000-0000-000072630000}"/>
    <cellStyle name="Normal 3 3 14" xfId="25483" xr:uid="{00000000-0005-0000-0000-000073630000}"/>
    <cellStyle name="Normal 3 3 15" xfId="25484" xr:uid="{00000000-0005-0000-0000-000074630000}"/>
    <cellStyle name="Normal 3 3 16" xfId="25485" xr:uid="{00000000-0005-0000-0000-000075630000}"/>
    <cellStyle name="Normal 3 3 17" xfId="25486" xr:uid="{00000000-0005-0000-0000-000076630000}"/>
    <cellStyle name="Normal 3 3 18" xfId="25487" xr:uid="{00000000-0005-0000-0000-000077630000}"/>
    <cellStyle name="Normal 3 3 19" xfId="25488" xr:uid="{00000000-0005-0000-0000-000078630000}"/>
    <cellStyle name="Normal 3 3 2" xfId="25489" xr:uid="{00000000-0005-0000-0000-000079630000}"/>
    <cellStyle name="Normal 3 3 2 2" xfId="25490" xr:uid="{00000000-0005-0000-0000-00007A630000}"/>
    <cellStyle name="Normal 3 3 2 2 2" xfId="25491" xr:uid="{00000000-0005-0000-0000-00007B630000}"/>
    <cellStyle name="Normal 3 3 2 3" xfId="25492" xr:uid="{00000000-0005-0000-0000-00007C630000}"/>
    <cellStyle name="Normal 3 3 2 3 2" xfId="25493" xr:uid="{00000000-0005-0000-0000-00007D630000}"/>
    <cellStyle name="Normal 3 3 2 4" xfId="25494" xr:uid="{00000000-0005-0000-0000-00007E630000}"/>
    <cellStyle name="Normal 3 3 2 4 2" xfId="25495" xr:uid="{00000000-0005-0000-0000-00007F630000}"/>
    <cellStyle name="Normal 3 3 2 5" xfId="25496" xr:uid="{00000000-0005-0000-0000-000080630000}"/>
    <cellStyle name="Normal 3 3 20" xfId="25497" xr:uid="{00000000-0005-0000-0000-000081630000}"/>
    <cellStyle name="Normal 3 3 21" xfId="25498" xr:uid="{00000000-0005-0000-0000-000082630000}"/>
    <cellStyle name="Normal 3 3 22" xfId="25499" xr:uid="{00000000-0005-0000-0000-000083630000}"/>
    <cellStyle name="Normal 3 3 23" xfId="25500" xr:uid="{00000000-0005-0000-0000-000084630000}"/>
    <cellStyle name="Normal 3 3 24" xfId="25501" xr:uid="{00000000-0005-0000-0000-000085630000}"/>
    <cellStyle name="Normal 3 3 25" xfId="25502" xr:uid="{00000000-0005-0000-0000-000086630000}"/>
    <cellStyle name="Normal 3 3 26" xfId="25503" xr:uid="{00000000-0005-0000-0000-000087630000}"/>
    <cellStyle name="Normal 3 3 27" xfId="25504" xr:uid="{00000000-0005-0000-0000-000088630000}"/>
    <cellStyle name="Normal 3 3 28" xfId="25505" xr:uid="{00000000-0005-0000-0000-000089630000}"/>
    <cellStyle name="Normal 3 3 29" xfId="25506" xr:uid="{00000000-0005-0000-0000-00008A630000}"/>
    <cellStyle name="Normal 3 3 3" xfId="25507" xr:uid="{00000000-0005-0000-0000-00008B630000}"/>
    <cellStyle name="Normal 3 3 3 2" xfId="25508" xr:uid="{00000000-0005-0000-0000-00008C630000}"/>
    <cellStyle name="Normal 3 3 3 2 2" xfId="25509" xr:uid="{00000000-0005-0000-0000-00008D630000}"/>
    <cellStyle name="Normal 3 3 3 3" xfId="25510" xr:uid="{00000000-0005-0000-0000-00008E630000}"/>
    <cellStyle name="Normal 3 3 3 3 2" xfId="25511" xr:uid="{00000000-0005-0000-0000-00008F630000}"/>
    <cellStyle name="Normal 3 3 3 4" xfId="25512" xr:uid="{00000000-0005-0000-0000-000090630000}"/>
    <cellStyle name="Normal 3 3 3 4 2" xfId="25513" xr:uid="{00000000-0005-0000-0000-000091630000}"/>
    <cellStyle name="Normal 3 3 30" xfId="25514" xr:uid="{00000000-0005-0000-0000-000092630000}"/>
    <cellStyle name="Normal 3 3 31" xfId="25515" xr:uid="{00000000-0005-0000-0000-000093630000}"/>
    <cellStyle name="Normal 3 3 32" xfId="25516" xr:uid="{00000000-0005-0000-0000-000094630000}"/>
    <cellStyle name="Normal 3 3 33" xfId="25517" xr:uid="{00000000-0005-0000-0000-000095630000}"/>
    <cellStyle name="Normal 3 3 34" xfId="25518" xr:uid="{00000000-0005-0000-0000-000096630000}"/>
    <cellStyle name="Normal 3 3 35" xfId="25519" xr:uid="{00000000-0005-0000-0000-000097630000}"/>
    <cellStyle name="Normal 3 3 36" xfId="25520" xr:uid="{00000000-0005-0000-0000-000098630000}"/>
    <cellStyle name="Normal 3 3 37" xfId="25521" xr:uid="{00000000-0005-0000-0000-000099630000}"/>
    <cellStyle name="Normal 3 3 38" xfId="25522" xr:uid="{00000000-0005-0000-0000-00009A630000}"/>
    <cellStyle name="Normal 3 3 38 2" xfId="25523" xr:uid="{00000000-0005-0000-0000-00009B630000}"/>
    <cellStyle name="Normal 3 3 39" xfId="25524" xr:uid="{00000000-0005-0000-0000-00009C630000}"/>
    <cellStyle name="Normal 3 3 4" xfId="25525" xr:uid="{00000000-0005-0000-0000-00009D630000}"/>
    <cellStyle name="Normal 3 3 4 2" xfId="25526" xr:uid="{00000000-0005-0000-0000-00009E630000}"/>
    <cellStyle name="Normal 3 3 4 2 2" xfId="25527" xr:uid="{00000000-0005-0000-0000-00009F630000}"/>
    <cellStyle name="Normal 3 3 5" xfId="25528" xr:uid="{00000000-0005-0000-0000-0000A0630000}"/>
    <cellStyle name="Normal 3 3 5 2" xfId="25529" xr:uid="{00000000-0005-0000-0000-0000A1630000}"/>
    <cellStyle name="Normal 3 3 5 2 2" xfId="25530" xr:uid="{00000000-0005-0000-0000-0000A2630000}"/>
    <cellStyle name="Normal 3 3 6" xfId="25531" xr:uid="{00000000-0005-0000-0000-0000A3630000}"/>
    <cellStyle name="Normal 3 3 7" xfId="25532" xr:uid="{00000000-0005-0000-0000-0000A4630000}"/>
    <cellStyle name="Normal 3 3 8" xfId="25533" xr:uid="{00000000-0005-0000-0000-0000A5630000}"/>
    <cellStyle name="Normal 3 3 9" xfId="25534" xr:uid="{00000000-0005-0000-0000-0000A6630000}"/>
    <cellStyle name="Normal 3 30" xfId="25535" xr:uid="{00000000-0005-0000-0000-0000A7630000}"/>
    <cellStyle name="Normal 3 31" xfId="25536" xr:uid="{00000000-0005-0000-0000-0000A8630000}"/>
    <cellStyle name="Normal 3 32" xfId="25537" xr:uid="{00000000-0005-0000-0000-0000A9630000}"/>
    <cellStyle name="Normal 3 33" xfId="25538" xr:uid="{00000000-0005-0000-0000-0000AA630000}"/>
    <cellStyle name="Normal 3 34" xfId="25539" xr:uid="{00000000-0005-0000-0000-0000AB630000}"/>
    <cellStyle name="Normal 3 35" xfId="25540" xr:uid="{00000000-0005-0000-0000-0000AC630000}"/>
    <cellStyle name="Normal 3 36" xfId="25541" xr:uid="{00000000-0005-0000-0000-0000AD630000}"/>
    <cellStyle name="Normal 3 37" xfId="25542" xr:uid="{00000000-0005-0000-0000-0000AE630000}"/>
    <cellStyle name="Normal 3 38" xfId="25543" xr:uid="{00000000-0005-0000-0000-0000AF630000}"/>
    <cellStyle name="Normal 3 39" xfId="25544" xr:uid="{00000000-0005-0000-0000-0000B0630000}"/>
    <cellStyle name="Normal 3 4" xfId="25545" xr:uid="{00000000-0005-0000-0000-0000B1630000}"/>
    <cellStyle name="Normal 3 4 2" xfId="25546" xr:uid="{00000000-0005-0000-0000-0000B2630000}"/>
    <cellStyle name="Normal 3 4 2 2" xfId="25547" xr:uid="{00000000-0005-0000-0000-0000B3630000}"/>
    <cellStyle name="Normal 3 4 3" xfId="25548" xr:uid="{00000000-0005-0000-0000-0000B4630000}"/>
    <cellStyle name="Normal 3 4 3 2" xfId="25549" xr:uid="{00000000-0005-0000-0000-0000B5630000}"/>
    <cellStyle name="Normal 3 4 4" xfId="25550" xr:uid="{00000000-0005-0000-0000-0000B6630000}"/>
    <cellStyle name="Normal 3 4 4 2" xfId="25551" xr:uid="{00000000-0005-0000-0000-0000B7630000}"/>
    <cellStyle name="Normal 3 4 5" xfId="25552" xr:uid="{00000000-0005-0000-0000-0000B8630000}"/>
    <cellStyle name="Normal 3 40" xfId="25553" xr:uid="{00000000-0005-0000-0000-0000B9630000}"/>
    <cellStyle name="Normal 3 41" xfId="25554" xr:uid="{00000000-0005-0000-0000-0000BA630000}"/>
    <cellStyle name="Normal 3 42" xfId="25555" xr:uid="{00000000-0005-0000-0000-0000BB630000}"/>
    <cellStyle name="Normal 3 43" xfId="25556" xr:uid="{00000000-0005-0000-0000-0000BC630000}"/>
    <cellStyle name="Normal 3 44" xfId="25557" xr:uid="{00000000-0005-0000-0000-0000BD630000}"/>
    <cellStyle name="Normal 3 45" xfId="25558" xr:uid="{00000000-0005-0000-0000-0000BE630000}"/>
    <cellStyle name="Normal 3 46" xfId="25559" xr:uid="{00000000-0005-0000-0000-0000BF630000}"/>
    <cellStyle name="Normal 3 47" xfId="25560" xr:uid="{00000000-0005-0000-0000-0000C0630000}"/>
    <cellStyle name="Normal 3 48" xfId="25561" xr:uid="{00000000-0005-0000-0000-0000C1630000}"/>
    <cellStyle name="Normal 3 49" xfId="25562" xr:uid="{00000000-0005-0000-0000-0000C2630000}"/>
    <cellStyle name="Normal 3 5" xfId="25563" xr:uid="{00000000-0005-0000-0000-0000C3630000}"/>
    <cellStyle name="Normal 3 5 2" xfId="25564" xr:uid="{00000000-0005-0000-0000-0000C4630000}"/>
    <cellStyle name="Normal 3 5 2 2" xfId="25565" xr:uid="{00000000-0005-0000-0000-0000C5630000}"/>
    <cellStyle name="Normal 3 5 3" xfId="25566" xr:uid="{00000000-0005-0000-0000-0000C6630000}"/>
    <cellStyle name="Normal 3 5 3 2" xfId="25567" xr:uid="{00000000-0005-0000-0000-0000C7630000}"/>
    <cellStyle name="Normal 3 5 4" xfId="25568" xr:uid="{00000000-0005-0000-0000-0000C8630000}"/>
    <cellStyle name="Normal 3 5 4 2" xfId="25569" xr:uid="{00000000-0005-0000-0000-0000C9630000}"/>
    <cellStyle name="Normal 3 5 5" xfId="25570" xr:uid="{00000000-0005-0000-0000-0000CA630000}"/>
    <cellStyle name="Normal 3 50" xfId="25571" xr:uid="{00000000-0005-0000-0000-0000CB630000}"/>
    <cellStyle name="Normal 3 51" xfId="25572" xr:uid="{00000000-0005-0000-0000-0000CC630000}"/>
    <cellStyle name="Normal 3 52" xfId="25573" xr:uid="{00000000-0005-0000-0000-0000CD630000}"/>
    <cellStyle name="Normal 3 53" xfId="25574" xr:uid="{00000000-0005-0000-0000-0000CE630000}"/>
    <cellStyle name="Normal 3 54" xfId="25575" xr:uid="{00000000-0005-0000-0000-0000CF630000}"/>
    <cellStyle name="Normal 3 55" xfId="25576" xr:uid="{00000000-0005-0000-0000-0000D0630000}"/>
    <cellStyle name="Normal 3 56" xfId="25577" xr:uid="{00000000-0005-0000-0000-0000D1630000}"/>
    <cellStyle name="Normal 3 57" xfId="25578" xr:uid="{00000000-0005-0000-0000-0000D2630000}"/>
    <cellStyle name="Normal 3 58" xfId="25579" xr:uid="{00000000-0005-0000-0000-0000D3630000}"/>
    <cellStyle name="Normal 3 59" xfId="25580" xr:uid="{00000000-0005-0000-0000-0000D4630000}"/>
    <cellStyle name="Normal 3 6" xfId="25581" xr:uid="{00000000-0005-0000-0000-0000D5630000}"/>
    <cellStyle name="Normal 3 6 2" xfId="25582" xr:uid="{00000000-0005-0000-0000-0000D6630000}"/>
    <cellStyle name="Normal 3 6 2 2" xfId="25583" xr:uid="{00000000-0005-0000-0000-0000D7630000}"/>
    <cellStyle name="Normal 3 6 3" xfId="25584" xr:uid="{00000000-0005-0000-0000-0000D8630000}"/>
    <cellStyle name="Normal 3 6 3 2" xfId="25585" xr:uid="{00000000-0005-0000-0000-0000D9630000}"/>
    <cellStyle name="Normal 3 6 4" xfId="25586" xr:uid="{00000000-0005-0000-0000-0000DA630000}"/>
    <cellStyle name="Normal 3 6 4 2" xfId="25587" xr:uid="{00000000-0005-0000-0000-0000DB630000}"/>
    <cellStyle name="Normal 3 6 5" xfId="25588" xr:uid="{00000000-0005-0000-0000-0000DC630000}"/>
    <cellStyle name="Normal 3 60" xfId="25589" xr:uid="{00000000-0005-0000-0000-0000DD630000}"/>
    <cellStyle name="Normal 3 61" xfId="25590" xr:uid="{00000000-0005-0000-0000-0000DE630000}"/>
    <cellStyle name="Normal 3 62" xfId="25591" xr:uid="{00000000-0005-0000-0000-0000DF630000}"/>
    <cellStyle name="Normal 3 63" xfId="25592" xr:uid="{00000000-0005-0000-0000-0000E0630000}"/>
    <cellStyle name="Normal 3 64" xfId="25593" xr:uid="{00000000-0005-0000-0000-0000E1630000}"/>
    <cellStyle name="Normal 3 65" xfId="25594" xr:uid="{00000000-0005-0000-0000-0000E2630000}"/>
    <cellStyle name="Normal 3 66" xfId="25595" xr:uid="{00000000-0005-0000-0000-0000E3630000}"/>
    <cellStyle name="Normal 3 7" xfId="25596" xr:uid="{00000000-0005-0000-0000-0000E4630000}"/>
    <cellStyle name="Normal 3 7 2" xfId="25597" xr:uid="{00000000-0005-0000-0000-0000E5630000}"/>
    <cellStyle name="Normal 3 7 2 2" xfId="25598" xr:uid="{00000000-0005-0000-0000-0000E6630000}"/>
    <cellStyle name="Normal 3 8" xfId="25599" xr:uid="{00000000-0005-0000-0000-0000E7630000}"/>
    <cellStyle name="Normal 3 8 2" xfId="25600" xr:uid="{00000000-0005-0000-0000-0000E8630000}"/>
    <cellStyle name="Normal 3 8 2 2" xfId="25601" xr:uid="{00000000-0005-0000-0000-0000E9630000}"/>
    <cellStyle name="Normal 3 9" xfId="25602" xr:uid="{00000000-0005-0000-0000-0000EA630000}"/>
    <cellStyle name="Normal 3 9 2" xfId="25603" xr:uid="{00000000-0005-0000-0000-0000EB630000}"/>
    <cellStyle name="Normal 3 9 2 2" xfId="25604" xr:uid="{00000000-0005-0000-0000-0000EC630000}"/>
    <cellStyle name="Normal 3_107500-107600" xfId="25605" xr:uid="{00000000-0005-0000-0000-0000ED630000}"/>
    <cellStyle name="Normal 30" xfId="25606" xr:uid="{00000000-0005-0000-0000-0000EE630000}"/>
    <cellStyle name="Normal 30 2" xfId="25607" xr:uid="{00000000-0005-0000-0000-0000EF630000}"/>
    <cellStyle name="Normal 30 2 2" xfId="25608" xr:uid="{00000000-0005-0000-0000-0000F0630000}"/>
    <cellStyle name="Normal 30 2 3" xfId="25609" xr:uid="{00000000-0005-0000-0000-0000F1630000}"/>
    <cellStyle name="Normal 30 3" xfId="25610" xr:uid="{00000000-0005-0000-0000-0000F2630000}"/>
    <cellStyle name="Normal 30 4" xfId="25611" xr:uid="{00000000-0005-0000-0000-0000F3630000}"/>
    <cellStyle name="Normal 300" xfId="25612" xr:uid="{00000000-0005-0000-0000-0000F4630000}"/>
    <cellStyle name="Normal 301" xfId="25613" xr:uid="{00000000-0005-0000-0000-0000F5630000}"/>
    <cellStyle name="Normal 302" xfId="25614" xr:uid="{00000000-0005-0000-0000-0000F6630000}"/>
    <cellStyle name="Normal 303" xfId="25615" xr:uid="{00000000-0005-0000-0000-0000F7630000}"/>
    <cellStyle name="Normal 304" xfId="25616" xr:uid="{00000000-0005-0000-0000-0000F8630000}"/>
    <cellStyle name="Normal 305" xfId="25617" xr:uid="{00000000-0005-0000-0000-0000F9630000}"/>
    <cellStyle name="Normal 306" xfId="25618" xr:uid="{00000000-0005-0000-0000-0000FA630000}"/>
    <cellStyle name="Normal 307" xfId="25619" xr:uid="{00000000-0005-0000-0000-0000FB630000}"/>
    <cellStyle name="Normal 308" xfId="25620" xr:uid="{00000000-0005-0000-0000-0000FC630000}"/>
    <cellStyle name="Normal 309" xfId="25621" xr:uid="{00000000-0005-0000-0000-0000FD630000}"/>
    <cellStyle name="Normal 31" xfId="25622" xr:uid="{00000000-0005-0000-0000-0000FE630000}"/>
    <cellStyle name="Normal 31 2" xfId="25623" xr:uid="{00000000-0005-0000-0000-0000FF630000}"/>
    <cellStyle name="Normal 31 2 2" xfId="25624" xr:uid="{00000000-0005-0000-0000-000000640000}"/>
    <cellStyle name="Normal 31 2 3" xfId="25625" xr:uid="{00000000-0005-0000-0000-000001640000}"/>
    <cellStyle name="Normal 31 3" xfId="25626" xr:uid="{00000000-0005-0000-0000-000002640000}"/>
    <cellStyle name="Normal 31 3 2" xfId="25627" xr:uid="{00000000-0005-0000-0000-000003640000}"/>
    <cellStyle name="Normal 31 4" xfId="25628" xr:uid="{00000000-0005-0000-0000-000004640000}"/>
    <cellStyle name="Normal 31 5" xfId="25629" xr:uid="{00000000-0005-0000-0000-000005640000}"/>
    <cellStyle name="Normal 310" xfId="25630" xr:uid="{00000000-0005-0000-0000-000006640000}"/>
    <cellStyle name="Normal 311" xfId="25631" xr:uid="{00000000-0005-0000-0000-000007640000}"/>
    <cellStyle name="Normal 312" xfId="25632" xr:uid="{00000000-0005-0000-0000-000008640000}"/>
    <cellStyle name="Normal 313" xfId="25633" xr:uid="{00000000-0005-0000-0000-000009640000}"/>
    <cellStyle name="Normal 314" xfId="25634" xr:uid="{00000000-0005-0000-0000-00000A640000}"/>
    <cellStyle name="Normal 315" xfId="25635" xr:uid="{00000000-0005-0000-0000-00000B640000}"/>
    <cellStyle name="Normal 316" xfId="25636" xr:uid="{00000000-0005-0000-0000-00000C640000}"/>
    <cellStyle name="Normal 317" xfId="25637" xr:uid="{00000000-0005-0000-0000-00000D640000}"/>
    <cellStyle name="Normal 318" xfId="25638" xr:uid="{00000000-0005-0000-0000-00000E640000}"/>
    <cellStyle name="Normal 319" xfId="25639" xr:uid="{00000000-0005-0000-0000-00000F640000}"/>
    <cellStyle name="Normal 32" xfId="25640" xr:uid="{00000000-0005-0000-0000-000010640000}"/>
    <cellStyle name="Normal 32 2" xfId="25641" xr:uid="{00000000-0005-0000-0000-000011640000}"/>
    <cellStyle name="Normal 32 2 2" xfId="25642" xr:uid="{00000000-0005-0000-0000-000012640000}"/>
    <cellStyle name="Normal 32 2 3" xfId="25643" xr:uid="{00000000-0005-0000-0000-000013640000}"/>
    <cellStyle name="Normal 32 3" xfId="25644" xr:uid="{00000000-0005-0000-0000-000014640000}"/>
    <cellStyle name="Normal 32 4" xfId="25645" xr:uid="{00000000-0005-0000-0000-000015640000}"/>
    <cellStyle name="Normal 320" xfId="25646" xr:uid="{00000000-0005-0000-0000-000016640000}"/>
    <cellStyle name="Normal 321" xfId="25647" xr:uid="{00000000-0005-0000-0000-000017640000}"/>
    <cellStyle name="Normal 322" xfId="25648" xr:uid="{00000000-0005-0000-0000-000018640000}"/>
    <cellStyle name="Normal 323" xfId="25649" xr:uid="{00000000-0005-0000-0000-000019640000}"/>
    <cellStyle name="Normal 324" xfId="25650" xr:uid="{00000000-0005-0000-0000-00001A640000}"/>
    <cellStyle name="Normal 325" xfId="25651" xr:uid="{00000000-0005-0000-0000-00001B640000}"/>
    <cellStyle name="Normal 326" xfId="25652" xr:uid="{00000000-0005-0000-0000-00001C640000}"/>
    <cellStyle name="Normal 327" xfId="25653" xr:uid="{00000000-0005-0000-0000-00001D640000}"/>
    <cellStyle name="Normal 328" xfId="25654" xr:uid="{00000000-0005-0000-0000-00001E640000}"/>
    <cellStyle name="Normal 329" xfId="25655" xr:uid="{00000000-0005-0000-0000-00001F640000}"/>
    <cellStyle name="Normal 33" xfId="25656" xr:uid="{00000000-0005-0000-0000-000020640000}"/>
    <cellStyle name="Normal 33 2" xfId="25657" xr:uid="{00000000-0005-0000-0000-000021640000}"/>
    <cellStyle name="Normal 33 2 2" xfId="25658" xr:uid="{00000000-0005-0000-0000-000022640000}"/>
    <cellStyle name="Normal 33 2 3" xfId="25659" xr:uid="{00000000-0005-0000-0000-000023640000}"/>
    <cellStyle name="Normal 33 3" xfId="25660" xr:uid="{00000000-0005-0000-0000-000024640000}"/>
    <cellStyle name="Normal 33 4" xfId="25661" xr:uid="{00000000-0005-0000-0000-000025640000}"/>
    <cellStyle name="Normal 330" xfId="25662" xr:uid="{00000000-0005-0000-0000-000026640000}"/>
    <cellStyle name="Normal 331" xfId="25663" xr:uid="{00000000-0005-0000-0000-000027640000}"/>
    <cellStyle name="Normal 332" xfId="25664" xr:uid="{00000000-0005-0000-0000-000028640000}"/>
    <cellStyle name="Normal 333" xfId="25665" xr:uid="{00000000-0005-0000-0000-000029640000}"/>
    <cellStyle name="Normal 334" xfId="25666" xr:uid="{00000000-0005-0000-0000-00002A640000}"/>
    <cellStyle name="Normal 335" xfId="25667" xr:uid="{00000000-0005-0000-0000-00002B640000}"/>
    <cellStyle name="Normal 336" xfId="25668" xr:uid="{00000000-0005-0000-0000-00002C640000}"/>
    <cellStyle name="Normal 337" xfId="25669" xr:uid="{00000000-0005-0000-0000-00002D640000}"/>
    <cellStyle name="Normal 338" xfId="25670" xr:uid="{00000000-0005-0000-0000-00002E640000}"/>
    <cellStyle name="Normal 339" xfId="25671" xr:uid="{00000000-0005-0000-0000-00002F640000}"/>
    <cellStyle name="Normal 34" xfId="25672" xr:uid="{00000000-0005-0000-0000-000030640000}"/>
    <cellStyle name="Normal 34 2" xfId="25673" xr:uid="{00000000-0005-0000-0000-000031640000}"/>
    <cellStyle name="Normal 34 2 2" xfId="25674" xr:uid="{00000000-0005-0000-0000-000032640000}"/>
    <cellStyle name="Normal 34 2 3" xfId="25675" xr:uid="{00000000-0005-0000-0000-000033640000}"/>
    <cellStyle name="Normal 34 3" xfId="25676" xr:uid="{00000000-0005-0000-0000-000034640000}"/>
    <cellStyle name="Normal 34 3 2" xfId="25677" xr:uid="{00000000-0005-0000-0000-000035640000}"/>
    <cellStyle name="Normal 34 4" xfId="25678" xr:uid="{00000000-0005-0000-0000-000036640000}"/>
    <cellStyle name="Normal 34 5" xfId="25679" xr:uid="{00000000-0005-0000-0000-000037640000}"/>
    <cellStyle name="Normal 340" xfId="25680" xr:uid="{00000000-0005-0000-0000-000038640000}"/>
    <cellStyle name="Normal 341" xfId="25681" xr:uid="{00000000-0005-0000-0000-000039640000}"/>
    <cellStyle name="Normal 342" xfId="25682" xr:uid="{00000000-0005-0000-0000-00003A640000}"/>
    <cellStyle name="Normal 343" xfId="25683" xr:uid="{00000000-0005-0000-0000-00003B640000}"/>
    <cellStyle name="Normal 344" xfId="25684" xr:uid="{00000000-0005-0000-0000-00003C640000}"/>
    <cellStyle name="Normal 345" xfId="25685" xr:uid="{00000000-0005-0000-0000-00003D640000}"/>
    <cellStyle name="Normal 346" xfId="25686" xr:uid="{00000000-0005-0000-0000-00003E640000}"/>
    <cellStyle name="Normal 347" xfId="25687" xr:uid="{00000000-0005-0000-0000-00003F640000}"/>
    <cellStyle name="Normal 348" xfId="25688" xr:uid="{00000000-0005-0000-0000-000040640000}"/>
    <cellStyle name="Normal 349" xfId="25689" xr:uid="{00000000-0005-0000-0000-000041640000}"/>
    <cellStyle name="Normal 35" xfId="25690" xr:uid="{00000000-0005-0000-0000-000042640000}"/>
    <cellStyle name="Normal 35 2" xfId="25691" xr:uid="{00000000-0005-0000-0000-000043640000}"/>
    <cellStyle name="Normal 35 2 2" xfId="25692" xr:uid="{00000000-0005-0000-0000-000044640000}"/>
    <cellStyle name="Normal 35 2 3" xfId="25693" xr:uid="{00000000-0005-0000-0000-000045640000}"/>
    <cellStyle name="Normal 35 3" xfId="25694" xr:uid="{00000000-0005-0000-0000-000046640000}"/>
    <cellStyle name="Normal 35 3 2" xfId="25695" xr:uid="{00000000-0005-0000-0000-000047640000}"/>
    <cellStyle name="Normal 35 4" xfId="25696" xr:uid="{00000000-0005-0000-0000-000048640000}"/>
    <cellStyle name="Normal 35 5" xfId="25697" xr:uid="{00000000-0005-0000-0000-000049640000}"/>
    <cellStyle name="Normal 35 6" xfId="25698" xr:uid="{00000000-0005-0000-0000-00004A640000}"/>
    <cellStyle name="Normal 350" xfId="25699" xr:uid="{00000000-0005-0000-0000-00004B640000}"/>
    <cellStyle name="Normal 351" xfId="25700" xr:uid="{00000000-0005-0000-0000-00004C640000}"/>
    <cellStyle name="Normal 352" xfId="25701" xr:uid="{00000000-0005-0000-0000-00004D640000}"/>
    <cellStyle name="Normal 353" xfId="25702" xr:uid="{00000000-0005-0000-0000-00004E640000}"/>
    <cellStyle name="Normal 354" xfId="25703" xr:uid="{00000000-0005-0000-0000-00004F640000}"/>
    <cellStyle name="Normal 355" xfId="25704" xr:uid="{00000000-0005-0000-0000-000050640000}"/>
    <cellStyle name="Normal 356" xfId="25705" xr:uid="{00000000-0005-0000-0000-000051640000}"/>
    <cellStyle name="Normal 357" xfId="25706" xr:uid="{00000000-0005-0000-0000-000052640000}"/>
    <cellStyle name="Normal 358" xfId="25707" xr:uid="{00000000-0005-0000-0000-000053640000}"/>
    <cellStyle name="Normal 359" xfId="25708" xr:uid="{00000000-0005-0000-0000-000054640000}"/>
    <cellStyle name="Normal 36" xfId="25709" xr:uid="{00000000-0005-0000-0000-000055640000}"/>
    <cellStyle name="Normal 36 2" xfId="25710" xr:uid="{00000000-0005-0000-0000-000056640000}"/>
    <cellStyle name="Normal 36 2 2" xfId="25711" xr:uid="{00000000-0005-0000-0000-000057640000}"/>
    <cellStyle name="Normal 36 2 2 2" xfId="25712" xr:uid="{00000000-0005-0000-0000-000058640000}"/>
    <cellStyle name="Normal 36 2 3" xfId="25713" xr:uid="{00000000-0005-0000-0000-000059640000}"/>
    <cellStyle name="Normal 36 2 4" xfId="25714" xr:uid="{00000000-0005-0000-0000-00005A640000}"/>
    <cellStyle name="Normal 36 2 5" xfId="25715" xr:uid="{00000000-0005-0000-0000-00005B640000}"/>
    <cellStyle name="Normal 36 3" xfId="25716" xr:uid="{00000000-0005-0000-0000-00005C640000}"/>
    <cellStyle name="Normal 36 3 2" xfId="25717" xr:uid="{00000000-0005-0000-0000-00005D640000}"/>
    <cellStyle name="Normal 36 3 3" xfId="25718" xr:uid="{00000000-0005-0000-0000-00005E640000}"/>
    <cellStyle name="Normal 36 3 4" xfId="25719" xr:uid="{00000000-0005-0000-0000-00005F640000}"/>
    <cellStyle name="Normal 36 4" xfId="25720" xr:uid="{00000000-0005-0000-0000-000060640000}"/>
    <cellStyle name="Normal 36 5" xfId="25721" xr:uid="{00000000-0005-0000-0000-000061640000}"/>
    <cellStyle name="Normal 36 6" xfId="25722" xr:uid="{00000000-0005-0000-0000-000062640000}"/>
    <cellStyle name="Normal 360" xfId="25723" xr:uid="{00000000-0005-0000-0000-000063640000}"/>
    <cellStyle name="Normal 361" xfId="25724" xr:uid="{00000000-0005-0000-0000-000064640000}"/>
    <cellStyle name="Normal 362" xfId="25725" xr:uid="{00000000-0005-0000-0000-000065640000}"/>
    <cellStyle name="Normal 363" xfId="25726" xr:uid="{00000000-0005-0000-0000-000066640000}"/>
    <cellStyle name="Normal 364" xfId="25727" xr:uid="{00000000-0005-0000-0000-000067640000}"/>
    <cellStyle name="Normal 365" xfId="25728" xr:uid="{00000000-0005-0000-0000-000068640000}"/>
    <cellStyle name="Normal 366" xfId="25729" xr:uid="{00000000-0005-0000-0000-000069640000}"/>
    <cellStyle name="Normal 367" xfId="25730" xr:uid="{00000000-0005-0000-0000-00006A640000}"/>
    <cellStyle name="Normal 368" xfId="25731" xr:uid="{00000000-0005-0000-0000-00006B640000}"/>
    <cellStyle name="Normal 369" xfId="25732" xr:uid="{00000000-0005-0000-0000-00006C640000}"/>
    <cellStyle name="Normal 37" xfId="25733" xr:uid="{00000000-0005-0000-0000-00006D640000}"/>
    <cellStyle name="Normal 37 10" xfId="25734" xr:uid="{00000000-0005-0000-0000-00006E640000}"/>
    <cellStyle name="Normal 37 11" xfId="25735" xr:uid="{00000000-0005-0000-0000-00006F640000}"/>
    <cellStyle name="Normal 37 12" xfId="25736" xr:uid="{00000000-0005-0000-0000-000070640000}"/>
    <cellStyle name="Normal 37 2" xfId="25737" xr:uid="{00000000-0005-0000-0000-000071640000}"/>
    <cellStyle name="Normal 37 2 2" xfId="25738" xr:uid="{00000000-0005-0000-0000-000072640000}"/>
    <cellStyle name="Normal 37 2 2 2" xfId="25739" xr:uid="{00000000-0005-0000-0000-000073640000}"/>
    <cellStyle name="Normal 37 2 3" xfId="25740" xr:uid="{00000000-0005-0000-0000-000074640000}"/>
    <cellStyle name="Normal 37 2 4" xfId="25741" xr:uid="{00000000-0005-0000-0000-000075640000}"/>
    <cellStyle name="Normal 37 2 5" xfId="25742" xr:uid="{00000000-0005-0000-0000-000076640000}"/>
    <cellStyle name="Normal 37 3" xfId="25743" xr:uid="{00000000-0005-0000-0000-000077640000}"/>
    <cellStyle name="Normal 37 3 2" xfId="25744" xr:uid="{00000000-0005-0000-0000-000078640000}"/>
    <cellStyle name="Normal 37 3 3" xfId="25745" xr:uid="{00000000-0005-0000-0000-000079640000}"/>
    <cellStyle name="Normal 37 3 4" xfId="25746" xr:uid="{00000000-0005-0000-0000-00007A640000}"/>
    <cellStyle name="Normal 37 4" xfId="25747" xr:uid="{00000000-0005-0000-0000-00007B640000}"/>
    <cellStyle name="Normal 37 5" xfId="25748" xr:uid="{00000000-0005-0000-0000-00007C640000}"/>
    <cellStyle name="Normal 37 6" xfId="25749" xr:uid="{00000000-0005-0000-0000-00007D640000}"/>
    <cellStyle name="Normal 37 7" xfId="25750" xr:uid="{00000000-0005-0000-0000-00007E640000}"/>
    <cellStyle name="Normal 37 8" xfId="25751" xr:uid="{00000000-0005-0000-0000-00007F640000}"/>
    <cellStyle name="Normal 37 9" xfId="25752" xr:uid="{00000000-0005-0000-0000-000080640000}"/>
    <cellStyle name="Normal 370" xfId="25753" xr:uid="{00000000-0005-0000-0000-000081640000}"/>
    <cellStyle name="Normal 371" xfId="25754" xr:uid="{00000000-0005-0000-0000-000082640000}"/>
    <cellStyle name="Normal 372" xfId="25755" xr:uid="{00000000-0005-0000-0000-000083640000}"/>
    <cellStyle name="Normal 373" xfId="25756" xr:uid="{00000000-0005-0000-0000-000084640000}"/>
    <cellStyle name="Normal 374" xfId="25757" xr:uid="{00000000-0005-0000-0000-000085640000}"/>
    <cellStyle name="Normal 375" xfId="25758" xr:uid="{00000000-0005-0000-0000-000086640000}"/>
    <cellStyle name="Normal 376" xfId="25759" xr:uid="{00000000-0005-0000-0000-000087640000}"/>
    <cellStyle name="Normal 377" xfId="25760" xr:uid="{00000000-0005-0000-0000-000088640000}"/>
    <cellStyle name="Normal 378" xfId="25761" xr:uid="{00000000-0005-0000-0000-000089640000}"/>
    <cellStyle name="Normal 379" xfId="25762" xr:uid="{00000000-0005-0000-0000-00008A640000}"/>
    <cellStyle name="Normal 38" xfId="25763" xr:uid="{00000000-0005-0000-0000-00008B640000}"/>
    <cellStyle name="Normal 38 2" xfId="25764" xr:uid="{00000000-0005-0000-0000-00008C640000}"/>
    <cellStyle name="Normal 38 2 2" xfId="25765" xr:uid="{00000000-0005-0000-0000-00008D640000}"/>
    <cellStyle name="Normal 38 2 2 2" xfId="25766" xr:uid="{00000000-0005-0000-0000-00008E640000}"/>
    <cellStyle name="Normal 38 2 3" xfId="25767" xr:uid="{00000000-0005-0000-0000-00008F640000}"/>
    <cellStyle name="Normal 38 2 4" xfId="25768" xr:uid="{00000000-0005-0000-0000-000090640000}"/>
    <cellStyle name="Normal 38 2 5" xfId="25769" xr:uid="{00000000-0005-0000-0000-000091640000}"/>
    <cellStyle name="Normal 38 3" xfId="25770" xr:uid="{00000000-0005-0000-0000-000092640000}"/>
    <cellStyle name="Normal 38 3 2" xfId="25771" xr:uid="{00000000-0005-0000-0000-000093640000}"/>
    <cellStyle name="Normal 38 3 3" xfId="25772" xr:uid="{00000000-0005-0000-0000-000094640000}"/>
    <cellStyle name="Normal 38 3 4" xfId="25773" xr:uid="{00000000-0005-0000-0000-000095640000}"/>
    <cellStyle name="Normal 38 4" xfId="25774" xr:uid="{00000000-0005-0000-0000-000096640000}"/>
    <cellStyle name="Normal 38 5" xfId="25775" xr:uid="{00000000-0005-0000-0000-000097640000}"/>
    <cellStyle name="Normal 38 6" xfId="25776" xr:uid="{00000000-0005-0000-0000-000098640000}"/>
    <cellStyle name="Normal 380" xfId="25777" xr:uid="{00000000-0005-0000-0000-000099640000}"/>
    <cellStyle name="Normal 381" xfId="25778" xr:uid="{00000000-0005-0000-0000-00009A640000}"/>
    <cellStyle name="Normal 382" xfId="25779" xr:uid="{00000000-0005-0000-0000-00009B640000}"/>
    <cellStyle name="Normal 383" xfId="25780" xr:uid="{00000000-0005-0000-0000-00009C640000}"/>
    <cellStyle name="Normal 384" xfId="25781" xr:uid="{00000000-0005-0000-0000-00009D640000}"/>
    <cellStyle name="Normal 385" xfId="25782" xr:uid="{00000000-0005-0000-0000-00009E640000}"/>
    <cellStyle name="Normal 39" xfId="25783" xr:uid="{00000000-0005-0000-0000-00009F640000}"/>
    <cellStyle name="Normal 39 2" xfId="25784" xr:uid="{00000000-0005-0000-0000-0000A0640000}"/>
    <cellStyle name="Normal 39 2 2" xfId="25785" xr:uid="{00000000-0005-0000-0000-0000A1640000}"/>
    <cellStyle name="Normal 39 2 2 2" xfId="25786" xr:uid="{00000000-0005-0000-0000-0000A2640000}"/>
    <cellStyle name="Normal 39 2 3" xfId="25787" xr:uid="{00000000-0005-0000-0000-0000A3640000}"/>
    <cellStyle name="Normal 39 2 4" xfId="25788" xr:uid="{00000000-0005-0000-0000-0000A4640000}"/>
    <cellStyle name="Normal 39 2 5" xfId="25789" xr:uid="{00000000-0005-0000-0000-0000A5640000}"/>
    <cellStyle name="Normal 39 3" xfId="25790" xr:uid="{00000000-0005-0000-0000-0000A6640000}"/>
    <cellStyle name="Normal 39 3 2" xfId="25791" xr:uid="{00000000-0005-0000-0000-0000A7640000}"/>
    <cellStyle name="Normal 39 3 3" xfId="25792" xr:uid="{00000000-0005-0000-0000-0000A8640000}"/>
    <cellStyle name="Normal 39 3 4" xfId="25793" xr:uid="{00000000-0005-0000-0000-0000A9640000}"/>
    <cellStyle name="Normal 39 4" xfId="25794" xr:uid="{00000000-0005-0000-0000-0000AA640000}"/>
    <cellStyle name="Normal 39 5" xfId="25795" xr:uid="{00000000-0005-0000-0000-0000AB640000}"/>
    <cellStyle name="Normal 39 6" xfId="25796" xr:uid="{00000000-0005-0000-0000-0000AC640000}"/>
    <cellStyle name="Normal 390" xfId="25797" xr:uid="{00000000-0005-0000-0000-0000AD640000}"/>
    <cellStyle name="Normal 399" xfId="25798" xr:uid="{00000000-0005-0000-0000-0000AE640000}"/>
    <cellStyle name="Normal 4" xfId="25799" xr:uid="{00000000-0005-0000-0000-0000AF640000}"/>
    <cellStyle name="normal' 4" xfId="25800" xr:uid="{00000000-0005-0000-0000-0000B0640000}"/>
    <cellStyle name="Normal 4 10" xfId="25801" xr:uid="{00000000-0005-0000-0000-0000B1640000}"/>
    <cellStyle name="Normal 4 11" xfId="25802" xr:uid="{00000000-0005-0000-0000-0000B2640000}"/>
    <cellStyle name="Normal 4 12" xfId="25803" xr:uid="{00000000-0005-0000-0000-0000B3640000}"/>
    <cellStyle name="Normal 4 13" xfId="25804" xr:uid="{00000000-0005-0000-0000-0000B4640000}"/>
    <cellStyle name="Normal 4 14" xfId="25805" xr:uid="{00000000-0005-0000-0000-0000B5640000}"/>
    <cellStyle name="Normal 4 15" xfId="25806" xr:uid="{00000000-0005-0000-0000-0000B6640000}"/>
    <cellStyle name="Normal 4 16" xfId="25807" xr:uid="{00000000-0005-0000-0000-0000B7640000}"/>
    <cellStyle name="Normal 4 17" xfId="25808" xr:uid="{00000000-0005-0000-0000-0000B8640000}"/>
    <cellStyle name="Normal 4 18" xfId="25809" xr:uid="{00000000-0005-0000-0000-0000B9640000}"/>
    <cellStyle name="Normal 4 19" xfId="25810" xr:uid="{00000000-0005-0000-0000-0000BA640000}"/>
    <cellStyle name="Normal 4 2" xfId="25811" xr:uid="{00000000-0005-0000-0000-0000BB640000}"/>
    <cellStyle name="Normal 4 2 10" xfId="25812" xr:uid="{00000000-0005-0000-0000-0000BC640000}"/>
    <cellStyle name="Normal 4 2 2" xfId="25813" xr:uid="{00000000-0005-0000-0000-0000BD640000}"/>
    <cellStyle name="Normal 4 2 2 2" xfId="25814" xr:uid="{00000000-0005-0000-0000-0000BE640000}"/>
    <cellStyle name="Normal 4 2 2 2 2" xfId="25815" xr:uid="{00000000-0005-0000-0000-0000BF640000}"/>
    <cellStyle name="Normal 4 2 2 2 2 2" xfId="25816" xr:uid="{00000000-0005-0000-0000-0000C0640000}"/>
    <cellStyle name="Normal 4 2 2 2 2 3" xfId="25817" xr:uid="{00000000-0005-0000-0000-0000C1640000}"/>
    <cellStyle name="Normal 4 2 2 2 3" xfId="25818" xr:uid="{00000000-0005-0000-0000-0000C2640000}"/>
    <cellStyle name="Normal 4 2 2 2 4" xfId="25819" xr:uid="{00000000-0005-0000-0000-0000C3640000}"/>
    <cellStyle name="Normal 4 2 2 2 5" xfId="25820" xr:uid="{00000000-0005-0000-0000-0000C4640000}"/>
    <cellStyle name="Normal 4 2 2 3" xfId="25821" xr:uid="{00000000-0005-0000-0000-0000C5640000}"/>
    <cellStyle name="Normal 4 2 2 3 2" xfId="25822" xr:uid="{00000000-0005-0000-0000-0000C6640000}"/>
    <cellStyle name="Normal 4 2 2 3 3" xfId="25823" xr:uid="{00000000-0005-0000-0000-0000C7640000}"/>
    <cellStyle name="Normal 4 2 2 4" xfId="25824" xr:uid="{00000000-0005-0000-0000-0000C8640000}"/>
    <cellStyle name="Normal 4 2 2 5" xfId="25825" xr:uid="{00000000-0005-0000-0000-0000C9640000}"/>
    <cellStyle name="Normal 4 2 2 6" xfId="25826" xr:uid="{00000000-0005-0000-0000-0000CA640000}"/>
    <cellStyle name="Normal 4 2 2_107500-107600" xfId="25827" xr:uid="{00000000-0005-0000-0000-0000CB640000}"/>
    <cellStyle name="Normal 4 2 3" xfId="25828" xr:uid="{00000000-0005-0000-0000-0000CC640000}"/>
    <cellStyle name="Normal 4 2 3 2" xfId="25829" xr:uid="{00000000-0005-0000-0000-0000CD640000}"/>
    <cellStyle name="Normal 4 2 3 2 2" xfId="25830" xr:uid="{00000000-0005-0000-0000-0000CE640000}"/>
    <cellStyle name="Normal 4 2 3 2 3" xfId="25831" xr:uid="{00000000-0005-0000-0000-0000CF640000}"/>
    <cellStyle name="Normal 4 2 3 3" xfId="25832" xr:uid="{00000000-0005-0000-0000-0000D0640000}"/>
    <cellStyle name="Normal 4 2 3 4" xfId="25833" xr:uid="{00000000-0005-0000-0000-0000D1640000}"/>
    <cellStyle name="Normal 4 2 3 5" xfId="25834" xr:uid="{00000000-0005-0000-0000-0000D2640000}"/>
    <cellStyle name="Normal 4 2 4" xfId="25835" xr:uid="{00000000-0005-0000-0000-0000D3640000}"/>
    <cellStyle name="Normal 4 2 4 2" xfId="25836" xr:uid="{00000000-0005-0000-0000-0000D4640000}"/>
    <cellStyle name="Normal 4 2 4 3" xfId="25837" xr:uid="{00000000-0005-0000-0000-0000D5640000}"/>
    <cellStyle name="Normal 4 2 5" xfId="25838" xr:uid="{00000000-0005-0000-0000-0000D6640000}"/>
    <cellStyle name="Normal 4 2 5 2" xfId="25839" xr:uid="{00000000-0005-0000-0000-0000D7640000}"/>
    <cellStyle name="Normal 4 2 5 3" xfId="25840" xr:uid="{00000000-0005-0000-0000-0000D8640000}"/>
    <cellStyle name="Normal 4 2 6" xfId="25841" xr:uid="{00000000-0005-0000-0000-0000D9640000}"/>
    <cellStyle name="Normal 4 2 6 2" xfId="25842" xr:uid="{00000000-0005-0000-0000-0000DA640000}"/>
    <cellStyle name="Normal 4 2 7" xfId="25843" xr:uid="{00000000-0005-0000-0000-0000DB640000}"/>
    <cellStyle name="Normal 4 2 8" xfId="25844" xr:uid="{00000000-0005-0000-0000-0000DC640000}"/>
    <cellStyle name="Normal 4 2 9" xfId="25845" xr:uid="{00000000-0005-0000-0000-0000DD640000}"/>
    <cellStyle name="Normal 4 2_107500-107600" xfId="25846" xr:uid="{00000000-0005-0000-0000-0000DE640000}"/>
    <cellStyle name="Normal 4 20" xfId="25847" xr:uid="{00000000-0005-0000-0000-0000DF640000}"/>
    <cellStyle name="Normal 4 21" xfId="25848" xr:uid="{00000000-0005-0000-0000-0000E0640000}"/>
    <cellStyle name="Normal 4 22" xfId="25849" xr:uid="{00000000-0005-0000-0000-0000E1640000}"/>
    <cellStyle name="Normal 4 23" xfId="25850" xr:uid="{00000000-0005-0000-0000-0000E2640000}"/>
    <cellStyle name="Normal 4 24" xfId="25851" xr:uid="{00000000-0005-0000-0000-0000E3640000}"/>
    <cellStyle name="Normal 4 25" xfId="25852" xr:uid="{00000000-0005-0000-0000-0000E4640000}"/>
    <cellStyle name="Normal 4 26" xfId="25853" xr:uid="{00000000-0005-0000-0000-0000E5640000}"/>
    <cellStyle name="Normal 4 27" xfId="25854" xr:uid="{00000000-0005-0000-0000-0000E6640000}"/>
    <cellStyle name="Normal 4 28" xfId="25855" xr:uid="{00000000-0005-0000-0000-0000E7640000}"/>
    <cellStyle name="Normal 4 29" xfId="25856" xr:uid="{00000000-0005-0000-0000-0000E8640000}"/>
    <cellStyle name="Normal 4 3" xfId="25857" xr:uid="{00000000-0005-0000-0000-0000E9640000}"/>
    <cellStyle name="Normal 4 3 2" xfId="25858" xr:uid="{00000000-0005-0000-0000-0000EA640000}"/>
    <cellStyle name="Normal 4 3 2 2" xfId="25859" xr:uid="{00000000-0005-0000-0000-0000EB640000}"/>
    <cellStyle name="Normal 4 3 2 3" xfId="25860" xr:uid="{00000000-0005-0000-0000-0000EC640000}"/>
    <cellStyle name="Normal 4 3 3" xfId="25861" xr:uid="{00000000-0005-0000-0000-0000ED640000}"/>
    <cellStyle name="Normal 4 3 3 2" xfId="25862" xr:uid="{00000000-0005-0000-0000-0000EE640000}"/>
    <cellStyle name="Normal 4 3 4" xfId="25863" xr:uid="{00000000-0005-0000-0000-0000EF640000}"/>
    <cellStyle name="Normal 4 3 5" xfId="25864" xr:uid="{00000000-0005-0000-0000-0000F0640000}"/>
    <cellStyle name="Normal 4 3 6" xfId="25865" xr:uid="{00000000-0005-0000-0000-0000F1640000}"/>
    <cellStyle name="Normal 4 3 7" xfId="25866" xr:uid="{00000000-0005-0000-0000-0000F2640000}"/>
    <cellStyle name="Normal 4 30" xfId="25867" xr:uid="{00000000-0005-0000-0000-0000F3640000}"/>
    <cellStyle name="Normal 4 31" xfId="25868" xr:uid="{00000000-0005-0000-0000-0000F4640000}"/>
    <cellStyle name="Normal 4 32" xfId="25869" xr:uid="{00000000-0005-0000-0000-0000F5640000}"/>
    <cellStyle name="Normal 4 33" xfId="25870" xr:uid="{00000000-0005-0000-0000-0000F6640000}"/>
    <cellStyle name="Normal 4 34" xfId="25871" xr:uid="{00000000-0005-0000-0000-0000F7640000}"/>
    <cellStyle name="Normal 4 35" xfId="25872" xr:uid="{00000000-0005-0000-0000-0000F8640000}"/>
    <cellStyle name="Normal 4 36" xfId="25873" xr:uid="{00000000-0005-0000-0000-0000F9640000}"/>
    <cellStyle name="Normal 4 37" xfId="25874" xr:uid="{00000000-0005-0000-0000-0000FA640000}"/>
    <cellStyle name="Normal 4 38" xfId="25875" xr:uid="{00000000-0005-0000-0000-0000FB640000}"/>
    <cellStyle name="Normal 4 39" xfId="25876" xr:uid="{00000000-0005-0000-0000-0000FC640000}"/>
    <cellStyle name="Normal 4 4" xfId="25877" xr:uid="{00000000-0005-0000-0000-0000FD640000}"/>
    <cellStyle name="Normal 4 4 2" xfId="25878" xr:uid="{00000000-0005-0000-0000-0000FE640000}"/>
    <cellStyle name="Normal 4 4 2 2" xfId="25879" xr:uid="{00000000-0005-0000-0000-0000FF640000}"/>
    <cellStyle name="Normal 4 4 2 3" xfId="25880" xr:uid="{00000000-0005-0000-0000-000000650000}"/>
    <cellStyle name="Normal 4 4 2 4" xfId="25881" xr:uid="{00000000-0005-0000-0000-000001650000}"/>
    <cellStyle name="Normal 4 4 3" xfId="25882" xr:uid="{00000000-0005-0000-0000-000002650000}"/>
    <cellStyle name="Normal 4 4 3 2" xfId="25883" xr:uid="{00000000-0005-0000-0000-000003650000}"/>
    <cellStyle name="Normal 4 4 3 3" xfId="25884" xr:uid="{00000000-0005-0000-0000-000004650000}"/>
    <cellStyle name="Normal 4 4 4" xfId="25885" xr:uid="{00000000-0005-0000-0000-000005650000}"/>
    <cellStyle name="Normal 4 4 5" xfId="25886" xr:uid="{00000000-0005-0000-0000-000006650000}"/>
    <cellStyle name="Normal 4 4 6" xfId="25887" xr:uid="{00000000-0005-0000-0000-000007650000}"/>
    <cellStyle name="Normal 4 4 7" xfId="25888" xr:uid="{00000000-0005-0000-0000-000008650000}"/>
    <cellStyle name="Normal 4 40" xfId="25889" xr:uid="{00000000-0005-0000-0000-000009650000}"/>
    <cellStyle name="Normal 4 41" xfId="25890" xr:uid="{00000000-0005-0000-0000-00000A650000}"/>
    <cellStyle name="Normal 4 42" xfId="25891" xr:uid="{00000000-0005-0000-0000-00000B650000}"/>
    <cellStyle name="Normal 4 43" xfId="25892" xr:uid="{00000000-0005-0000-0000-00000C650000}"/>
    <cellStyle name="Normal 4 44" xfId="25893" xr:uid="{00000000-0005-0000-0000-00000D650000}"/>
    <cellStyle name="Normal 4 45" xfId="25894" xr:uid="{00000000-0005-0000-0000-00000E650000}"/>
    <cellStyle name="Normal 4 46" xfId="25895" xr:uid="{00000000-0005-0000-0000-00000F650000}"/>
    <cellStyle name="Normal 4 47" xfId="25896" xr:uid="{00000000-0005-0000-0000-000010650000}"/>
    <cellStyle name="Normal 4 48" xfId="25897" xr:uid="{00000000-0005-0000-0000-000011650000}"/>
    <cellStyle name="Normal 4 49" xfId="25898" xr:uid="{00000000-0005-0000-0000-000012650000}"/>
    <cellStyle name="Normal 4 5" xfId="25899" xr:uid="{00000000-0005-0000-0000-000013650000}"/>
    <cellStyle name="Normal 4 5 2" xfId="25900" xr:uid="{00000000-0005-0000-0000-000014650000}"/>
    <cellStyle name="Normal 4 5 2 2" xfId="25901" xr:uid="{00000000-0005-0000-0000-000015650000}"/>
    <cellStyle name="Normal 4 5 2 3" xfId="25902" xr:uid="{00000000-0005-0000-0000-000016650000}"/>
    <cellStyle name="Normal 4 5 3" xfId="25903" xr:uid="{00000000-0005-0000-0000-000017650000}"/>
    <cellStyle name="Normal 4 5 4" xfId="25904" xr:uid="{00000000-0005-0000-0000-000018650000}"/>
    <cellStyle name="Normal 4 5 5" xfId="25905" xr:uid="{00000000-0005-0000-0000-000019650000}"/>
    <cellStyle name="Normal 4 5 6" xfId="25906" xr:uid="{00000000-0005-0000-0000-00001A650000}"/>
    <cellStyle name="Normal 4 50" xfId="25907" xr:uid="{00000000-0005-0000-0000-00001B650000}"/>
    <cellStyle name="Normal 4 51" xfId="25908" xr:uid="{00000000-0005-0000-0000-00001C650000}"/>
    <cellStyle name="Normal 4 52" xfId="25909" xr:uid="{00000000-0005-0000-0000-00001D650000}"/>
    <cellStyle name="Normal 4 53" xfId="25910" xr:uid="{00000000-0005-0000-0000-00001E650000}"/>
    <cellStyle name="Normal 4 54" xfId="25911" xr:uid="{00000000-0005-0000-0000-00001F650000}"/>
    <cellStyle name="Normal 4 55" xfId="25912" xr:uid="{00000000-0005-0000-0000-000020650000}"/>
    <cellStyle name="Normal 4 56" xfId="25913" xr:uid="{00000000-0005-0000-0000-000021650000}"/>
    <cellStyle name="Normal 4 57" xfId="25914" xr:uid="{00000000-0005-0000-0000-000022650000}"/>
    <cellStyle name="Normal 4 58" xfId="25915" xr:uid="{00000000-0005-0000-0000-000023650000}"/>
    <cellStyle name="Normal 4 59" xfId="25916" xr:uid="{00000000-0005-0000-0000-000024650000}"/>
    <cellStyle name="Normal 4 6" xfId="25917" xr:uid="{00000000-0005-0000-0000-000025650000}"/>
    <cellStyle name="Normal 4 6 2" xfId="25918" xr:uid="{00000000-0005-0000-0000-000026650000}"/>
    <cellStyle name="Normal 4 6 3" xfId="25919" xr:uid="{00000000-0005-0000-0000-000027650000}"/>
    <cellStyle name="Normal 4 6 4" xfId="25920" xr:uid="{00000000-0005-0000-0000-000028650000}"/>
    <cellStyle name="Normal 4 60" xfId="25921" xr:uid="{00000000-0005-0000-0000-000029650000}"/>
    <cellStyle name="Normal 4 7" xfId="25922" xr:uid="{00000000-0005-0000-0000-00002A650000}"/>
    <cellStyle name="Normal 4 7 2" xfId="25923" xr:uid="{00000000-0005-0000-0000-00002B650000}"/>
    <cellStyle name="Normal 4 7 3" xfId="25924" xr:uid="{00000000-0005-0000-0000-00002C650000}"/>
    <cellStyle name="Normal 4 7 4" xfId="25925" xr:uid="{00000000-0005-0000-0000-00002D650000}"/>
    <cellStyle name="Normal 4 8" xfId="25926" xr:uid="{00000000-0005-0000-0000-00002E650000}"/>
    <cellStyle name="Normal 4 8 2" xfId="25927" xr:uid="{00000000-0005-0000-0000-00002F650000}"/>
    <cellStyle name="Normal 4 9" xfId="25928" xr:uid="{00000000-0005-0000-0000-000030650000}"/>
    <cellStyle name="Normal 4_107500-107600" xfId="25929" xr:uid="{00000000-0005-0000-0000-000031650000}"/>
    <cellStyle name="Normal 40" xfId="25930" xr:uid="{00000000-0005-0000-0000-000032650000}"/>
    <cellStyle name="Normal 40 2" xfId="25931" xr:uid="{00000000-0005-0000-0000-000033650000}"/>
    <cellStyle name="Normal 40 2 2" xfId="25932" xr:uid="{00000000-0005-0000-0000-000034650000}"/>
    <cellStyle name="Normal 40 2 3" xfId="25933" xr:uid="{00000000-0005-0000-0000-000035650000}"/>
    <cellStyle name="Normal 40 2 4" xfId="25934" xr:uid="{00000000-0005-0000-0000-000036650000}"/>
    <cellStyle name="Normal 40 3" xfId="25935" xr:uid="{00000000-0005-0000-0000-000037650000}"/>
    <cellStyle name="Normal 40 3 2" xfId="25936" xr:uid="{00000000-0005-0000-0000-000038650000}"/>
    <cellStyle name="Normal 40 3 3" xfId="25937" xr:uid="{00000000-0005-0000-0000-000039650000}"/>
    <cellStyle name="Normal 40 3 4" xfId="25938" xr:uid="{00000000-0005-0000-0000-00003A650000}"/>
    <cellStyle name="Normal 40 4" xfId="25939" xr:uid="{00000000-0005-0000-0000-00003B650000}"/>
    <cellStyle name="Normal 40 5" xfId="25940" xr:uid="{00000000-0005-0000-0000-00003C650000}"/>
    <cellStyle name="Normal 400" xfId="25941" xr:uid="{00000000-0005-0000-0000-00003D650000}"/>
    <cellStyle name="Normal 41" xfId="25942" xr:uid="{00000000-0005-0000-0000-00003E650000}"/>
    <cellStyle name="Normal 41 2" xfId="25943" xr:uid="{00000000-0005-0000-0000-00003F650000}"/>
    <cellStyle name="Normal 41 2 2" xfId="25944" xr:uid="{00000000-0005-0000-0000-000040650000}"/>
    <cellStyle name="Normal 41 2 3" xfId="25945" xr:uid="{00000000-0005-0000-0000-000041650000}"/>
    <cellStyle name="Normal 41 2 4" xfId="25946" xr:uid="{00000000-0005-0000-0000-000042650000}"/>
    <cellStyle name="Normal 41 3" xfId="25947" xr:uid="{00000000-0005-0000-0000-000043650000}"/>
    <cellStyle name="Normal 41 3 2" xfId="25948" xr:uid="{00000000-0005-0000-0000-000044650000}"/>
    <cellStyle name="Normal 41 3 3" xfId="25949" xr:uid="{00000000-0005-0000-0000-000045650000}"/>
    <cellStyle name="Normal 412" xfId="25950" xr:uid="{00000000-0005-0000-0000-000046650000}"/>
    <cellStyle name="Normal 42" xfId="25951" xr:uid="{00000000-0005-0000-0000-000047650000}"/>
    <cellStyle name="Normal 42 2" xfId="25952" xr:uid="{00000000-0005-0000-0000-000048650000}"/>
    <cellStyle name="Normal 42 2 2" xfId="25953" xr:uid="{00000000-0005-0000-0000-000049650000}"/>
    <cellStyle name="Normal 42 2 3" xfId="25954" xr:uid="{00000000-0005-0000-0000-00004A650000}"/>
    <cellStyle name="Normal 42 3" xfId="25955" xr:uid="{00000000-0005-0000-0000-00004B650000}"/>
    <cellStyle name="Normal 42 3 2" xfId="25956" xr:uid="{00000000-0005-0000-0000-00004C650000}"/>
    <cellStyle name="Normal 42 4" xfId="25957" xr:uid="{00000000-0005-0000-0000-00004D650000}"/>
    <cellStyle name="Normal 422" xfId="25958" xr:uid="{00000000-0005-0000-0000-00004E650000}"/>
    <cellStyle name="Normal 43" xfId="25959" xr:uid="{00000000-0005-0000-0000-00004F650000}"/>
    <cellStyle name="Normal 43 2" xfId="25960" xr:uid="{00000000-0005-0000-0000-000050650000}"/>
    <cellStyle name="Normal 43 2 2" xfId="25961" xr:uid="{00000000-0005-0000-0000-000051650000}"/>
    <cellStyle name="Normal 43 2 3" xfId="25962" xr:uid="{00000000-0005-0000-0000-000052650000}"/>
    <cellStyle name="Normal 43 3" xfId="25963" xr:uid="{00000000-0005-0000-0000-000053650000}"/>
    <cellStyle name="Normal 43 3 2" xfId="25964" xr:uid="{00000000-0005-0000-0000-000054650000}"/>
    <cellStyle name="Normal 43 4" xfId="25965" xr:uid="{00000000-0005-0000-0000-000055650000}"/>
    <cellStyle name="Normal 434" xfId="25966" xr:uid="{00000000-0005-0000-0000-000056650000}"/>
    <cellStyle name="Normal 44" xfId="25967" xr:uid="{00000000-0005-0000-0000-000057650000}"/>
    <cellStyle name="Normal 44 2" xfId="25968" xr:uid="{00000000-0005-0000-0000-000058650000}"/>
    <cellStyle name="Normal 44 2 2" xfId="25969" xr:uid="{00000000-0005-0000-0000-000059650000}"/>
    <cellStyle name="Normal 44 2 3" xfId="25970" xr:uid="{00000000-0005-0000-0000-00005A650000}"/>
    <cellStyle name="Normal 44 3" xfId="25971" xr:uid="{00000000-0005-0000-0000-00005B650000}"/>
    <cellStyle name="Normal 446" xfId="25972" xr:uid="{00000000-0005-0000-0000-00005C650000}"/>
    <cellStyle name="Normal 45" xfId="25973" xr:uid="{00000000-0005-0000-0000-00005D650000}"/>
    <cellStyle name="Normal 45 2" xfId="25974" xr:uid="{00000000-0005-0000-0000-00005E650000}"/>
    <cellStyle name="Normal 45 2 2" xfId="25975" xr:uid="{00000000-0005-0000-0000-00005F650000}"/>
    <cellStyle name="Normal 45 2 3" xfId="25976" xr:uid="{00000000-0005-0000-0000-000060650000}"/>
    <cellStyle name="Normal 45 3" xfId="25977" xr:uid="{00000000-0005-0000-0000-000061650000}"/>
    <cellStyle name="Normal 458" xfId="25978" xr:uid="{00000000-0005-0000-0000-000062650000}"/>
    <cellStyle name="Normal 46" xfId="9" xr:uid="{00000000-0005-0000-0000-000063650000}"/>
    <cellStyle name="Normal 46 2" xfId="26" xr:uid="{00000000-0005-0000-0000-000064650000}"/>
    <cellStyle name="Normal 46 2 2" xfId="25979" xr:uid="{00000000-0005-0000-0000-000065650000}"/>
    <cellStyle name="Normal 46 2 2 2" xfId="25980" xr:uid="{00000000-0005-0000-0000-000066650000}"/>
    <cellStyle name="Normal 46 2 2 3" xfId="25981" xr:uid="{00000000-0005-0000-0000-000067650000}"/>
    <cellStyle name="Normal 46 2 3" xfId="25982" xr:uid="{00000000-0005-0000-0000-000068650000}"/>
    <cellStyle name="Normal 46 2 3 2" xfId="25983" xr:uid="{00000000-0005-0000-0000-000069650000}"/>
    <cellStyle name="Normal 46 2 4" xfId="25984" xr:uid="{00000000-0005-0000-0000-00006A650000}"/>
    <cellStyle name="Normal 46 3" xfId="25985" xr:uid="{00000000-0005-0000-0000-00006B650000}"/>
    <cellStyle name="Normal 46 3 2" xfId="25986" xr:uid="{00000000-0005-0000-0000-00006C650000}"/>
    <cellStyle name="Normal 46 3 3" xfId="25987" xr:uid="{00000000-0005-0000-0000-00006D650000}"/>
    <cellStyle name="Normal 46 4" xfId="25988" xr:uid="{00000000-0005-0000-0000-00006E650000}"/>
    <cellStyle name="Normal 47" xfId="10" xr:uid="{00000000-0005-0000-0000-00006F650000}"/>
    <cellStyle name="Normal 47 2" xfId="27" xr:uid="{00000000-0005-0000-0000-000070650000}"/>
    <cellStyle name="Normal 47 2 2" xfId="25989" xr:uid="{00000000-0005-0000-0000-000071650000}"/>
    <cellStyle name="Normal 47 2 2 2" xfId="25990" xr:uid="{00000000-0005-0000-0000-000072650000}"/>
    <cellStyle name="Normal 47 2 2 3" xfId="25991" xr:uid="{00000000-0005-0000-0000-000073650000}"/>
    <cellStyle name="Normal 47 2 3" xfId="25992" xr:uid="{00000000-0005-0000-0000-000074650000}"/>
    <cellStyle name="Normal 47 2 3 2" xfId="25993" xr:uid="{00000000-0005-0000-0000-000075650000}"/>
    <cellStyle name="Normal 47 2 4" xfId="25994" xr:uid="{00000000-0005-0000-0000-000076650000}"/>
    <cellStyle name="Normal 47 3" xfId="25995" xr:uid="{00000000-0005-0000-0000-000077650000}"/>
    <cellStyle name="Normal 47 4" xfId="25996" xr:uid="{00000000-0005-0000-0000-000078650000}"/>
    <cellStyle name="Normal 474" xfId="25997" xr:uid="{00000000-0005-0000-0000-000079650000}"/>
    <cellStyle name="Normal 48" xfId="11" xr:uid="{00000000-0005-0000-0000-00007A650000}"/>
    <cellStyle name="Normal 48 2" xfId="28" xr:uid="{00000000-0005-0000-0000-00007B650000}"/>
    <cellStyle name="Normal 48 2 2" xfId="25998" xr:uid="{00000000-0005-0000-0000-00007C650000}"/>
    <cellStyle name="Normal 48 2 2 2" xfId="25999" xr:uid="{00000000-0005-0000-0000-00007D650000}"/>
    <cellStyle name="Normal 48 2 2 3" xfId="26000" xr:uid="{00000000-0005-0000-0000-00007E650000}"/>
    <cellStyle name="Normal 48 2 3" xfId="26001" xr:uid="{00000000-0005-0000-0000-00007F650000}"/>
    <cellStyle name="Normal 48 2 3 2" xfId="26002" xr:uid="{00000000-0005-0000-0000-000080650000}"/>
    <cellStyle name="Normal 48 2 4" xfId="26003" xr:uid="{00000000-0005-0000-0000-000081650000}"/>
    <cellStyle name="Normal 48 3" xfId="26004" xr:uid="{00000000-0005-0000-0000-000082650000}"/>
    <cellStyle name="Normal 48 3 2" xfId="26005" xr:uid="{00000000-0005-0000-0000-000083650000}"/>
    <cellStyle name="Normal 48 3 3" xfId="26006" xr:uid="{00000000-0005-0000-0000-000084650000}"/>
    <cellStyle name="Normal 48 4" xfId="26007" xr:uid="{00000000-0005-0000-0000-000085650000}"/>
    <cellStyle name="Normal 48 4 2" xfId="26008" xr:uid="{00000000-0005-0000-0000-000086650000}"/>
    <cellStyle name="Normal 48 5" xfId="26009" xr:uid="{00000000-0005-0000-0000-000087650000}"/>
    <cellStyle name="Normal 49" xfId="12" xr:uid="{00000000-0005-0000-0000-000088650000}"/>
    <cellStyle name="Normal 49 2" xfId="29" xr:uid="{00000000-0005-0000-0000-000089650000}"/>
    <cellStyle name="Normal 49 2 2" xfId="26010" xr:uid="{00000000-0005-0000-0000-00008A650000}"/>
    <cellStyle name="Normal 49 2 2 2" xfId="26011" xr:uid="{00000000-0005-0000-0000-00008B650000}"/>
    <cellStyle name="Normal 49 2 2 3" xfId="26012" xr:uid="{00000000-0005-0000-0000-00008C650000}"/>
    <cellStyle name="Normal 49 2 3" xfId="26013" xr:uid="{00000000-0005-0000-0000-00008D650000}"/>
    <cellStyle name="Normal 49 2 3 2" xfId="26014" xr:uid="{00000000-0005-0000-0000-00008E650000}"/>
    <cellStyle name="Normal 49 2 4" xfId="26015" xr:uid="{00000000-0005-0000-0000-00008F650000}"/>
    <cellStyle name="Normal 49 3" xfId="26016" xr:uid="{00000000-0005-0000-0000-000090650000}"/>
    <cellStyle name="Normal 49 3 2" xfId="26017" xr:uid="{00000000-0005-0000-0000-000091650000}"/>
    <cellStyle name="Normal 49 3 3" xfId="26018" xr:uid="{00000000-0005-0000-0000-000092650000}"/>
    <cellStyle name="Normal 49 4" xfId="26019" xr:uid="{00000000-0005-0000-0000-000093650000}"/>
    <cellStyle name="Normal 49 4 2" xfId="26020" xr:uid="{00000000-0005-0000-0000-000094650000}"/>
    <cellStyle name="Normal 49 5" xfId="26021" xr:uid="{00000000-0005-0000-0000-000095650000}"/>
    <cellStyle name="Normal 5" xfId="26022" xr:uid="{00000000-0005-0000-0000-000096650000}"/>
    <cellStyle name="normal' 5" xfId="26023" xr:uid="{00000000-0005-0000-0000-000097650000}"/>
    <cellStyle name="Normal 5 10" xfId="26024" xr:uid="{00000000-0005-0000-0000-000098650000}"/>
    <cellStyle name="Normal 5 11" xfId="26025" xr:uid="{00000000-0005-0000-0000-000099650000}"/>
    <cellStyle name="Normal 5 12" xfId="26026" xr:uid="{00000000-0005-0000-0000-00009A650000}"/>
    <cellStyle name="Normal 5 13" xfId="26027" xr:uid="{00000000-0005-0000-0000-00009B650000}"/>
    <cellStyle name="Normal 5 14" xfId="26028" xr:uid="{00000000-0005-0000-0000-00009C650000}"/>
    <cellStyle name="Normal 5 15" xfId="26029" xr:uid="{00000000-0005-0000-0000-00009D650000}"/>
    <cellStyle name="Normal 5 16" xfId="26030" xr:uid="{00000000-0005-0000-0000-00009E650000}"/>
    <cellStyle name="Normal 5 17" xfId="26031" xr:uid="{00000000-0005-0000-0000-00009F650000}"/>
    <cellStyle name="Normal 5 18" xfId="26032" xr:uid="{00000000-0005-0000-0000-0000A0650000}"/>
    <cellStyle name="Normal 5 19" xfId="26033" xr:uid="{00000000-0005-0000-0000-0000A1650000}"/>
    <cellStyle name="Normal 5 2" xfId="26034" xr:uid="{00000000-0005-0000-0000-0000A2650000}"/>
    <cellStyle name="Normal 5 2 2" xfId="26035" xr:uid="{00000000-0005-0000-0000-0000A3650000}"/>
    <cellStyle name="Normal 5 2 2 2" xfId="26036" xr:uid="{00000000-0005-0000-0000-0000A4650000}"/>
    <cellStyle name="Normal 5 2 2 3" xfId="26037" xr:uid="{00000000-0005-0000-0000-0000A5650000}"/>
    <cellStyle name="Normal 5 2 3" xfId="26038" xr:uid="{00000000-0005-0000-0000-0000A6650000}"/>
    <cellStyle name="Normal 5 2 3 2" xfId="26039" xr:uid="{00000000-0005-0000-0000-0000A7650000}"/>
    <cellStyle name="Normal 5 2 4" xfId="26040" xr:uid="{00000000-0005-0000-0000-0000A8650000}"/>
    <cellStyle name="Normal 5 2 5" xfId="26041" xr:uid="{00000000-0005-0000-0000-0000A9650000}"/>
    <cellStyle name="Normal 5 2 6" xfId="26042" xr:uid="{00000000-0005-0000-0000-0000AA650000}"/>
    <cellStyle name="Normal 5 20" xfId="26043" xr:uid="{00000000-0005-0000-0000-0000AB650000}"/>
    <cellStyle name="Normal 5 21" xfId="26044" xr:uid="{00000000-0005-0000-0000-0000AC650000}"/>
    <cellStyle name="Normal 5 22" xfId="26045" xr:uid="{00000000-0005-0000-0000-0000AD650000}"/>
    <cellStyle name="Normal 5 23" xfId="26046" xr:uid="{00000000-0005-0000-0000-0000AE650000}"/>
    <cellStyle name="Normal 5 24" xfId="26047" xr:uid="{00000000-0005-0000-0000-0000AF650000}"/>
    <cellStyle name="Normal 5 25" xfId="26048" xr:uid="{00000000-0005-0000-0000-0000B0650000}"/>
    <cellStyle name="Normal 5 26" xfId="26049" xr:uid="{00000000-0005-0000-0000-0000B1650000}"/>
    <cellStyle name="Normal 5 27" xfId="26050" xr:uid="{00000000-0005-0000-0000-0000B2650000}"/>
    <cellStyle name="Normal 5 28" xfId="26051" xr:uid="{00000000-0005-0000-0000-0000B3650000}"/>
    <cellStyle name="Normal 5 29" xfId="26052" xr:uid="{00000000-0005-0000-0000-0000B4650000}"/>
    <cellStyle name="Normal 5 3" xfId="26053" xr:uid="{00000000-0005-0000-0000-0000B5650000}"/>
    <cellStyle name="Normal 5 3 2" xfId="26054" xr:uid="{00000000-0005-0000-0000-0000B6650000}"/>
    <cellStyle name="Normal 5 3 3" xfId="26055" xr:uid="{00000000-0005-0000-0000-0000B7650000}"/>
    <cellStyle name="Normal 5 3 4" xfId="26056" xr:uid="{00000000-0005-0000-0000-0000B8650000}"/>
    <cellStyle name="Normal 5 3 5" xfId="26057" xr:uid="{00000000-0005-0000-0000-0000B9650000}"/>
    <cellStyle name="Normal 5 3 6" xfId="26058" xr:uid="{00000000-0005-0000-0000-0000BA650000}"/>
    <cellStyle name="Normal 5 30" xfId="26059" xr:uid="{00000000-0005-0000-0000-0000BB650000}"/>
    <cellStyle name="Normal 5 31" xfId="26060" xr:uid="{00000000-0005-0000-0000-0000BC650000}"/>
    <cellStyle name="Normal 5 32" xfId="26061" xr:uid="{00000000-0005-0000-0000-0000BD650000}"/>
    <cellStyle name="Normal 5 33" xfId="26062" xr:uid="{00000000-0005-0000-0000-0000BE650000}"/>
    <cellStyle name="Normal 5 34" xfId="26063" xr:uid="{00000000-0005-0000-0000-0000BF650000}"/>
    <cellStyle name="Normal 5 35" xfId="26064" xr:uid="{00000000-0005-0000-0000-0000C0650000}"/>
    <cellStyle name="Normal 5 36" xfId="26065" xr:uid="{00000000-0005-0000-0000-0000C1650000}"/>
    <cellStyle name="Normal 5 37" xfId="26066" xr:uid="{00000000-0005-0000-0000-0000C2650000}"/>
    <cellStyle name="Normal 5 38" xfId="26067" xr:uid="{00000000-0005-0000-0000-0000C3650000}"/>
    <cellStyle name="Normal 5 39" xfId="26068" xr:uid="{00000000-0005-0000-0000-0000C4650000}"/>
    <cellStyle name="Normal 5 4" xfId="26069" xr:uid="{00000000-0005-0000-0000-0000C5650000}"/>
    <cellStyle name="Normal 5 4 2" xfId="26070" xr:uid="{00000000-0005-0000-0000-0000C6650000}"/>
    <cellStyle name="Normal 5 4 3" xfId="26071" xr:uid="{00000000-0005-0000-0000-0000C7650000}"/>
    <cellStyle name="Normal 5 4 4" xfId="26072" xr:uid="{00000000-0005-0000-0000-0000C8650000}"/>
    <cellStyle name="Normal 5 40" xfId="26073" xr:uid="{00000000-0005-0000-0000-0000C9650000}"/>
    <cellStyle name="Normal 5 41" xfId="26074" xr:uid="{00000000-0005-0000-0000-0000CA650000}"/>
    <cellStyle name="Normal 5 42" xfId="26075" xr:uid="{00000000-0005-0000-0000-0000CB650000}"/>
    <cellStyle name="Normal 5 43" xfId="26076" xr:uid="{00000000-0005-0000-0000-0000CC650000}"/>
    <cellStyle name="Normal 5 44" xfId="26077" xr:uid="{00000000-0005-0000-0000-0000CD650000}"/>
    <cellStyle name="Normal 5 45" xfId="26078" xr:uid="{00000000-0005-0000-0000-0000CE650000}"/>
    <cellStyle name="Normal 5 46" xfId="26079" xr:uid="{00000000-0005-0000-0000-0000CF650000}"/>
    <cellStyle name="Normal 5 47" xfId="26080" xr:uid="{00000000-0005-0000-0000-0000D0650000}"/>
    <cellStyle name="Normal 5 48" xfId="26081" xr:uid="{00000000-0005-0000-0000-0000D1650000}"/>
    <cellStyle name="Normal 5 49" xfId="26082" xr:uid="{00000000-0005-0000-0000-0000D2650000}"/>
    <cellStyle name="Normal 5 5" xfId="26083" xr:uid="{00000000-0005-0000-0000-0000D3650000}"/>
    <cellStyle name="Normal 5 5 2" xfId="26084" xr:uid="{00000000-0005-0000-0000-0000D4650000}"/>
    <cellStyle name="Normal 5 5 3" xfId="26085" xr:uid="{00000000-0005-0000-0000-0000D5650000}"/>
    <cellStyle name="Normal 5 50" xfId="26086" xr:uid="{00000000-0005-0000-0000-0000D6650000}"/>
    <cellStyle name="Normal 5 51" xfId="26087" xr:uid="{00000000-0005-0000-0000-0000D7650000}"/>
    <cellStyle name="Normal 5 6" xfId="26088" xr:uid="{00000000-0005-0000-0000-0000D8650000}"/>
    <cellStyle name="Normal 5 6 10" xfId="26089" xr:uid="{00000000-0005-0000-0000-0000D9650000}"/>
    <cellStyle name="Normal 5 6 11" xfId="26090" xr:uid="{00000000-0005-0000-0000-0000DA650000}"/>
    <cellStyle name="Normal 5 6 12" xfId="26091" xr:uid="{00000000-0005-0000-0000-0000DB650000}"/>
    <cellStyle name="Normal 5 6 13" xfId="26092" xr:uid="{00000000-0005-0000-0000-0000DC650000}"/>
    <cellStyle name="Normal 5 6 14" xfId="26093" xr:uid="{00000000-0005-0000-0000-0000DD650000}"/>
    <cellStyle name="Normal 5 6 15" xfId="26094" xr:uid="{00000000-0005-0000-0000-0000DE650000}"/>
    <cellStyle name="Normal 5 6 16" xfId="26095" xr:uid="{00000000-0005-0000-0000-0000DF650000}"/>
    <cellStyle name="Normal 5 6 17" xfId="26096" xr:uid="{00000000-0005-0000-0000-0000E0650000}"/>
    <cellStyle name="Normal 5 6 18" xfId="26097" xr:uid="{00000000-0005-0000-0000-0000E1650000}"/>
    <cellStyle name="Normal 5 6 19" xfId="26098" xr:uid="{00000000-0005-0000-0000-0000E2650000}"/>
    <cellStyle name="Normal 5 6 2" xfId="26099" xr:uid="{00000000-0005-0000-0000-0000E3650000}"/>
    <cellStyle name="Normal 5 6 20" xfId="26100" xr:uid="{00000000-0005-0000-0000-0000E4650000}"/>
    <cellStyle name="Normal 5 6 21" xfId="26101" xr:uid="{00000000-0005-0000-0000-0000E5650000}"/>
    <cellStyle name="Normal 5 6 22" xfId="26102" xr:uid="{00000000-0005-0000-0000-0000E6650000}"/>
    <cellStyle name="Normal 5 6 23" xfId="26103" xr:uid="{00000000-0005-0000-0000-0000E7650000}"/>
    <cellStyle name="Normal 5 6 24" xfId="26104" xr:uid="{00000000-0005-0000-0000-0000E8650000}"/>
    <cellStyle name="Normal 5 6 25" xfId="26105" xr:uid="{00000000-0005-0000-0000-0000E9650000}"/>
    <cellStyle name="Normal 5 6 26" xfId="26106" xr:uid="{00000000-0005-0000-0000-0000EA650000}"/>
    <cellStyle name="Normal 5 6 27" xfId="26107" xr:uid="{00000000-0005-0000-0000-0000EB650000}"/>
    <cellStyle name="Normal 5 6 28" xfId="26108" xr:uid="{00000000-0005-0000-0000-0000EC650000}"/>
    <cellStyle name="Normal 5 6 29" xfId="26109" xr:uid="{00000000-0005-0000-0000-0000ED650000}"/>
    <cellStyle name="Normal 5 6 3" xfId="26110" xr:uid="{00000000-0005-0000-0000-0000EE650000}"/>
    <cellStyle name="Normal 5 6 30" xfId="26111" xr:uid="{00000000-0005-0000-0000-0000EF650000}"/>
    <cellStyle name="Normal 5 6 31" xfId="26112" xr:uid="{00000000-0005-0000-0000-0000F0650000}"/>
    <cellStyle name="Normal 5 6 32" xfId="26113" xr:uid="{00000000-0005-0000-0000-0000F1650000}"/>
    <cellStyle name="Normal 5 6 33" xfId="26114" xr:uid="{00000000-0005-0000-0000-0000F2650000}"/>
    <cellStyle name="Normal 5 6 34" xfId="26115" xr:uid="{00000000-0005-0000-0000-0000F3650000}"/>
    <cellStyle name="Normal 5 6 35" xfId="26116" xr:uid="{00000000-0005-0000-0000-0000F4650000}"/>
    <cellStyle name="Normal 5 6 36" xfId="26117" xr:uid="{00000000-0005-0000-0000-0000F5650000}"/>
    <cellStyle name="Normal 5 6 37" xfId="26118" xr:uid="{00000000-0005-0000-0000-0000F6650000}"/>
    <cellStyle name="Normal 5 6 4" xfId="26119" xr:uid="{00000000-0005-0000-0000-0000F7650000}"/>
    <cellStyle name="Normal 5 6 5" xfId="26120" xr:uid="{00000000-0005-0000-0000-0000F8650000}"/>
    <cellStyle name="Normal 5 6 6" xfId="26121" xr:uid="{00000000-0005-0000-0000-0000F9650000}"/>
    <cellStyle name="Normal 5 6 7" xfId="26122" xr:uid="{00000000-0005-0000-0000-0000FA650000}"/>
    <cellStyle name="Normal 5 6 8" xfId="26123" xr:uid="{00000000-0005-0000-0000-0000FB650000}"/>
    <cellStyle name="Normal 5 6 9" xfId="26124" xr:uid="{00000000-0005-0000-0000-0000FC650000}"/>
    <cellStyle name="Normal 5 7" xfId="26125" xr:uid="{00000000-0005-0000-0000-0000FD650000}"/>
    <cellStyle name="Normal 5 8" xfId="26126" xr:uid="{00000000-0005-0000-0000-0000FE650000}"/>
    <cellStyle name="Normal 5 9" xfId="26127" xr:uid="{00000000-0005-0000-0000-0000FF650000}"/>
    <cellStyle name="Normal 5_107500-107600" xfId="26128" xr:uid="{00000000-0005-0000-0000-000000660000}"/>
    <cellStyle name="Normal 50" xfId="13" xr:uid="{00000000-0005-0000-0000-000001660000}"/>
    <cellStyle name="Normal 50 2" xfId="30" xr:uid="{00000000-0005-0000-0000-000002660000}"/>
    <cellStyle name="Normal 50 2 2" xfId="26129" xr:uid="{00000000-0005-0000-0000-000003660000}"/>
    <cellStyle name="Normal 50 2 2 2" xfId="26130" xr:uid="{00000000-0005-0000-0000-000004660000}"/>
    <cellStyle name="Normal 50 2 2 3" xfId="26131" xr:uid="{00000000-0005-0000-0000-000005660000}"/>
    <cellStyle name="Normal 50 2 3" xfId="26132" xr:uid="{00000000-0005-0000-0000-000006660000}"/>
    <cellStyle name="Normal 50 2 3 2" xfId="26133" xr:uid="{00000000-0005-0000-0000-000007660000}"/>
    <cellStyle name="Normal 50 2 4" xfId="26134" xr:uid="{00000000-0005-0000-0000-000008660000}"/>
    <cellStyle name="Normal 50 3" xfId="26135" xr:uid="{00000000-0005-0000-0000-000009660000}"/>
    <cellStyle name="Normal 50 4" xfId="26136" xr:uid="{00000000-0005-0000-0000-00000A660000}"/>
    <cellStyle name="Normal 51" xfId="26137" xr:uid="{00000000-0005-0000-0000-00000B660000}"/>
    <cellStyle name="Normal 51 2" xfId="26138" xr:uid="{00000000-0005-0000-0000-00000C660000}"/>
    <cellStyle name="Normal 51 2 2" xfId="26139" xr:uid="{00000000-0005-0000-0000-00000D660000}"/>
    <cellStyle name="Normal 51 2 2 2" xfId="26140" xr:uid="{00000000-0005-0000-0000-00000E660000}"/>
    <cellStyle name="Normal 51 2 2 3" xfId="26141" xr:uid="{00000000-0005-0000-0000-00000F660000}"/>
    <cellStyle name="Normal 51 2 3" xfId="26142" xr:uid="{00000000-0005-0000-0000-000010660000}"/>
    <cellStyle name="Normal 51 2 3 2" xfId="26143" xr:uid="{00000000-0005-0000-0000-000011660000}"/>
    <cellStyle name="Normal 51 2 4" xfId="26144" xr:uid="{00000000-0005-0000-0000-000012660000}"/>
    <cellStyle name="Normal 51 3" xfId="26145" xr:uid="{00000000-0005-0000-0000-000013660000}"/>
    <cellStyle name="Normal 51 4" xfId="26146" xr:uid="{00000000-0005-0000-0000-000014660000}"/>
    <cellStyle name="Normal 52" xfId="26147" xr:uid="{00000000-0005-0000-0000-000015660000}"/>
    <cellStyle name="Normal 52 2" xfId="26148" xr:uid="{00000000-0005-0000-0000-000016660000}"/>
    <cellStyle name="Normal 52 2 2" xfId="26149" xr:uid="{00000000-0005-0000-0000-000017660000}"/>
    <cellStyle name="Normal 52 2 2 2" xfId="26150" xr:uid="{00000000-0005-0000-0000-000018660000}"/>
    <cellStyle name="Normal 52 2 2 3" xfId="26151" xr:uid="{00000000-0005-0000-0000-000019660000}"/>
    <cellStyle name="Normal 52 2 3" xfId="26152" xr:uid="{00000000-0005-0000-0000-00001A660000}"/>
    <cellStyle name="Normal 52 2 3 2" xfId="26153" xr:uid="{00000000-0005-0000-0000-00001B660000}"/>
    <cellStyle name="Normal 52 2 4" xfId="26154" xr:uid="{00000000-0005-0000-0000-00001C660000}"/>
    <cellStyle name="Normal 52 3" xfId="26155" xr:uid="{00000000-0005-0000-0000-00001D660000}"/>
    <cellStyle name="Normal 52 3 2" xfId="26156" xr:uid="{00000000-0005-0000-0000-00001E660000}"/>
    <cellStyle name="Normal 52 3 3" xfId="26157" xr:uid="{00000000-0005-0000-0000-00001F660000}"/>
    <cellStyle name="Normal 52 4" xfId="26158" xr:uid="{00000000-0005-0000-0000-000020660000}"/>
    <cellStyle name="Normal 52 4 2" xfId="26159" xr:uid="{00000000-0005-0000-0000-000021660000}"/>
    <cellStyle name="Normal 52 5" xfId="26160" xr:uid="{00000000-0005-0000-0000-000022660000}"/>
    <cellStyle name="Normal 53" xfId="14" xr:uid="{00000000-0005-0000-0000-000023660000}"/>
    <cellStyle name="Normal 53 2" xfId="31" xr:uid="{00000000-0005-0000-0000-000024660000}"/>
    <cellStyle name="Normal 53 2 2" xfId="26161" xr:uid="{00000000-0005-0000-0000-000025660000}"/>
    <cellStyle name="Normal 53 2 2 2" xfId="26162" xr:uid="{00000000-0005-0000-0000-000026660000}"/>
    <cellStyle name="Normal 53 2 2 3" xfId="26163" xr:uid="{00000000-0005-0000-0000-000027660000}"/>
    <cellStyle name="Normal 53 2 3" xfId="26164" xr:uid="{00000000-0005-0000-0000-000028660000}"/>
    <cellStyle name="Normal 53 2 3 2" xfId="26165" xr:uid="{00000000-0005-0000-0000-000029660000}"/>
    <cellStyle name="Normal 53 2 4" xfId="26166" xr:uid="{00000000-0005-0000-0000-00002A660000}"/>
    <cellStyle name="Normal 53 3" xfId="26167" xr:uid="{00000000-0005-0000-0000-00002B660000}"/>
    <cellStyle name="Normal 53 3 2" xfId="26168" xr:uid="{00000000-0005-0000-0000-00002C660000}"/>
    <cellStyle name="Normal 53 3 3" xfId="26169" xr:uid="{00000000-0005-0000-0000-00002D660000}"/>
    <cellStyle name="Normal 53 4" xfId="26170" xr:uid="{00000000-0005-0000-0000-00002E660000}"/>
    <cellStyle name="Normal 53 4 2" xfId="26171" xr:uid="{00000000-0005-0000-0000-00002F660000}"/>
    <cellStyle name="Normal 53 5" xfId="26172" xr:uid="{00000000-0005-0000-0000-000030660000}"/>
    <cellStyle name="Normal 53 5 2" xfId="26173" xr:uid="{00000000-0005-0000-0000-000031660000}"/>
    <cellStyle name="Normal 53 6" xfId="26174" xr:uid="{00000000-0005-0000-0000-000032660000}"/>
    <cellStyle name="Normal 54" xfId="15" xr:uid="{00000000-0005-0000-0000-000033660000}"/>
    <cellStyle name="Normal 54 2" xfId="32" xr:uid="{00000000-0005-0000-0000-000034660000}"/>
    <cellStyle name="Normal 54 2 2" xfId="26175" xr:uid="{00000000-0005-0000-0000-000035660000}"/>
    <cellStyle name="Normal 54 2 2 2" xfId="26176" xr:uid="{00000000-0005-0000-0000-000036660000}"/>
    <cellStyle name="Normal 54 2 2 3" xfId="26177" xr:uid="{00000000-0005-0000-0000-000037660000}"/>
    <cellStyle name="Normal 54 2 3" xfId="26178" xr:uid="{00000000-0005-0000-0000-000038660000}"/>
    <cellStyle name="Normal 54 2 3 2" xfId="26179" xr:uid="{00000000-0005-0000-0000-000039660000}"/>
    <cellStyle name="Normal 54 2 4" xfId="26180" xr:uid="{00000000-0005-0000-0000-00003A660000}"/>
    <cellStyle name="Normal 54 3" xfId="26181" xr:uid="{00000000-0005-0000-0000-00003B660000}"/>
    <cellStyle name="Normal 54 3 2" xfId="26182" xr:uid="{00000000-0005-0000-0000-00003C660000}"/>
    <cellStyle name="Normal 54 3 3" xfId="26183" xr:uid="{00000000-0005-0000-0000-00003D660000}"/>
    <cellStyle name="Normal 54 4" xfId="26184" xr:uid="{00000000-0005-0000-0000-00003E660000}"/>
    <cellStyle name="Normal 54 4 2" xfId="26185" xr:uid="{00000000-0005-0000-0000-00003F660000}"/>
    <cellStyle name="Normal 54 5" xfId="26186" xr:uid="{00000000-0005-0000-0000-000040660000}"/>
    <cellStyle name="Normal 55" xfId="16" xr:uid="{00000000-0005-0000-0000-000041660000}"/>
    <cellStyle name="Normal 55 2" xfId="33" xr:uid="{00000000-0005-0000-0000-000042660000}"/>
    <cellStyle name="Normal 55 2 2" xfId="26187" xr:uid="{00000000-0005-0000-0000-000043660000}"/>
    <cellStyle name="Normal 55 2 2 2" xfId="26188" xr:uid="{00000000-0005-0000-0000-000044660000}"/>
    <cellStyle name="Normal 55 2 2 3" xfId="26189" xr:uid="{00000000-0005-0000-0000-000045660000}"/>
    <cellStyle name="Normal 55 2 3" xfId="26190" xr:uid="{00000000-0005-0000-0000-000046660000}"/>
    <cellStyle name="Normal 55 2 3 2" xfId="26191" xr:uid="{00000000-0005-0000-0000-000047660000}"/>
    <cellStyle name="Normal 55 2 4" xfId="26192" xr:uid="{00000000-0005-0000-0000-000048660000}"/>
    <cellStyle name="Normal 55 3" xfId="26193" xr:uid="{00000000-0005-0000-0000-000049660000}"/>
    <cellStyle name="Normal 55 3 2" xfId="26194" xr:uid="{00000000-0005-0000-0000-00004A660000}"/>
    <cellStyle name="Normal 55 3 3" xfId="26195" xr:uid="{00000000-0005-0000-0000-00004B660000}"/>
    <cellStyle name="Normal 55 4" xfId="26196" xr:uid="{00000000-0005-0000-0000-00004C660000}"/>
    <cellStyle name="Normal 55 4 2" xfId="26197" xr:uid="{00000000-0005-0000-0000-00004D660000}"/>
    <cellStyle name="Normal 55 5" xfId="26198" xr:uid="{00000000-0005-0000-0000-00004E660000}"/>
    <cellStyle name="Normal 56" xfId="17" xr:uid="{00000000-0005-0000-0000-00004F660000}"/>
    <cellStyle name="Normal 56 2" xfId="34" xr:uid="{00000000-0005-0000-0000-000050660000}"/>
    <cellStyle name="Normal 56 2 2" xfId="26199" xr:uid="{00000000-0005-0000-0000-000051660000}"/>
    <cellStyle name="Normal 56 2 3" xfId="26200" xr:uid="{00000000-0005-0000-0000-000052660000}"/>
    <cellStyle name="Normal 56 3" xfId="26201" xr:uid="{00000000-0005-0000-0000-000053660000}"/>
    <cellStyle name="Normal 56 3 2" xfId="26202" xr:uid="{00000000-0005-0000-0000-000054660000}"/>
    <cellStyle name="Normal 56 3 3" xfId="26203" xr:uid="{00000000-0005-0000-0000-000055660000}"/>
    <cellStyle name="Normal 56 4" xfId="26204" xr:uid="{00000000-0005-0000-0000-000056660000}"/>
    <cellStyle name="Normal 56 5" xfId="26205" xr:uid="{00000000-0005-0000-0000-000057660000}"/>
    <cellStyle name="Normal 57" xfId="26206" xr:uid="{00000000-0005-0000-0000-000058660000}"/>
    <cellStyle name="Normal 57 2" xfId="26207" xr:uid="{00000000-0005-0000-0000-000059660000}"/>
    <cellStyle name="Normal 57 2 2" xfId="26208" xr:uid="{00000000-0005-0000-0000-00005A660000}"/>
    <cellStyle name="Normal 57 2 3" xfId="26209" xr:uid="{00000000-0005-0000-0000-00005B660000}"/>
    <cellStyle name="Normal 57 2 4" xfId="26210" xr:uid="{00000000-0005-0000-0000-00005C660000}"/>
    <cellStyle name="Normal 57 2 5" xfId="26211" xr:uid="{00000000-0005-0000-0000-00005D660000}"/>
    <cellStyle name="Normal 57 3" xfId="26212" xr:uid="{00000000-0005-0000-0000-00005E660000}"/>
    <cellStyle name="Normal 57 3 2" xfId="26213" xr:uid="{00000000-0005-0000-0000-00005F660000}"/>
    <cellStyle name="Normal 57 4" xfId="26214" xr:uid="{00000000-0005-0000-0000-000060660000}"/>
    <cellStyle name="Normal 57 4 2" xfId="26215" xr:uid="{00000000-0005-0000-0000-000061660000}"/>
    <cellStyle name="Normal 57 4 3" xfId="26216" xr:uid="{00000000-0005-0000-0000-000062660000}"/>
    <cellStyle name="Normal 57 5" xfId="26217" xr:uid="{00000000-0005-0000-0000-000063660000}"/>
    <cellStyle name="Normal 57 6" xfId="26218" xr:uid="{00000000-0005-0000-0000-000064660000}"/>
    <cellStyle name="Normal 57 7" xfId="26219" xr:uid="{00000000-0005-0000-0000-000065660000}"/>
    <cellStyle name="Normal 58" xfId="26220" xr:uid="{00000000-0005-0000-0000-000066660000}"/>
    <cellStyle name="Normal 58 2" xfId="26221" xr:uid="{00000000-0005-0000-0000-000067660000}"/>
    <cellStyle name="Normal 58 2 2" xfId="26222" xr:uid="{00000000-0005-0000-0000-000068660000}"/>
    <cellStyle name="Normal 58 2 3" xfId="26223" xr:uid="{00000000-0005-0000-0000-000069660000}"/>
    <cellStyle name="Normal 58 2 4" xfId="26224" xr:uid="{00000000-0005-0000-0000-00006A660000}"/>
    <cellStyle name="Normal 58 3" xfId="26225" xr:uid="{00000000-0005-0000-0000-00006B660000}"/>
    <cellStyle name="Normal 58 4" xfId="26226" xr:uid="{00000000-0005-0000-0000-00006C660000}"/>
    <cellStyle name="Normal 58 4 2" xfId="26227" xr:uid="{00000000-0005-0000-0000-00006D660000}"/>
    <cellStyle name="Normal 58 5" xfId="26228" xr:uid="{00000000-0005-0000-0000-00006E660000}"/>
    <cellStyle name="Normal 58 6" xfId="26229" xr:uid="{00000000-0005-0000-0000-00006F660000}"/>
    <cellStyle name="Normal 58 7" xfId="26230" xr:uid="{00000000-0005-0000-0000-000070660000}"/>
    <cellStyle name="Normal 58 8" xfId="26231" xr:uid="{00000000-0005-0000-0000-000071660000}"/>
    <cellStyle name="Normal 58 9" xfId="26232" xr:uid="{00000000-0005-0000-0000-000072660000}"/>
    <cellStyle name="Normal 59" xfId="26233" xr:uid="{00000000-0005-0000-0000-000073660000}"/>
    <cellStyle name="Normal 59 2" xfId="26234" xr:uid="{00000000-0005-0000-0000-000074660000}"/>
    <cellStyle name="Normal 59 2 2" xfId="26235" xr:uid="{00000000-0005-0000-0000-000075660000}"/>
    <cellStyle name="Normal 59 2 3" xfId="26236" xr:uid="{00000000-0005-0000-0000-000076660000}"/>
    <cellStyle name="Normal 59 2 4" xfId="26237" xr:uid="{00000000-0005-0000-0000-000077660000}"/>
    <cellStyle name="Normal 59 3" xfId="26238" xr:uid="{00000000-0005-0000-0000-000078660000}"/>
    <cellStyle name="Normal 59 3 2" xfId="26239" xr:uid="{00000000-0005-0000-0000-000079660000}"/>
    <cellStyle name="Normal 59 4" xfId="26240" xr:uid="{00000000-0005-0000-0000-00007A660000}"/>
    <cellStyle name="Normal 59 5" xfId="26241" xr:uid="{00000000-0005-0000-0000-00007B660000}"/>
    <cellStyle name="Normal 59 6" xfId="26242" xr:uid="{00000000-0005-0000-0000-00007C660000}"/>
    <cellStyle name="Normal 59 7" xfId="26243" xr:uid="{00000000-0005-0000-0000-00007D660000}"/>
    <cellStyle name="Normal 59 8" xfId="26244" xr:uid="{00000000-0005-0000-0000-00007E660000}"/>
    <cellStyle name="Normal 6" xfId="18" xr:uid="{00000000-0005-0000-0000-00007F660000}"/>
    <cellStyle name="normal' 6" xfId="26245" xr:uid="{00000000-0005-0000-0000-000080660000}"/>
    <cellStyle name="Normal 6 10" xfId="26246" xr:uid="{00000000-0005-0000-0000-000081660000}"/>
    <cellStyle name="Normal 6 11" xfId="26247" xr:uid="{00000000-0005-0000-0000-000082660000}"/>
    <cellStyle name="Normal 6 12" xfId="26248" xr:uid="{00000000-0005-0000-0000-000083660000}"/>
    <cellStyle name="Normal 6 13" xfId="26249" xr:uid="{00000000-0005-0000-0000-000084660000}"/>
    <cellStyle name="Normal 6 14" xfId="26250" xr:uid="{00000000-0005-0000-0000-000085660000}"/>
    <cellStyle name="Normal 6 15" xfId="26251" xr:uid="{00000000-0005-0000-0000-000086660000}"/>
    <cellStyle name="Normal 6 16" xfId="26252" xr:uid="{00000000-0005-0000-0000-000087660000}"/>
    <cellStyle name="Normal 6 2" xfId="26253" xr:uid="{00000000-0005-0000-0000-000088660000}"/>
    <cellStyle name="Normal 6 2 2" xfId="26254" xr:uid="{00000000-0005-0000-0000-000089660000}"/>
    <cellStyle name="Normal 6 2 2 2" xfId="26255" xr:uid="{00000000-0005-0000-0000-00008A660000}"/>
    <cellStyle name="Normal 6 2 2 3" xfId="26256" xr:uid="{00000000-0005-0000-0000-00008B660000}"/>
    <cellStyle name="Normal 6 2 3" xfId="26257" xr:uid="{00000000-0005-0000-0000-00008C660000}"/>
    <cellStyle name="Normal 6 2 4" xfId="26258" xr:uid="{00000000-0005-0000-0000-00008D660000}"/>
    <cellStyle name="Normal 6 2 5" xfId="26259" xr:uid="{00000000-0005-0000-0000-00008E660000}"/>
    <cellStyle name="Normal 6 2 6" xfId="26260" xr:uid="{00000000-0005-0000-0000-00008F660000}"/>
    <cellStyle name="Normal 6 2 7" xfId="26261" xr:uid="{00000000-0005-0000-0000-000090660000}"/>
    <cellStyle name="Normal 6 2 8" xfId="26262" xr:uid="{00000000-0005-0000-0000-000091660000}"/>
    <cellStyle name="Normal 6 2_107500-107600" xfId="26263" xr:uid="{00000000-0005-0000-0000-000092660000}"/>
    <cellStyle name="Normal 6 3" xfId="19" xr:uid="{00000000-0005-0000-0000-000093660000}"/>
    <cellStyle name="Normal 6 3 2" xfId="26264" xr:uid="{00000000-0005-0000-0000-000094660000}"/>
    <cellStyle name="Normal 6 3 2 2" xfId="26265" xr:uid="{00000000-0005-0000-0000-000095660000}"/>
    <cellStyle name="Normal 6 3 3" xfId="26266" xr:uid="{00000000-0005-0000-0000-000096660000}"/>
    <cellStyle name="Normal 6 4" xfId="20" xr:uid="{00000000-0005-0000-0000-000097660000}"/>
    <cellStyle name="Normal 6 4 2" xfId="26267" xr:uid="{00000000-0005-0000-0000-000098660000}"/>
    <cellStyle name="Normal 6 4 3" xfId="26268" xr:uid="{00000000-0005-0000-0000-000099660000}"/>
    <cellStyle name="Normal 6 5" xfId="26269" xr:uid="{00000000-0005-0000-0000-00009A660000}"/>
    <cellStyle name="Normal 6 5 2" xfId="26270" xr:uid="{00000000-0005-0000-0000-00009B660000}"/>
    <cellStyle name="Normal 6 5 3" xfId="26271" xr:uid="{00000000-0005-0000-0000-00009C660000}"/>
    <cellStyle name="Normal 6 6" xfId="26272" xr:uid="{00000000-0005-0000-0000-00009D660000}"/>
    <cellStyle name="Normal 6 7" xfId="26273" xr:uid="{00000000-0005-0000-0000-00009E660000}"/>
    <cellStyle name="Normal 6 8" xfId="26274" xr:uid="{00000000-0005-0000-0000-00009F660000}"/>
    <cellStyle name="Normal 6 9" xfId="26275" xr:uid="{00000000-0005-0000-0000-0000A0660000}"/>
    <cellStyle name="Normal 6_107500-107600" xfId="26276" xr:uid="{00000000-0005-0000-0000-0000A1660000}"/>
    <cellStyle name="Normal 60" xfId="26277" xr:uid="{00000000-0005-0000-0000-0000A2660000}"/>
    <cellStyle name="Normal 60 2" xfId="26278" xr:uid="{00000000-0005-0000-0000-0000A3660000}"/>
    <cellStyle name="Normal 60 2 2" xfId="26279" xr:uid="{00000000-0005-0000-0000-0000A4660000}"/>
    <cellStyle name="Normal 60 2 3" xfId="26280" xr:uid="{00000000-0005-0000-0000-0000A5660000}"/>
    <cellStyle name="Normal 60 2 4" xfId="26281" xr:uid="{00000000-0005-0000-0000-0000A6660000}"/>
    <cellStyle name="Normal 60 3" xfId="26282" xr:uid="{00000000-0005-0000-0000-0000A7660000}"/>
    <cellStyle name="Normal 60 4" xfId="26283" xr:uid="{00000000-0005-0000-0000-0000A8660000}"/>
    <cellStyle name="Normal 60 5" xfId="26284" xr:uid="{00000000-0005-0000-0000-0000A9660000}"/>
    <cellStyle name="Normal 60 6" xfId="26285" xr:uid="{00000000-0005-0000-0000-0000AA660000}"/>
    <cellStyle name="Normal 60 7" xfId="26286" xr:uid="{00000000-0005-0000-0000-0000AB660000}"/>
    <cellStyle name="Normal 61" xfId="26287" xr:uid="{00000000-0005-0000-0000-0000AC660000}"/>
    <cellStyle name="Normal 61 2" xfId="26288" xr:uid="{00000000-0005-0000-0000-0000AD660000}"/>
    <cellStyle name="Normal 61 2 2" xfId="26289" xr:uid="{00000000-0005-0000-0000-0000AE660000}"/>
    <cellStyle name="Normal 61 2 3" xfId="26290" xr:uid="{00000000-0005-0000-0000-0000AF660000}"/>
    <cellStyle name="Normal 61 2 4" xfId="26291" xr:uid="{00000000-0005-0000-0000-0000B0660000}"/>
    <cellStyle name="Normal 61 3" xfId="26292" xr:uid="{00000000-0005-0000-0000-0000B1660000}"/>
    <cellStyle name="Normal 61 4" xfId="26293" xr:uid="{00000000-0005-0000-0000-0000B2660000}"/>
    <cellStyle name="Normal 61 5" xfId="26294" xr:uid="{00000000-0005-0000-0000-0000B3660000}"/>
    <cellStyle name="Normal 61 6" xfId="26295" xr:uid="{00000000-0005-0000-0000-0000B4660000}"/>
    <cellStyle name="Normal 61 7" xfId="26296" xr:uid="{00000000-0005-0000-0000-0000B5660000}"/>
    <cellStyle name="Normal 62" xfId="26297" xr:uid="{00000000-0005-0000-0000-0000B6660000}"/>
    <cellStyle name="Normal 62 2" xfId="26298" xr:uid="{00000000-0005-0000-0000-0000B7660000}"/>
    <cellStyle name="Normal 62 2 2" xfId="26299" xr:uid="{00000000-0005-0000-0000-0000B8660000}"/>
    <cellStyle name="Normal 62 2 3" xfId="26300" xr:uid="{00000000-0005-0000-0000-0000B9660000}"/>
    <cellStyle name="Normal 62 2 4" xfId="26301" xr:uid="{00000000-0005-0000-0000-0000BA660000}"/>
    <cellStyle name="Normal 62 3" xfId="26302" xr:uid="{00000000-0005-0000-0000-0000BB660000}"/>
    <cellStyle name="Normal 62 4" xfId="26303" xr:uid="{00000000-0005-0000-0000-0000BC660000}"/>
    <cellStyle name="Normal 62 5" xfId="26304" xr:uid="{00000000-0005-0000-0000-0000BD660000}"/>
    <cellStyle name="Normal 62 6" xfId="26305" xr:uid="{00000000-0005-0000-0000-0000BE660000}"/>
    <cellStyle name="Normal 62 7" xfId="26306" xr:uid="{00000000-0005-0000-0000-0000BF660000}"/>
    <cellStyle name="Normal 63" xfId="26307" xr:uid="{00000000-0005-0000-0000-0000C0660000}"/>
    <cellStyle name="Normal 63 2" xfId="26308" xr:uid="{00000000-0005-0000-0000-0000C1660000}"/>
    <cellStyle name="Normal 63 2 2" xfId="26309" xr:uid="{00000000-0005-0000-0000-0000C2660000}"/>
    <cellStyle name="Normal 63 2 3" xfId="26310" xr:uid="{00000000-0005-0000-0000-0000C3660000}"/>
    <cellStyle name="Normal 63 2 4" xfId="26311" xr:uid="{00000000-0005-0000-0000-0000C4660000}"/>
    <cellStyle name="Normal 63 3" xfId="26312" xr:uid="{00000000-0005-0000-0000-0000C5660000}"/>
    <cellStyle name="Normal 63 4" xfId="26313" xr:uid="{00000000-0005-0000-0000-0000C6660000}"/>
    <cellStyle name="Normal 63 5" xfId="26314" xr:uid="{00000000-0005-0000-0000-0000C7660000}"/>
    <cellStyle name="Normal 64" xfId="26315" xr:uid="{00000000-0005-0000-0000-0000C8660000}"/>
    <cellStyle name="Normal 64 2" xfId="26316" xr:uid="{00000000-0005-0000-0000-0000C9660000}"/>
    <cellStyle name="Normal 64 2 2" xfId="26317" xr:uid="{00000000-0005-0000-0000-0000CA660000}"/>
    <cellStyle name="Normal 64 2 3" xfId="26318" xr:uid="{00000000-0005-0000-0000-0000CB660000}"/>
    <cellStyle name="Normal 64 2 4" xfId="26319" xr:uid="{00000000-0005-0000-0000-0000CC660000}"/>
    <cellStyle name="Normal 64 3" xfId="26320" xr:uid="{00000000-0005-0000-0000-0000CD660000}"/>
    <cellStyle name="Normal 64 4" xfId="26321" xr:uid="{00000000-0005-0000-0000-0000CE660000}"/>
    <cellStyle name="Normal 64 4 2" xfId="26322" xr:uid="{00000000-0005-0000-0000-0000CF660000}"/>
    <cellStyle name="Normal 64 5" xfId="26323" xr:uid="{00000000-0005-0000-0000-0000D0660000}"/>
    <cellStyle name="Normal 64 6" xfId="26324" xr:uid="{00000000-0005-0000-0000-0000D1660000}"/>
    <cellStyle name="Normal 64 7" xfId="26325" xr:uid="{00000000-0005-0000-0000-0000D2660000}"/>
    <cellStyle name="Normal 65" xfId="26326" xr:uid="{00000000-0005-0000-0000-0000D3660000}"/>
    <cellStyle name="Normal 65 2" xfId="26327" xr:uid="{00000000-0005-0000-0000-0000D4660000}"/>
    <cellStyle name="Normal 65 2 2" xfId="26328" xr:uid="{00000000-0005-0000-0000-0000D5660000}"/>
    <cellStyle name="Normal 65 2 3" xfId="26329" xr:uid="{00000000-0005-0000-0000-0000D6660000}"/>
    <cellStyle name="Normal 65 2 4" xfId="26330" xr:uid="{00000000-0005-0000-0000-0000D7660000}"/>
    <cellStyle name="Normal 65 3" xfId="26331" xr:uid="{00000000-0005-0000-0000-0000D8660000}"/>
    <cellStyle name="Normal 65 4" xfId="26332" xr:uid="{00000000-0005-0000-0000-0000D9660000}"/>
    <cellStyle name="Normal 65 4 2" xfId="26333" xr:uid="{00000000-0005-0000-0000-0000DA660000}"/>
    <cellStyle name="Normal 65 5" xfId="26334" xr:uid="{00000000-0005-0000-0000-0000DB660000}"/>
    <cellStyle name="Normal 65 6" xfId="26335" xr:uid="{00000000-0005-0000-0000-0000DC660000}"/>
    <cellStyle name="Normal 65 7" xfId="26336" xr:uid="{00000000-0005-0000-0000-0000DD660000}"/>
    <cellStyle name="Normal 66" xfId="26337" xr:uid="{00000000-0005-0000-0000-0000DE660000}"/>
    <cellStyle name="Normal 66 2" xfId="26338" xr:uid="{00000000-0005-0000-0000-0000DF660000}"/>
    <cellStyle name="Normal 66 2 2" xfId="26339" xr:uid="{00000000-0005-0000-0000-0000E0660000}"/>
    <cellStyle name="Normal 66 2 3" xfId="26340" xr:uid="{00000000-0005-0000-0000-0000E1660000}"/>
    <cellStyle name="Normal 66 2 4" xfId="26341" xr:uid="{00000000-0005-0000-0000-0000E2660000}"/>
    <cellStyle name="Normal 66 3" xfId="26342" xr:uid="{00000000-0005-0000-0000-0000E3660000}"/>
    <cellStyle name="Normal 66 4" xfId="26343" xr:uid="{00000000-0005-0000-0000-0000E4660000}"/>
    <cellStyle name="Normal 66 5" xfId="26344" xr:uid="{00000000-0005-0000-0000-0000E5660000}"/>
    <cellStyle name="Normal 67" xfId="26345" xr:uid="{00000000-0005-0000-0000-0000E6660000}"/>
    <cellStyle name="Normal 67 2" xfId="26346" xr:uid="{00000000-0005-0000-0000-0000E7660000}"/>
    <cellStyle name="Normal 67 2 2" xfId="26347" xr:uid="{00000000-0005-0000-0000-0000E8660000}"/>
    <cellStyle name="Normal 67 2 3" xfId="26348" xr:uid="{00000000-0005-0000-0000-0000E9660000}"/>
    <cellStyle name="Normal 67 2 4" xfId="26349" xr:uid="{00000000-0005-0000-0000-0000EA660000}"/>
    <cellStyle name="Normal 67 3" xfId="26350" xr:uid="{00000000-0005-0000-0000-0000EB660000}"/>
    <cellStyle name="Normal 67 4" xfId="26351" xr:uid="{00000000-0005-0000-0000-0000EC660000}"/>
    <cellStyle name="Normal 67 5" xfId="26352" xr:uid="{00000000-0005-0000-0000-0000ED660000}"/>
    <cellStyle name="Normal 68" xfId="26353" xr:uid="{00000000-0005-0000-0000-0000EE660000}"/>
    <cellStyle name="Normal 68 2" xfId="26354" xr:uid="{00000000-0005-0000-0000-0000EF660000}"/>
    <cellStyle name="Normal 68 2 2" xfId="26355" xr:uid="{00000000-0005-0000-0000-0000F0660000}"/>
    <cellStyle name="Normal 68 2 3" xfId="26356" xr:uid="{00000000-0005-0000-0000-0000F1660000}"/>
    <cellStyle name="Normal 68 2 4" xfId="26357" xr:uid="{00000000-0005-0000-0000-0000F2660000}"/>
    <cellStyle name="Normal 68 3" xfId="26358" xr:uid="{00000000-0005-0000-0000-0000F3660000}"/>
    <cellStyle name="Normal 68 4" xfId="26359" xr:uid="{00000000-0005-0000-0000-0000F4660000}"/>
    <cellStyle name="Normal 68 5" xfId="26360" xr:uid="{00000000-0005-0000-0000-0000F5660000}"/>
    <cellStyle name="Normal 69" xfId="26361" xr:uid="{00000000-0005-0000-0000-0000F6660000}"/>
    <cellStyle name="Normal 69 2" xfId="26362" xr:uid="{00000000-0005-0000-0000-0000F7660000}"/>
    <cellStyle name="Normal 69 2 2" xfId="26363" xr:uid="{00000000-0005-0000-0000-0000F8660000}"/>
    <cellStyle name="Normal 69 3" xfId="26364" xr:uid="{00000000-0005-0000-0000-0000F9660000}"/>
    <cellStyle name="Normal 69 4" xfId="26365" xr:uid="{00000000-0005-0000-0000-0000FA660000}"/>
    <cellStyle name="Normal 69 5" xfId="26366" xr:uid="{00000000-0005-0000-0000-0000FB660000}"/>
    <cellStyle name="Normal 7" xfId="26367" xr:uid="{00000000-0005-0000-0000-0000FC660000}"/>
    <cellStyle name="normal' 7" xfId="26368" xr:uid="{00000000-0005-0000-0000-0000FD660000}"/>
    <cellStyle name="Normal 7 10" xfId="26369" xr:uid="{00000000-0005-0000-0000-0000FE660000}"/>
    <cellStyle name="Normal 7 11" xfId="26370" xr:uid="{00000000-0005-0000-0000-0000FF660000}"/>
    <cellStyle name="Normal 7 12" xfId="26371" xr:uid="{00000000-0005-0000-0000-000000670000}"/>
    <cellStyle name="Normal 7 13" xfId="26372" xr:uid="{00000000-0005-0000-0000-000001670000}"/>
    <cellStyle name="Normal 7 14" xfId="26373" xr:uid="{00000000-0005-0000-0000-000002670000}"/>
    <cellStyle name="Normal 7 15" xfId="26374" xr:uid="{00000000-0005-0000-0000-000003670000}"/>
    <cellStyle name="Normal 7 16" xfId="26375" xr:uid="{00000000-0005-0000-0000-000004670000}"/>
    <cellStyle name="Normal 7 17" xfId="26376" xr:uid="{00000000-0005-0000-0000-000005670000}"/>
    <cellStyle name="Normal 7 18" xfId="26377" xr:uid="{00000000-0005-0000-0000-000006670000}"/>
    <cellStyle name="Normal 7 19" xfId="26378" xr:uid="{00000000-0005-0000-0000-000007670000}"/>
    <cellStyle name="Normal 7 2" xfId="26379" xr:uid="{00000000-0005-0000-0000-000008670000}"/>
    <cellStyle name="Normal 7 2 10" xfId="26380" xr:uid="{00000000-0005-0000-0000-000009670000}"/>
    <cellStyle name="Normal 7 2 11" xfId="26381" xr:uid="{00000000-0005-0000-0000-00000A670000}"/>
    <cellStyle name="Normal 7 2 12" xfId="26382" xr:uid="{00000000-0005-0000-0000-00000B670000}"/>
    <cellStyle name="Normal 7 2 13" xfId="26383" xr:uid="{00000000-0005-0000-0000-00000C670000}"/>
    <cellStyle name="Normal 7 2 14" xfId="26384" xr:uid="{00000000-0005-0000-0000-00000D670000}"/>
    <cellStyle name="Normal 7 2 15" xfId="26385" xr:uid="{00000000-0005-0000-0000-00000E670000}"/>
    <cellStyle name="Normal 7 2 16" xfId="26386" xr:uid="{00000000-0005-0000-0000-00000F670000}"/>
    <cellStyle name="Normal 7 2 17" xfId="26387" xr:uid="{00000000-0005-0000-0000-000010670000}"/>
    <cellStyle name="Normal 7 2 18" xfId="26388" xr:uid="{00000000-0005-0000-0000-000011670000}"/>
    <cellStyle name="Normal 7 2 19" xfId="26389" xr:uid="{00000000-0005-0000-0000-000012670000}"/>
    <cellStyle name="Normal 7 2 2" xfId="26390" xr:uid="{00000000-0005-0000-0000-000013670000}"/>
    <cellStyle name="Normal 7 2 2 2" xfId="26391" xr:uid="{00000000-0005-0000-0000-000014670000}"/>
    <cellStyle name="Normal 7 2 20" xfId="26392" xr:uid="{00000000-0005-0000-0000-000015670000}"/>
    <cellStyle name="Normal 7 2 21" xfId="26393" xr:uid="{00000000-0005-0000-0000-000016670000}"/>
    <cellStyle name="Normal 7 2 22" xfId="26394" xr:uid="{00000000-0005-0000-0000-000017670000}"/>
    <cellStyle name="Normal 7 2 23" xfId="26395" xr:uid="{00000000-0005-0000-0000-000018670000}"/>
    <cellStyle name="Normal 7 2 24" xfId="26396" xr:uid="{00000000-0005-0000-0000-000019670000}"/>
    <cellStyle name="Normal 7 2 25" xfId="26397" xr:uid="{00000000-0005-0000-0000-00001A670000}"/>
    <cellStyle name="Normal 7 2 26" xfId="26398" xr:uid="{00000000-0005-0000-0000-00001B670000}"/>
    <cellStyle name="Normal 7 2 27" xfId="26399" xr:uid="{00000000-0005-0000-0000-00001C670000}"/>
    <cellStyle name="Normal 7 2 28" xfId="26400" xr:uid="{00000000-0005-0000-0000-00001D670000}"/>
    <cellStyle name="Normal 7 2 29" xfId="26401" xr:uid="{00000000-0005-0000-0000-00001E670000}"/>
    <cellStyle name="Normal 7 2 3" xfId="26402" xr:uid="{00000000-0005-0000-0000-00001F670000}"/>
    <cellStyle name="Normal 7 2 3 2" xfId="26403" xr:uid="{00000000-0005-0000-0000-000020670000}"/>
    <cellStyle name="Normal 7 2 30" xfId="26404" xr:uid="{00000000-0005-0000-0000-000021670000}"/>
    <cellStyle name="Normal 7 2 31" xfId="26405" xr:uid="{00000000-0005-0000-0000-000022670000}"/>
    <cellStyle name="Normal 7 2 32" xfId="26406" xr:uid="{00000000-0005-0000-0000-000023670000}"/>
    <cellStyle name="Normal 7 2 33" xfId="26407" xr:uid="{00000000-0005-0000-0000-000024670000}"/>
    <cellStyle name="Normal 7 2 34" xfId="26408" xr:uid="{00000000-0005-0000-0000-000025670000}"/>
    <cellStyle name="Normal 7 2 35" xfId="26409" xr:uid="{00000000-0005-0000-0000-000026670000}"/>
    <cellStyle name="Normal 7 2 36" xfId="26410" xr:uid="{00000000-0005-0000-0000-000027670000}"/>
    <cellStyle name="Normal 7 2 37" xfId="26411" xr:uid="{00000000-0005-0000-0000-000028670000}"/>
    <cellStyle name="Normal 7 2 38" xfId="26412" xr:uid="{00000000-0005-0000-0000-000029670000}"/>
    <cellStyle name="Normal 7 2 39" xfId="26413" xr:uid="{00000000-0005-0000-0000-00002A670000}"/>
    <cellStyle name="Normal 7 2 4" xfId="26414" xr:uid="{00000000-0005-0000-0000-00002B670000}"/>
    <cellStyle name="Normal 7 2 40" xfId="26415" xr:uid="{00000000-0005-0000-0000-00002C670000}"/>
    <cellStyle name="Normal 7 2 41" xfId="26416" xr:uid="{00000000-0005-0000-0000-00002D670000}"/>
    <cellStyle name="Normal 7 2 5" xfId="26417" xr:uid="{00000000-0005-0000-0000-00002E670000}"/>
    <cellStyle name="Normal 7 2 6" xfId="26418" xr:uid="{00000000-0005-0000-0000-00002F670000}"/>
    <cellStyle name="Normal 7 2 7" xfId="26419" xr:uid="{00000000-0005-0000-0000-000030670000}"/>
    <cellStyle name="Normal 7 2 8" xfId="26420" xr:uid="{00000000-0005-0000-0000-000031670000}"/>
    <cellStyle name="Normal 7 2 9" xfId="26421" xr:uid="{00000000-0005-0000-0000-000032670000}"/>
    <cellStyle name="Normal 7 20" xfId="26422" xr:uid="{00000000-0005-0000-0000-000033670000}"/>
    <cellStyle name="Normal 7 21" xfId="26423" xr:uid="{00000000-0005-0000-0000-000034670000}"/>
    <cellStyle name="Normal 7 22" xfId="26424" xr:uid="{00000000-0005-0000-0000-000035670000}"/>
    <cellStyle name="Normal 7 23" xfId="26425" xr:uid="{00000000-0005-0000-0000-000036670000}"/>
    <cellStyle name="Normal 7 24" xfId="26426" xr:uid="{00000000-0005-0000-0000-000037670000}"/>
    <cellStyle name="Normal 7 25" xfId="26427" xr:uid="{00000000-0005-0000-0000-000038670000}"/>
    <cellStyle name="Normal 7 26" xfId="26428" xr:uid="{00000000-0005-0000-0000-000039670000}"/>
    <cellStyle name="Normal 7 27" xfId="26429" xr:uid="{00000000-0005-0000-0000-00003A670000}"/>
    <cellStyle name="Normal 7 28" xfId="26430" xr:uid="{00000000-0005-0000-0000-00003B670000}"/>
    <cellStyle name="Normal 7 29" xfId="26431" xr:uid="{00000000-0005-0000-0000-00003C670000}"/>
    <cellStyle name="Normal 7 3" xfId="26432" xr:uid="{00000000-0005-0000-0000-00003D670000}"/>
    <cellStyle name="Normal 7 3 2" xfId="26433" xr:uid="{00000000-0005-0000-0000-00003E670000}"/>
    <cellStyle name="Normal 7 3 2 2" xfId="26434" xr:uid="{00000000-0005-0000-0000-00003F670000}"/>
    <cellStyle name="Normal 7 3 3" xfId="26435" xr:uid="{00000000-0005-0000-0000-000040670000}"/>
    <cellStyle name="Normal 7 3 4" xfId="26436" xr:uid="{00000000-0005-0000-0000-000041670000}"/>
    <cellStyle name="Normal 7 3 5" xfId="26437" xr:uid="{00000000-0005-0000-0000-000042670000}"/>
    <cellStyle name="Normal 7 30" xfId="26438" xr:uid="{00000000-0005-0000-0000-000043670000}"/>
    <cellStyle name="Normal 7 31" xfId="26439" xr:uid="{00000000-0005-0000-0000-000044670000}"/>
    <cellStyle name="Normal 7 32" xfId="26440" xr:uid="{00000000-0005-0000-0000-000045670000}"/>
    <cellStyle name="Normal 7 33" xfId="26441" xr:uid="{00000000-0005-0000-0000-000046670000}"/>
    <cellStyle name="Normal 7 34" xfId="26442" xr:uid="{00000000-0005-0000-0000-000047670000}"/>
    <cellStyle name="Normal 7 35" xfId="26443" xr:uid="{00000000-0005-0000-0000-000048670000}"/>
    <cellStyle name="Normal 7 36" xfId="26444" xr:uid="{00000000-0005-0000-0000-000049670000}"/>
    <cellStyle name="Normal 7 37" xfId="26445" xr:uid="{00000000-0005-0000-0000-00004A670000}"/>
    <cellStyle name="Normal 7 38" xfId="26446" xr:uid="{00000000-0005-0000-0000-00004B670000}"/>
    <cellStyle name="Normal 7 39" xfId="26447" xr:uid="{00000000-0005-0000-0000-00004C670000}"/>
    <cellStyle name="Normal 7 4" xfId="26448" xr:uid="{00000000-0005-0000-0000-00004D670000}"/>
    <cellStyle name="Normal 7 4 2" xfId="26449" xr:uid="{00000000-0005-0000-0000-00004E670000}"/>
    <cellStyle name="Normal 7 4 3" xfId="26450" xr:uid="{00000000-0005-0000-0000-00004F670000}"/>
    <cellStyle name="Normal 7 4 4" xfId="26451" xr:uid="{00000000-0005-0000-0000-000050670000}"/>
    <cellStyle name="Normal 7 40" xfId="26452" xr:uid="{00000000-0005-0000-0000-000051670000}"/>
    <cellStyle name="Normal 7 41" xfId="26453" xr:uid="{00000000-0005-0000-0000-000052670000}"/>
    <cellStyle name="Normal 7 42" xfId="26454" xr:uid="{00000000-0005-0000-0000-000053670000}"/>
    <cellStyle name="Normal 7 43" xfId="26455" xr:uid="{00000000-0005-0000-0000-000054670000}"/>
    <cellStyle name="Normal 7 44" xfId="26456" xr:uid="{00000000-0005-0000-0000-000055670000}"/>
    <cellStyle name="Normal 7 45" xfId="26457" xr:uid="{00000000-0005-0000-0000-000056670000}"/>
    <cellStyle name="Normal 7 46" xfId="26458" xr:uid="{00000000-0005-0000-0000-000057670000}"/>
    <cellStyle name="Normal 7 5" xfId="26459" xr:uid="{00000000-0005-0000-0000-000058670000}"/>
    <cellStyle name="Normal 7 5 2" xfId="26460" xr:uid="{00000000-0005-0000-0000-000059670000}"/>
    <cellStyle name="Normal 7 5 3" xfId="26461" xr:uid="{00000000-0005-0000-0000-00005A670000}"/>
    <cellStyle name="Normal 7 6" xfId="26462" xr:uid="{00000000-0005-0000-0000-00005B670000}"/>
    <cellStyle name="Normal 7 6 2" xfId="26463" xr:uid="{00000000-0005-0000-0000-00005C670000}"/>
    <cellStyle name="Normal 7 6 3" xfId="26464" xr:uid="{00000000-0005-0000-0000-00005D670000}"/>
    <cellStyle name="Normal 7 7" xfId="26465" xr:uid="{00000000-0005-0000-0000-00005E670000}"/>
    <cellStyle name="Normal 7 7 2" xfId="26466" xr:uid="{00000000-0005-0000-0000-00005F670000}"/>
    <cellStyle name="Normal 7 8" xfId="26467" xr:uid="{00000000-0005-0000-0000-000060670000}"/>
    <cellStyle name="Normal 7 9" xfId="26468" xr:uid="{00000000-0005-0000-0000-000061670000}"/>
    <cellStyle name="Normal 7_All AFEC,AFER,AFEO" xfId="26469" xr:uid="{00000000-0005-0000-0000-000062670000}"/>
    <cellStyle name="Normal 70" xfId="26470" xr:uid="{00000000-0005-0000-0000-000063670000}"/>
    <cellStyle name="Normal 70 2" xfId="26471" xr:uid="{00000000-0005-0000-0000-000064670000}"/>
    <cellStyle name="Normal 70 2 2" xfId="26472" xr:uid="{00000000-0005-0000-0000-000065670000}"/>
    <cellStyle name="Normal 70 3" xfId="26473" xr:uid="{00000000-0005-0000-0000-000066670000}"/>
    <cellStyle name="Normal 70 4" xfId="26474" xr:uid="{00000000-0005-0000-0000-000067670000}"/>
    <cellStyle name="Normal 70 5" xfId="26475" xr:uid="{00000000-0005-0000-0000-000068670000}"/>
    <cellStyle name="Normal 71" xfId="26476" xr:uid="{00000000-0005-0000-0000-000069670000}"/>
    <cellStyle name="Normal 71 2" xfId="26477" xr:uid="{00000000-0005-0000-0000-00006A670000}"/>
    <cellStyle name="Normal 71 2 2" xfId="26478" xr:uid="{00000000-0005-0000-0000-00006B670000}"/>
    <cellStyle name="Normal 71 3" xfId="26479" xr:uid="{00000000-0005-0000-0000-00006C670000}"/>
    <cellStyle name="Normal 71 4" xfId="26480" xr:uid="{00000000-0005-0000-0000-00006D670000}"/>
    <cellStyle name="Normal 71 5" xfId="26481" xr:uid="{00000000-0005-0000-0000-00006E670000}"/>
    <cellStyle name="Normal 72" xfId="26482" xr:uid="{00000000-0005-0000-0000-00006F670000}"/>
    <cellStyle name="Normal 72 2" xfId="26483" xr:uid="{00000000-0005-0000-0000-000070670000}"/>
    <cellStyle name="Normal 72 2 2" xfId="26484" xr:uid="{00000000-0005-0000-0000-000071670000}"/>
    <cellStyle name="Normal 72 2 3" xfId="26485" xr:uid="{00000000-0005-0000-0000-000072670000}"/>
    <cellStyle name="Normal 72 2 4" xfId="26486" xr:uid="{00000000-0005-0000-0000-000073670000}"/>
    <cellStyle name="Normal 72 3" xfId="26487" xr:uid="{00000000-0005-0000-0000-000074670000}"/>
    <cellStyle name="Normal 72 4" xfId="26488" xr:uid="{00000000-0005-0000-0000-000075670000}"/>
    <cellStyle name="Normal 72 5" xfId="26489" xr:uid="{00000000-0005-0000-0000-000076670000}"/>
    <cellStyle name="Normal 72 6" xfId="26490" xr:uid="{00000000-0005-0000-0000-000077670000}"/>
    <cellStyle name="Normal 73" xfId="26491" xr:uid="{00000000-0005-0000-0000-000078670000}"/>
    <cellStyle name="Normal 73 2" xfId="26492" xr:uid="{00000000-0005-0000-0000-000079670000}"/>
    <cellStyle name="Normal 73 2 2" xfId="26493" xr:uid="{00000000-0005-0000-0000-00007A670000}"/>
    <cellStyle name="Normal 73 2 3" xfId="26494" xr:uid="{00000000-0005-0000-0000-00007B670000}"/>
    <cellStyle name="Normal 73 2 4" xfId="26495" xr:uid="{00000000-0005-0000-0000-00007C670000}"/>
    <cellStyle name="Normal 73 2 5" xfId="26496" xr:uid="{00000000-0005-0000-0000-00007D670000}"/>
    <cellStyle name="Normal 73 3" xfId="26497" xr:uid="{00000000-0005-0000-0000-00007E670000}"/>
    <cellStyle name="Normal 73 3 2" xfId="26498" xr:uid="{00000000-0005-0000-0000-00007F670000}"/>
    <cellStyle name="Normal 73 4" xfId="26499" xr:uid="{00000000-0005-0000-0000-000080670000}"/>
    <cellStyle name="Normal 73 5" xfId="26500" xr:uid="{00000000-0005-0000-0000-000081670000}"/>
    <cellStyle name="Normal 73 6" xfId="26501" xr:uid="{00000000-0005-0000-0000-000082670000}"/>
    <cellStyle name="Normal 74" xfId="26502" xr:uid="{00000000-0005-0000-0000-000083670000}"/>
    <cellStyle name="Normal 74 2" xfId="26503" xr:uid="{00000000-0005-0000-0000-000084670000}"/>
    <cellStyle name="Normal 74 2 2" xfId="26504" xr:uid="{00000000-0005-0000-0000-000085670000}"/>
    <cellStyle name="Normal 74 2 3" xfId="26505" xr:uid="{00000000-0005-0000-0000-000086670000}"/>
    <cellStyle name="Normal 74 2 4" xfId="26506" xr:uid="{00000000-0005-0000-0000-000087670000}"/>
    <cellStyle name="Normal 74 2 5" xfId="26507" xr:uid="{00000000-0005-0000-0000-000088670000}"/>
    <cellStyle name="Normal 74 3" xfId="26508" xr:uid="{00000000-0005-0000-0000-000089670000}"/>
    <cellStyle name="Normal 74 3 2" xfId="26509" xr:uid="{00000000-0005-0000-0000-00008A670000}"/>
    <cellStyle name="Normal 74 4" xfId="26510" xr:uid="{00000000-0005-0000-0000-00008B670000}"/>
    <cellStyle name="Normal 74 5" xfId="26511" xr:uid="{00000000-0005-0000-0000-00008C670000}"/>
    <cellStyle name="Normal 74 6" xfId="26512" xr:uid="{00000000-0005-0000-0000-00008D670000}"/>
    <cellStyle name="Normal 75" xfId="26513" xr:uid="{00000000-0005-0000-0000-00008E670000}"/>
    <cellStyle name="Normal 75 2" xfId="26514" xr:uid="{00000000-0005-0000-0000-00008F670000}"/>
    <cellStyle name="Normal 75 2 2" xfId="26515" xr:uid="{00000000-0005-0000-0000-000090670000}"/>
    <cellStyle name="Normal 75 2 3" xfId="26516" xr:uid="{00000000-0005-0000-0000-000091670000}"/>
    <cellStyle name="Normal 75 2 4" xfId="26517" xr:uid="{00000000-0005-0000-0000-000092670000}"/>
    <cellStyle name="Normal 75 2 5" xfId="26518" xr:uid="{00000000-0005-0000-0000-000093670000}"/>
    <cellStyle name="Normal 75 3" xfId="26519" xr:uid="{00000000-0005-0000-0000-000094670000}"/>
    <cellStyle name="Normal 75 3 2" xfId="26520" xr:uid="{00000000-0005-0000-0000-000095670000}"/>
    <cellStyle name="Normal 75 4" xfId="26521" xr:uid="{00000000-0005-0000-0000-000096670000}"/>
    <cellStyle name="Normal 75 5" xfId="26522" xr:uid="{00000000-0005-0000-0000-000097670000}"/>
    <cellStyle name="Normal 75 6" xfId="26523" xr:uid="{00000000-0005-0000-0000-000098670000}"/>
    <cellStyle name="Normal 76" xfId="26524" xr:uid="{00000000-0005-0000-0000-000099670000}"/>
    <cellStyle name="Normal 76 2" xfId="26525" xr:uid="{00000000-0005-0000-0000-00009A670000}"/>
    <cellStyle name="Normal 76 2 2" xfId="26526" xr:uid="{00000000-0005-0000-0000-00009B670000}"/>
    <cellStyle name="Normal 76 2 3" xfId="26527" xr:uid="{00000000-0005-0000-0000-00009C670000}"/>
    <cellStyle name="Normal 76 3" xfId="26528" xr:uid="{00000000-0005-0000-0000-00009D670000}"/>
    <cellStyle name="Normal 76 3 2" xfId="26529" xr:uid="{00000000-0005-0000-0000-00009E670000}"/>
    <cellStyle name="Normal 76 4" xfId="26530" xr:uid="{00000000-0005-0000-0000-00009F670000}"/>
    <cellStyle name="Normal 76 5" xfId="26531" xr:uid="{00000000-0005-0000-0000-0000A0670000}"/>
    <cellStyle name="Normal 77" xfId="26532" xr:uid="{00000000-0005-0000-0000-0000A1670000}"/>
    <cellStyle name="Normal 77 2" xfId="26533" xr:uid="{00000000-0005-0000-0000-0000A2670000}"/>
    <cellStyle name="Normal 77 2 2" xfId="26534" xr:uid="{00000000-0005-0000-0000-0000A3670000}"/>
    <cellStyle name="Normal 77 2 3" xfId="26535" xr:uid="{00000000-0005-0000-0000-0000A4670000}"/>
    <cellStyle name="Normal 77 2 4" xfId="26536" xr:uid="{00000000-0005-0000-0000-0000A5670000}"/>
    <cellStyle name="Normal 77 2 5" xfId="26537" xr:uid="{00000000-0005-0000-0000-0000A6670000}"/>
    <cellStyle name="Normal 77 3" xfId="26538" xr:uid="{00000000-0005-0000-0000-0000A7670000}"/>
    <cellStyle name="Normal 77 3 2" xfId="26539" xr:uid="{00000000-0005-0000-0000-0000A8670000}"/>
    <cellStyle name="Normal 77 4" xfId="26540" xr:uid="{00000000-0005-0000-0000-0000A9670000}"/>
    <cellStyle name="Normal 77 5" xfId="26541" xr:uid="{00000000-0005-0000-0000-0000AA670000}"/>
    <cellStyle name="Normal 77 6" xfId="26542" xr:uid="{00000000-0005-0000-0000-0000AB670000}"/>
    <cellStyle name="Normal 78" xfId="26543" xr:uid="{00000000-0005-0000-0000-0000AC670000}"/>
    <cellStyle name="Normal 78 2" xfId="26544" xr:uid="{00000000-0005-0000-0000-0000AD670000}"/>
    <cellStyle name="Normal 78 2 2" xfId="26545" xr:uid="{00000000-0005-0000-0000-0000AE670000}"/>
    <cellStyle name="Normal 78 2 3" xfId="26546" xr:uid="{00000000-0005-0000-0000-0000AF670000}"/>
    <cellStyle name="Normal 78 2 4" xfId="26547" xr:uid="{00000000-0005-0000-0000-0000B0670000}"/>
    <cellStyle name="Normal 78 2 5" xfId="26548" xr:uid="{00000000-0005-0000-0000-0000B1670000}"/>
    <cellStyle name="Normal 78 3" xfId="26549" xr:uid="{00000000-0005-0000-0000-0000B2670000}"/>
    <cellStyle name="Normal 78 3 2" xfId="26550" xr:uid="{00000000-0005-0000-0000-0000B3670000}"/>
    <cellStyle name="Normal 78 4" xfId="26551" xr:uid="{00000000-0005-0000-0000-0000B4670000}"/>
    <cellStyle name="Normal 78 5" xfId="26552" xr:uid="{00000000-0005-0000-0000-0000B5670000}"/>
    <cellStyle name="Normal 78 6" xfId="26553" xr:uid="{00000000-0005-0000-0000-0000B6670000}"/>
    <cellStyle name="Normal 79" xfId="26554" xr:uid="{00000000-0005-0000-0000-0000B7670000}"/>
    <cellStyle name="Normal 79 2" xfId="26555" xr:uid="{00000000-0005-0000-0000-0000B8670000}"/>
    <cellStyle name="Normal 79 2 2" xfId="26556" xr:uid="{00000000-0005-0000-0000-0000B9670000}"/>
    <cellStyle name="Normal 79 2 3" xfId="26557" xr:uid="{00000000-0005-0000-0000-0000BA670000}"/>
    <cellStyle name="Normal 79 2 4" xfId="26558" xr:uid="{00000000-0005-0000-0000-0000BB670000}"/>
    <cellStyle name="Normal 79 2 5" xfId="26559" xr:uid="{00000000-0005-0000-0000-0000BC670000}"/>
    <cellStyle name="Normal 79 3" xfId="26560" xr:uid="{00000000-0005-0000-0000-0000BD670000}"/>
    <cellStyle name="Normal 79 3 2" xfId="26561" xr:uid="{00000000-0005-0000-0000-0000BE670000}"/>
    <cellStyle name="Normal 79 4" xfId="26562" xr:uid="{00000000-0005-0000-0000-0000BF670000}"/>
    <cellStyle name="Normal 79 5" xfId="26563" xr:uid="{00000000-0005-0000-0000-0000C0670000}"/>
    <cellStyle name="Normal 79 6" xfId="26564" xr:uid="{00000000-0005-0000-0000-0000C1670000}"/>
    <cellStyle name="Normal 8" xfId="26565" xr:uid="{00000000-0005-0000-0000-0000C2670000}"/>
    <cellStyle name="normal' 8" xfId="26566" xr:uid="{00000000-0005-0000-0000-0000C3670000}"/>
    <cellStyle name="Normal 8 10" xfId="26567" xr:uid="{00000000-0005-0000-0000-0000C4670000}"/>
    <cellStyle name="Normal 8 11" xfId="26568" xr:uid="{00000000-0005-0000-0000-0000C5670000}"/>
    <cellStyle name="Normal 8 12" xfId="26569" xr:uid="{00000000-0005-0000-0000-0000C6670000}"/>
    <cellStyle name="Normal 8 13" xfId="26570" xr:uid="{00000000-0005-0000-0000-0000C7670000}"/>
    <cellStyle name="Normal 8 14" xfId="26571" xr:uid="{00000000-0005-0000-0000-0000C8670000}"/>
    <cellStyle name="Normal 8 15" xfId="26572" xr:uid="{00000000-0005-0000-0000-0000C9670000}"/>
    <cellStyle name="Normal 8 16" xfId="26573" xr:uid="{00000000-0005-0000-0000-0000CA670000}"/>
    <cellStyle name="Normal 8 17" xfId="26574" xr:uid="{00000000-0005-0000-0000-0000CB670000}"/>
    <cellStyle name="Normal 8 2" xfId="26575" xr:uid="{00000000-0005-0000-0000-0000CC670000}"/>
    <cellStyle name="Normal 8 2 2" xfId="26576" xr:uid="{00000000-0005-0000-0000-0000CD670000}"/>
    <cellStyle name="Normal 8 2 2 2" xfId="26577" xr:uid="{00000000-0005-0000-0000-0000CE670000}"/>
    <cellStyle name="Normal 8 2 2 3" xfId="26578" xr:uid="{00000000-0005-0000-0000-0000CF670000}"/>
    <cellStyle name="Normal 8 2 3" xfId="26579" xr:uid="{00000000-0005-0000-0000-0000D0670000}"/>
    <cellStyle name="Normal 8 3" xfId="26580" xr:uid="{00000000-0005-0000-0000-0000D1670000}"/>
    <cellStyle name="Normal 8 3 2" xfId="26581" xr:uid="{00000000-0005-0000-0000-0000D2670000}"/>
    <cellStyle name="Normal 8 4" xfId="26582" xr:uid="{00000000-0005-0000-0000-0000D3670000}"/>
    <cellStyle name="Normal 8 5" xfId="26583" xr:uid="{00000000-0005-0000-0000-0000D4670000}"/>
    <cellStyle name="Normal 8 6" xfId="26584" xr:uid="{00000000-0005-0000-0000-0000D5670000}"/>
    <cellStyle name="Normal 8 7" xfId="26585" xr:uid="{00000000-0005-0000-0000-0000D6670000}"/>
    <cellStyle name="Normal 8 8" xfId="26586" xr:uid="{00000000-0005-0000-0000-0000D7670000}"/>
    <cellStyle name="Normal 8 9" xfId="26587" xr:uid="{00000000-0005-0000-0000-0000D8670000}"/>
    <cellStyle name="Normal 80" xfId="26588" xr:uid="{00000000-0005-0000-0000-0000D9670000}"/>
    <cellStyle name="Normal 80 2" xfId="26589" xr:uid="{00000000-0005-0000-0000-0000DA670000}"/>
    <cellStyle name="Normal 80 2 2" xfId="26590" xr:uid="{00000000-0005-0000-0000-0000DB670000}"/>
    <cellStyle name="Normal 80 2 3" xfId="26591" xr:uid="{00000000-0005-0000-0000-0000DC670000}"/>
    <cellStyle name="Normal 80 2 4" xfId="26592" xr:uid="{00000000-0005-0000-0000-0000DD670000}"/>
    <cellStyle name="Normal 80 2 5" xfId="26593" xr:uid="{00000000-0005-0000-0000-0000DE670000}"/>
    <cellStyle name="Normal 80 3" xfId="26594" xr:uid="{00000000-0005-0000-0000-0000DF670000}"/>
    <cellStyle name="Normal 80 3 2" xfId="26595" xr:uid="{00000000-0005-0000-0000-0000E0670000}"/>
    <cellStyle name="Normal 80 4" xfId="26596" xr:uid="{00000000-0005-0000-0000-0000E1670000}"/>
    <cellStyle name="Normal 80 5" xfId="26597" xr:uid="{00000000-0005-0000-0000-0000E2670000}"/>
    <cellStyle name="Normal 80 6" xfId="26598" xr:uid="{00000000-0005-0000-0000-0000E3670000}"/>
    <cellStyle name="Normal 81" xfId="26599" xr:uid="{00000000-0005-0000-0000-0000E4670000}"/>
    <cellStyle name="Normal 81 2" xfId="26600" xr:uid="{00000000-0005-0000-0000-0000E5670000}"/>
    <cellStyle name="Normal 81 2 2" xfId="26601" xr:uid="{00000000-0005-0000-0000-0000E6670000}"/>
    <cellStyle name="Normal 81 2 3" xfId="26602" xr:uid="{00000000-0005-0000-0000-0000E7670000}"/>
    <cellStyle name="Normal 81 2 4" xfId="26603" xr:uid="{00000000-0005-0000-0000-0000E8670000}"/>
    <cellStyle name="Normal 81 2 5" xfId="26604" xr:uid="{00000000-0005-0000-0000-0000E9670000}"/>
    <cellStyle name="Normal 81 3" xfId="26605" xr:uid="{00000000-0005-0000-0000-0000EA670000}"/>
    <cellStyle name="Normal 81 3 2" xfId="26606" xr:uid="{00000000-0005-0000-0000-0000EB670000}"/>
    <cellStyle name="Normal 81 4" xfId="26607" xr:uid="{00000000-0005-0000-0000-0000EC670000}"/>
    <cellStyle name="Normal 81 5" xfId="26608" xr:uid="{00000000-0005-0000-0000-0000ED670000}"/>
    <cellStyle name="Normal 81 6" xfId="26609" xr:uid="{00000000-0005-0000-0000-0000EE670000}"/>
    <cellStyle name="Normal 82" xfId="26610" xr:uid="{00000000-0005-0000-0000-0000EF670000}"/>
    <cellStyle name="Normal 82 2" xfId="26611" xr:uid="{00000000-0005-0000-0000-0000F0670000}"/>
    <cellStyle name="Normal 82 2 2" xfId="26612" xr:uid="{00000000-0005-0000-0000-0000F1670000}"/>
    <cellStyle name="Normal 82 2 3" xfId="26613" xr:uid="{00000000-0005-0000-0000-0000F2670000}"/>
    <cellStyle name="Normal 82 3" xfId="26614" xr:uid="{00000000-0005-0000-0000-0000F3670000}"/>
    <cellStyle name="Normal 82 3 2" xfId="26615" xr:uid="{00000000-0005-0000-0000-0000F4670000}"/>
    <cellStyle name="Normal 82 4" xfId="26616" xr:uid="{00000000-0005-0000-0000-0000F5670000}"/>
    <cellStyle name="Normal 82 5" xfId="26617" xr:uid="{00000000-0005-0000-0000-0000F6670000}"/>
    <cellStyle name="Normal 82 6" xfId="26618" xr:uid="{00000000-0005-0000-0000-0000F7670000}"/>
    <cellStyle name="Normal 82 7" xfId="26619" xr:uid="{00000000-0005-0000-0000-0000F8670000}"/>
    <cellStyle name="Normal 83" xfId="26620" xr:uid="{00000000-0005-0000-0000-0000F9670000}"/>
    <cellStyle name="Normal 83 2" xfId="26621" xr:uid="{00000000-0005-0000-0000-0000FA670000}"/>
    <cellStyle name="Normal 83 2 2" xfId="26622" xr:uid="{00000000-0005-0000-0000-0000FB670000}"/>
    <cellStyle name="Normal 83 2 3" xfId="26623" xr:uid="{00000000-0005-0000-0000-0000FC670000}"/>
    <cellStyle name="Normal 83 3" xfId="26624" xr:uid="{00000000-0005-0000-0000-0000FD670000}"/>
    <cellStyle name="Normal 83 3 2" xfId="26625" xr:uid="{00000000-0005-0000-0000-0000FE670000}"/>
    <cellStyle name="Normal 83 4" xfId="26626" xr:uid="{00000000-0005-0000-0000-0000FF670000}"/>
    <cellStyle name="Normal 83 5" xfId="26627" xr:uid="{00000000-0005-0000-0000-000000680000}"/>
    <cellStyle name="Normal 83 6" xfId="26628" xr:uid="{00000000-0005-0000-0000-000001680000}"/>
    <cellStyle name="Normal 83 7" xfId="26629" xr:uid="{00000000-0005-0000-0000-000002680000}"/>
    <cellStyle name="Normal 84" xfId="26630" xr:uid="{00000000-0005-0000-0000-000003680000}"/>
    <cellStyle name="Normal 84 2" xfId="26631" xr:uid="{00000000-0005-0000-0000-000004680000}"/>
    <cellStyle name="Normal 84 2 2" xfId="26632" xr:uid="{00000000-0005-0000-0000-000005680000}"/>
    <cellStyle name="Normal 84 2 3" xfId="26633" xr:uid="{00000000-0005-0000-0000-000006680000}"/>
    <cellStyle name="Normal 84 3" xfId="26634" xr:uid="{00000000-0005-0000-0000-000007680000}"/>
    <cellStyle name="Normal 84 3 2" xfId="26635" xr:uid="{00000000-0005-0000-0000-000008680000}"/>
    <cellStyle name="Normal 84 4" xfId="26636" xr:uid="{00000000-0005-0000-0000-000009680000}"/>
    <cellStyle name="Normal 84 5" xfId="26637" xr:uid="{00000000-0005-0000-0000-00000A680000}"/>
    <cellStyle name="Normal 85" xfId="26638" xr:uid="{00000000-0005-0000-0000-00000B680000}"/>
    <cellStyle name="Normal 85 2" xfId="26639" xr:uid="{00000000-0005-0000-0000-00000C680000}"/>
    <cellStyle name="Normal 85 2 2" xfId="26640" xr:uid="{00000000-0005-0000-0000-00000D680000}"/>
    <cellStyle name="Normal 85 2 3" xfId="26641" xr:uid="{00000000-0005-0000-0000-00000E680000}"/>
    <cellStyle name="Normal 85 3" xfId="26642" xr:uid="{00000000-0005-0000-0000-00000F680000}"/>
    <cellStyle name="Normal 85 3 2" xfId="26643" xr:uid="{00000000-0005-0000-0000-000010680000}"/>
    <cellStyle name="Normal 85 4" xfId="26644" xr:uid="{00000000-0005-0000-0000-000011680000}"/>
    <cellStyle name="Normal 85 5" xfId="26645" xr:uid="{00000000-0005-0000-0000-000012680000}"/>
    <cellStyle name="Normal 86" xfId="26646" xr:uid="{00000000-0005-0000-0000-000013680000}"/>
    <cellStyle name="Normal 86 2" xfId="26647" xr:uid="{00000000-0005-0000-0000-000014680000}"/>
    <cellStyle name="Normal 86 2 2" xfId="26648" xr:uid="{00000000-0005-0000-0000-000015680000}"/>
    <cellStyle name="Normal 86 2 3" xfId="26649" xr:uid="{00000000-0005-0000-0000-000016680000}"/>
    <cellStyle name="Normal 86 3" xfId="26650" xr:uid="{00000000-0005-0000-0000-000017680000}"/>
    <cellStyle name="Normal 86 3 2" xfId="26651" xr:uid="{00000000-0005-0000-0000-000018680000}"/>
    <cellStyle name="Normal 86 4" xfId="26652" xr:uid="{00000000-0005-0000-0000-000019680000}"/>
    <cellStyle name="Normal 86 5" xfId="26653" xr:uid="{00000000-0005-0000-0000-00001A680000}"/>
    <cellStyle name="Normal 87" xfId="26654" xr:uid="{00000000-0005-0000-0000-00001B680000}"/>
    <cellStyle name="Normal 87 2" xfId="26655" xr:uid="{00000000-0005-0000-0000-00001C680000}"/>
    <cellStyle name="Normal 87 2 2" xfId="26656" xr:uid="{00000000-0005-0000-0000-00001D680000}"/>
    <cellStyle name="Normal 87 2 3" xfId="26657" xr:uid="{00000000-0005-0000-0000-00001E680000}"/>
    <cellStyle name="Normal 87 3" xfId="26658" xr:uid="{00000000-0005-0000-0000-00001F680000}"/>
    <cellStyle name="Normal 87 3 2" xfId="26659" xr:uid="{00000000-0005-0000-0000-000020680000}"/>
    <cellStyle name="Normal 87 4" xfId="26660" xr:uid="{00000000-0005-0000-0000-000021680000}"/>
    <cellStyle name="Normal 87 5" xfId="26661" xr:uid="{00000000-0005-0000-0000-000022680000}"/>
    <cellStyle name="Normal 88" xfId="26662" xr:uid="{00000000-0005-0000-0000-000023680000}"/>
    <cellStyle name="Normal 88 2" xfId="26663" xr:uid="{00000000-0005-0000-0000-000024680000}"/>
    <cellStyle name="Normal 88 3" xfId="26664" xr:uid="{00000000-0005-0000-0000-000025680000}"/>
    <cellStyle name="Normal 88 4" xfId="26665" xr:uid="{00000000-0005-0000-0000-000026680000}"/>
    <cellStyle name="Normal 89" xfId="26666" xr:uid="{00000000-0005-0000-0000-000027680000}"/>
    <cellStyle name="Normal 89 2" xfId="26667" xr:uid="{00000000-0005-0000-0000-000028680000}"/>
    <cellStyle name="Normal 89 2 2" xfId="26668" xr:uid="{00000000-0005-0000-0000-000029680000}"/>
    <cellStyle name="Normal 89 2 3" xfId="26669" xr:uid="{00000000-0005-0000-0000-00002A680000}"/>
    <cellStyle name="Normal 89 2 4" xfId="26670" xr:uid="{00000000-0005-0000-0000-00002B680000}"/>
    <cellStyle name="Normal 89 3" xfId="26671" xr:uid="{00000000-0005-0000-0000-00002C680000}"/>
    <cellStyle name="Normal 89 4" xfId="26672" xr:uid="{00000000-0005-0000-0000-00002D680000}"/>
    <cellStyle name="Normal 9" xfId="26673" xr:uid="{00000000-0005-0000-0000-00002E680000}"/>
    <cellStyle name="Normal 9 2" xfId="26674" xr:uid="{00000000-0005-0000-0000-00002F680000}"/>
    <cellStyle name="Normal 9 2 2" xfId="26675" xr:uid="{00000000-0005-0000-0000-000030680000}"/>
    <cellStyle name="Normal 9 2 3" xfId="26676" xr:uid="{00000000-0005-0000-0000-000031680000}"/>
    <cellStyle name="Normal 9 2 4" xfId="26677" xr:uid="{00000000-0005-0000-0000-000032680000}"/>
    <cellStyle name="Normal 9 3" xfId="26678" xr:uid="{00000000-0005-0000-0000-000033680000}"/>
    <cellStyle name="Normal 9 4" xfId="26679" xr:uid="{00000000-0005-0000-0000-000034680000}"/>
    <cellStyle name="Normal 9 5" xfId="26680" xr:uid="{00000000-0005-0000-0000-000035680000}"/>
    <cellStyle name="Normal 9 6" xfId="26681" xr:uid="{00000000-0005-0000-0000-000036680000}"/>
    <cellStyle name="Normal 9 7" xfId="26682" xr:uid="{00000000-0005-0000-0000-000037680000}"/>
    <cellStyle name="Normal 90" xfId="26683" xr:uid="{00000000-0005-0000-0000-000038680000}"/>
    <cellStyle name="Normal 90 2" xfId="26684" xr:uid="{00000000-0005-0000-0000-000039680000}"/>
    <cellStyle name="Normal 90 2 2" xfId="26685" xr:uid="{00000000-0005-0000-0000-00003A680000}"/>
    <cellStyle name="Normal 90 2 3" xfId="26686" xr:uid="{00000000-0005-0000-0000-00003B680000}"/>
    <cellStyle name="Normal 90 2 4" xfId="26687" xr:uid="{00000000-0005-0000-0000-00003C680000}"/>
    <cellStyle name="Normal 90 3" xfId="26688" xr:uid="{00000000-0005-0000-0000-00003D680000}"/>
    <cellStyle name="Normal 90 4" xfId="26689" xr:uid="{00000000-0005-0000-0000-00003E680000}"/>
    <cellStyle name="Normal 91" xfId="26690" xr:uid="{00000000-0005-0000-0000-00003F680000}"/>
    <cellStyle name="Normal 91 2" xfId="26691" xr:uid="{00000000-0005-0000-0000-000040680000}"/>
    <cellStyle name="Normal 91 3" xfId="26692" xr:uid="{00000000-0005-0000-0000-000041680000}"/>
    <cellStyle name="Normal 91 4" xfId="26693" xr:uid="{00000000-0005-0000-0000-000042680000}"/>
    <cellStyle name="Normal 92" xfId="26694" xr:uid="{00000000-0005-0000-0000-000043680000}"/>
    <cellStyle name="Normal 92 2" xfId="26695" xr:uid="{00000000-0005-0000-0000-000044680000}"/>
    <cellStyle name="Normal 92 3" xfId="26696" xr:uid="{00000000-0005-0000-0000-000045680000}"/>
    <cellStyle name="Normal 92 4" xfId="26697" xr:uid="{00000000-0005-0000-0000-000046680000}"/>
    <cellStyle name="Normal 93" xfId="26698" xr:uid="{00000000-0005-0000-0000-000047680000}"/>
    <cellStyle name="Normal 93 2" xfId="26699" xr:uid="{00000000-0005-0000-0000-000048680000}"/>
    <cellStyle name="Normal 93 3" xfId="26700" xr:uid="{00000000-0005-0000-0000-000049680000}"/>
    <cellStyle name="Normal 93 4" xfId="26701" xr:uid="{00000000-0005-0000-0000-00004A680000}"/>
    <cellStyle name="Normal 94" xfId="26702" xr:uid="{00000000-0005-0000-0000-00004B680000}"/>
    <cellStyle name="Normal 94 2" xfId="26703" xr:uid="{00000000-0005-0000-0000-00004C680000}"/>
    <cellStyle name="Normal 94 3" xfId="26704" xr:uid="{00000000-0005-0000-0000-00004D680000}"/>
    <cellStyle name="Normal 94 4" xfId="26705" xr:uid="{00000000-0005-0000-0000-00004E680000}"/>
    <cellStyle name="Normal 95" xfId="26706" xr:uid="{00000000-0005-0000-0000-00004F680000}"/>
    <cellStyle name="Normal 95 2" xfId="26707" xr:uid="{00000000-0005-0000-0000-000050680000}"/>
    <cellStyle name="Normal 95 2 2" xfId="26708" xr:uid="{00000000-0005-0000-0000-000051680000}"/>
    <cellStyle name="Normal 95 2 3" xfId="26709" xr:uid="{00000000-0005-0000-0000-000052680000}"/>
    <cellStyle name="Normal 95 3" xfId="26710" xr:uid="{00000000-0005-0000-0000-000053680000}"/>
    <cellStyle name="Normal 95 4" xfId="26711" xr:uid="{00000000-0005-0000-0000-000054680000}"/>
    <cellStyle name="Normal 96" xfId="26712" xr:uid="{00000000-0005-0000-0000-000055680000}"/>
    <cellStyle name="Normal 96 2" xfId="26713" xr:uid="{00000000-0005-0000-0000-000056680000}"/>
    <cellStyle name="Normal 96 2 2" xfId="26714" xr:uid="{00000000-0005-0000-0000-000057680000}"/>
    <cellStyle name="Normal 96 2 3" xfId="26715" xr:uid="{00000000-0005-0000-0000-000058680000}"/>
    <cellStyle name="Normal 96 3" xfId="26716" xr:uid="{00000000-0005-0000-0000-000059680000}"/>
    <cellStyle name="Normal 96 4" xfId="26717" xr:uid="{00000000-0005-0000-0000-00005A680000}"/>
    <cellStyle name="Normal 97" xfId="26718" xr:uid="{00000000-0005-0000-0000-00005B680000}"/>
    <cellStyle name="Normal 97 2" xfId="26719" xr:uid="{00000000-0005-0000-0000-00005C680000}"/>
    <cellStyle name="Normal 97 2 2" xfId="26720" xr:uid="{00000000-0005-0000-0000-00005D680000}"/>
    <cellStyle name="Normal 97 2 3" xfId="26721" xr:uid="{00000000-0005-0000-0000-00005E680000}"/>
    <cellStyle name="Normal 97 3" xfId="26722" xr:uid="{00000000-0005-0000-0000-00005F680000}"/>
    <cellStyle name="Normal 97 4" xfId="26723" xr:uid="{00000000-0005-0000-0000-000060680000}"/>
    <cellStyle name="Normal 98" xfId="26724" xr:uid="{00000000-0005-0000-0000-000061680000}"/>
    <cellStyle name="Normal 98 2" xfId="26725" xr:uid="{00000000-0005-0000-0000-000062680000}"/>
    <cellStyle name="Normal 98 2 2" xfId="26726" xr:uid="{00000000-0005-0000-0000-000063680000}"/>
    <cellStyle name="Normal 98 2 3" xfId="26727" xr:uid="{00000000-0005-0000-0000-000064680000}"/>
    <cellStyle name="Normal 98 3" xfId="26728" xr:uid="{00000000-0005-0000-0000-000065680000}"/>
    <cellStyle name="Normal 98 4" xfId="26729" xr:uid="{00000000-0005-0000-0000-000066680000}"/>
    <cellStyle name="Normal 99" xfId="26730" xr:uid="{00000000-0005-0000-0000-000067680000}"/>
    <cellStyle name="Normal 99 2" xfId="26731" xr:uid="{00000000-0005-0000-0000-000068680000}"/>
    <cellStyle name="Normal 99 2 2" xfId="26732" xr:uid="{00000000-0005-0000-0000-000069680000}"/>
    <cellStyle name="Normal 99 2 3" xfId="26733" xr:uid="{00000000-0005-0000-0000-00006A680000}"/>
    <cellStyle name="Normal 99 3" xfId="26734" xr:uid="{00000000-0005-0000-0000-00006B680000}"/>
    <cellStyle name="Normal 99 4" xfId="26735" xr:uid="{00000000-0005-0000-0000-00006C680000}"/>
    <cellStyle name="Normal2" xfId="26736" xr:uid="{00000000-0005-0000-0000-00006D680000}"/>
    <cellStyle name="Normal2 2" xfId="26737" xr:uid="{00000000-0005-0000-0000-00006E680000}"/>
    <cellStyle name="Normale_tax rate" xfId="26738" xr:uid="{00000000-0005-0000-0000-00006F680000}"/>
    <cellStyle name="NormalHelv" xfId="26739" xr:uid="{00000000-0005-0000-0000-000070680000}"/>
    <cellStyle name="NormalHelv 2" xfId="26740" xr:uid="{00000000-0005-0000-0000-000071680000}"/>
    <cellStyle name="Note 10" xfId="26741" xr:uid="{00000000-0005-0000-0000-000072680000}"/>
    <cellStyle name="Note 10 2" xfId="26742" xr:uid="{00000000-0005-0000-0000-000073680000}"/>
    <cellStyle name="Note 10 2 2" xfId="26743" xr:uid="{00000000-0005-0000-0000-000074680000}"/>
    <cellStyle name="Note 10 3" xfId="26744" xr:uid="{00000000-0005-0000-0000-000075680000}"/>
    <cellStyle name="Note 10 3 2" xfId="26745" xr:uid="{00000000-0005-0000-0000-000076680000}"/>
    <cellStyle name="Note 10 4" xfId="26746" xr:uid="{00000000-0005-0000-0000-000077680000}"/>
    <cellStyle name="Note 10 5" xfId="26747" xr:uid="{00000000-0005-0000-0000-000078680000}"/>
    <cellStyle name="Note 10 6" xfId="26748" xr:uid="{00000000-0005-0000-0000-000079680000}"/>
    <cellStyle name="Note 10 7" xfId="26749" xr:uid="{00000000-0005-0000-0000-00007A680000}"/>
    <cellStyle name="Note 11" xfId="26750" xr:uid="{00000000-0005-0000-0000-00007B680000}"/>
    <cellStyle name="Note 11 2" xfId="26751" xr:uid="{00000000-0005-0000-0000-00007C680000}"/>
    <cellStyle name="Note 11 2 2" xfId="26752" xr:uid="{00000000-0005-0000-0000-00007D680000}"/>
    <cellStyle name="Note 11 3" xfId="26753" xr:uid="{00000000-0005-0000-0000-00007E680000}"/>
    <cellStyle name="Note 11 3 2" xfId="26754" xr:uid="{00000000-0005-0000-0000-00007F680000}"/>
    <cellStyle name="Note 11 4" xfId="26755" xr:uid="{00000000-0005-0000-0000-000080680000}"/>
    <cellStyle name="Note 11 5" xfId="26756" xr:uid="{00000000-0005-0000-0000-000081680000}"/>
    <cellStyle name="Note 11 6" xfId="26757" xr:uid="{00000000-0005-0000-0000-000082680000}"/>
    <cellStyle name="Note 11 7" xfId="26758" xr:uid="{00000000-0005-0000-0000-000083680000}"/>
    <cellStyle name="Note 12" xfId="26759" xr:uid="{00000000-0005-0000-0000-000084680000}"/>
    <cellStyle name="Note 12 2" xfId="26760" xr:uid="{00000000-0005-0000-0000-000085680000}"/>
    <cellStyle name="Note 12 2 2" xfId="26761" xr:uid="{00000000-0005-0000-0000-000086680000}"/>
    <cellStyle name="Note 12 3" xfId="26762" xr:uid="{00000000-0005-0000-0000-000087680000}"/>
    <cellStyle name="Note 12 3 2" xfId="26763" xr:uid="{00000000-0005-0000-0000-000088680000}"/>
    <cellStyle name="Note 12 4" xfId="26764" xr:uid="{00000000-0005-0000-0000-000089680000}"/>
    <cellStyle name="Note 12 5" xfId="26765" xr:uid="{00000000-0005-0000-0000-00008A680000}"/>
    <cellStyle name="Note 12 6" xfId="26766" xr:uid="{00000000-0005-0000-0000-00008B680000}"/>
    <cellStyle name="Note 12 7" xfId="26767" xr:uid="{00000000-0005-0000-0000-00008C680000}"/>
    <cellStyle name="Note 13" xfId="26768" xr:uid="{00000000-0005-0000-0000-00008D680000}"/>
    <cellStyle name="Note 13 2" xfId="26769" xr:uid="{00000000-0005-0000-0000-00008E680000}"/>
    <cellStyle name="Note 13 2 2" xfId="26770" xr:uid="{00000000-0005-0000-0000-00008F680000}"/>
    <cellStyle name="Note 13 3" xfId="26771" xr:uid="{00000000-0005-0000-0000-000090680000}"/>
    <cellStyle name="Note 13 3 2" xfId="26772" xr:uid="{00000000-0005-0000-0000-000091680000}"/>
    <cellStyle name="Note 13 4" xfId="26773" xr:uid="{00000000-0005-0000-0000-000092680000}"/>
    <cellStyle name="Note 13 5" xfId="26774" xr:uid="{00000000-0005-0000-0000-000093680000}"/>
    <cellStyle name="Note 13 6" xfId="26775" xr:uid="{00000000-0005-0000-0000-000094680000}"/>
    <cellStyle name="Note 13 7" xfId="26776" xr:uid="{00000000-0005-0000-0000-000095680000}"/>
    <cellStyle name="Note 14" xfId="26777" xr:uid="{00000000-0005-0000-0000-000096680000}"/>
    <cellStyle name="Note 14 2" xfId="26778" xr:uid="{00000000-0005-0000-0000-000097680000}"/>
    <cellStyle name="Note 14 2 2" xfId="26779" xr:uid="{00000000-0005-0000-0000-000098680000}"/>
    <cellStyle name="Note 14 3" xfId="26780" xr:uid="{00000000-0005-0000-0000-000099680000}"/>
    <cellStyle name="Note 14 3 2" xfId="26781" xr:uid="{00000000-0005-0000-0000-00009A680000}"/>
    <cellStyle name="Note 14 4" xfId="26782" xr:uid="{00000000-0005-0000-0000-00009B680000}"/>
    <cellStyle name="Note 14 5" xfId="26783" xr:uid="{00000000-0005-0000-0000-00009C680000}"/>
    <cellStyle name="Note 14 6" xfId="26784" xr:uid="{00000000-0005-0000-0000-00009D680000}"/>
    <cellStyle name="Note 14 7" xfId="26785" xr:uid="{00000000-0005-0000-0000-00009E680000}"/>
    <cellStyle name="Note 15" xfId="26786" xr:uid="{00000000-0005-0000-0000-00009F680000}"/>
    <cellStyle name="Note 15 2" xfId="26787" xr:uid="{00000000-0005-0000-0000-0000A0680000}"/>
    <cellStyle name="Note 15 2 2" xfId="26788" xr:uid="{00000000-0005-0000-0000-0000A1680000}"/>
    <cellStyle name="Note 15 3" xfId="26789" xr:uid="{00000000-0005-0000-0000-0000A2680000}"/>
    <cellStyle name="Note 15 3 2" xfId="26790" xr:uid="{00000000-0005-0000-0000-0000A3680000}"/>
    <cellStyle name="Note 15 4" xfId="26791" xr:uid="{00000000-0005-0000-0000-0000A4680000}"/>
    <cellStyle name="Note 15 5" xfId="26792" xr:uid="{00000000-0005-0000-0000-0000A5680000}"/>
    <cellStyle name="Note 15 6" xfId="26793" xr:uid="{00000000-0005-0000-0000-0000A6680000}"/>
    <cellStyle name="Note 15 7" xfId="26794" xr:uid="{00000000-0005-0000-0000-0000A7680000}"/>
    <cellStyle name="Note 16" xfId="26795" xr:uid="{00000000-0005-0000-0000-0000A8680000}"/>
    <cellStyle name="Note 16 2" xfId="26796" xr:uid="{00000000-0005-0000-0000-0000A9680000}"/>
    <cellStyle name="Note 16 2 2" xfId="26797" xr:uid="{00000000-0005-0000-0000-0000AA680000}"/>
    <cellStyle name="Note 16 3" xfId="26798" xr:uid="{00000000-0005-0000-0000-0000AB680000}"/>
    <cellStyle name="Note 16 3 2" xfId="26799" xr:uid="{00000000-0005-0000-0000-0000AC680000}"/>
    <cellStyle name="Note 16 4" xfId="26800" xr:uid="{00000000-0005-0000-0000-0000AD680000}"/>
    <cellStyle name="Note 16 5" xfId="26801" xr:uid="{00000000-0005-0000-0000-0000AE680000}"/>
    <cellStyle name="Note 16 6" xfId="26802" xr:uid="{00000000-0005-0000-0000-0000AF680000}"/>
    <cellStyle name="Note 16 7" xfId="26803" xr:uid="{00000000-0005-0000-0000-0000B0680000}"/>
    <cellStyle name="Note 17" xfId="26804" xr:uid="{00000000-0005-0000-0000-0000B1680000}"/>
    <cellStyle name="Note 17 2" xfId="26805" xr:uid="{00000000-0005-0000-0000-0000B2680000}"/>
    <cellStyle name="Note 17 2 2" xfId="26806" xr:uid="{00000000-0005-0000-0000-0000B3680000}"/>
    <cellStyle name="Note 17 3" xfId="26807" xr:uid="{00000000-0005-0000-0000-0000B4680000}"/>
    <cellStyle name="Note 17 3 2" xfId="26808" xr:uid="{00000000-0005-0000-0000-0000B5680000}"/>
    <cellStyle name="Note 17 4" xfId="26809" xr:uid="{00000000-0005-0000-0000-0000B6680000}"/>
    <cellStyle name="Note 17 5" xfId="26810" xr:uid="{00000000-0005-0000-0000-0000B7680000}"/>
    <cellStyle name="Note 17 6" xfId="26811" xr:uid="{00000000-0005-0000-0000-0000B8680000}"/>
    <cellStyle name="Note 17 7" xfId="26812" xr:uid="{00000000-0005-0000-0000-0000B9680000}"/>
    <cellStyle name="Note 18" xfId="26813" xr:uid="{00000000-0005-0000-0000-0000BA680000}"/>
    <cellStyle name="Note 18 2" xfId="26814" xr:uid="{00000000-0005-0000-0000-0000BB680000}"/>
    <cellStyle name="Note 18 2 2" xfId="26815" xr:uid="{00000000-0005-0000-0000-0000BC680000}"/>
    <cellStyle name="Note 18 3" xfId="26816" xr:uid="{00000000-0005-0000-0000-0000BD680000}"/>
    <cellStyle name="Note 18 3 2" xfId="26817" xr:uid="{00000000-0005-0000-0000-0000BE680000}"/>
    <cellStyle name="Note 18 4" xfId="26818" xr:uid="{00000000-0005-0000-0000-0000BF680000}"/>
    <cellStyle name="Note 18 5" xfId="26819" xr:uid="{00000000-0005-0000-0000-0000C0680000}"/>
    <cellStyle name="Note 18 6" xfId="26820" xr:uid="{00000000-0005-0000-0000-0000C1680000}"/>
    <cellStyle name="Note 18 7" xfId="26821" xr:uid="{00000000-0005-0000-0000-0000C2680000}"/>
    <cellStyle name="Note 19" xfId="26822" xr:uid="{00000000-0005-0000-0000-0000C3680000}"/>
    <cellStyle name="Note 19 2" xfId="26823" xr:uid="{00000000-0005-0000-0000-0000C4680000}"/>
    <cellStyle name="Note 19 2 2" xfId="26824" xr:uid="{00000000-0005-0000-0000-0000C5680000}"/>
    <cellStyle name="Note 19 3" xfId="26825" xr:uid="{00000000-0005-0000-0000-0000C6680000}"/>
    <cellStyle name="Note 19 3 2" xfId="26826" xr:uid="{00000000-0005-0000-0000-0000C7680000}"/>
    <cellStyle name="Note 19 4" xfId="26827" xr:uid="{00000000-0005-0000-0000-0000C8680000}"/>
    <cellStyle name="Note 19 5" xfId="26828" xr:uid="{00000000-0005-0000-0000-0000C9680000}"/>
    <cellStyle name="Note 19 6" xfId="26829" xr:uid="{00000000-0005-0000-0000-0000CA680000}"/>
    <cellStyle name="Note 19 7" xfId="26830" xr:uid="{00000000-0005-0000-0000-0000CB680000}"/>
    <cellStyle name="Note 2" xfId="26831" xr:uid="{00000000-0005-0000-0000-0000CC680000}"/>
    <cellStyle name="Note 2 10" xfId="26832" xr:uid="{00000000-0005-0000-0000-0000CD680000}"/>
    <cellStyle name="Note 2 10 10" xfId="26833" xr:uid="{00000000-0005-0000-0000-0000CE680000}"/>
    <cellStyle name="Note 2 10 2" xfId="26834" xr:uid="{00000000-0005-0000-0000-0000CF680000}"/>
    <cellStyle name="Note 2 10 2 2" xfId="26835" xr:uid="{00000000-0005-0000-0000-0000D0680000}"/>
    <cellStyle name="Note 2 10 2 2 2" xfId="26836" xr:uid="{00000000-0005-0000-0000-0000D1680000}"/>
    <cellStyle name="Note 2 10 2 2 2 2" xfId="26837" xr:uid="{00000000-0005-0000-0000-0000D2680000}"/>
    <cellStyle name="Note 2 10 2 2 2 3" xfId="26838" xr:uid="{00000000-0005-0000-0000-0000D3680000}"/>
    <cellStyle name="Note 2 10 2 2 2 4" xfId="26839" xr:uid="{00000000-0005-0000-0000-0000D4680000}"/>
    <cellStyle name="Note 2 10 2 2 3" xfId="26840" xr:uid="{00000000-0005-0000-0000-0000D5680000}"/>
    <cellStyle name="Note 2 10 2 2 3 2" xfId="26841" xr:uid="{00000000-0005-0000-0000-0000D6680000}"/>
    <cellStyle name="Note 2 10 2 2 3 3" xfId="26842" xr:uid="{00000000-0005-0000-0000-0000D7680000}"/>
    <cellStyle name="Note 2 10 2 2 3 4" xfId="26843" xr:uid="{00000000-0005-0000-0000-0000D8680000}"/>
    <cellStyle name="Note 2 10 2 2 4" xfId="26844" xr:uid="{00000000-0005-0000-0000-0000D9680000}"/>
    <cellStyle name="Note 2 10 2 2 4 2" xfId="26845" xr:uid="{00000000-0005-0000-0000-0000DA680000}"/>
    <cellStyle name="Note 2 10 2 2 4 3" xfId="26846" xr:uid="{00000000-0005-0000-0000-0000DB680000}"/>
    <cellStyle name="Note 2 10 2 2 5" xfId="26847" xr:uid="{00000000-0005-0000-0000-0000DC680000}"/>
    <cellStyle name="Note 2 10 2 2 6" xfId="26848" xr:uid="{00000000-0005-0000-0000-0000DD680000}"/>
    <cellStyle name="Note 2 10 2 2 7" xfId="26849" xr:uid="{00000000-0005-0000-0000-0000DE680000}"/>
    <cellStyle name="Note 2 10 2 3" xfId="26850" xr:uid="{00000000-0005-0000-0000-0000DF680000}"/>
    <cellStyle name="Note 2 10 2 3 2" xfId="26851" xr:uid="{00000000-0005-0000-0000-0000E0680000}"/>
    <cellStyle name="Note 2 10 2 3 3" xfId="26852" xr:uid="{00000000-0005-0000-0000-0000E1680000}"/>
    <cellStyle name="Note 2 10 2 3 4" xfId="26853" xr:uid="{00000000-0005-0000-0000-0000E2680000}"/>
    <cellStyle name="Note 2 10 2 4" xfId="26854" xr:uid="{00000000-0005-0000-0000-0000E3680000}"/>
    <cellStyle name="Note 2 10 2 4 2" xfId="26855" xr:uid="{00000000-0005-0000-0000-0000E4680000}"/>
    <cellStyle name="Note 2 10 2 4 3" xfId="26856" xr:uid="{00000000-0005-0000-0000-0000E5680000}"/>
    <cellStyle name="Note 2 10 2 4 4" xfId="26857" xr:uid="{00000000-0005-0000-0000-0000E6680000}"/>
    <cellStyle name="Note 2 10 2 5" xfId="26858" xr:uid="{00000000-0005-0000-0000-0000E7680000}"/>
    <cellStyle name="Note 2 10 2 5 2" xfId="26859" xr:uid="{00000000-0005-0000-0000-0000E8680000}"/>
    <cellStyle name="Note 2 10 2 5 3" xfId="26860" xr:uid="{00000000-0005-0000-0000-0000E9680000}"/>
    <cellStyle name="Note 2 10 2 6" xfId="26861" xr:uid="{00000000-0005-0000-0000-0000EA680000}"/>
    <cellStyle name="Note 2 10 2 7" xfId="26862" xr:uid="{00000000-0005-0000-0000-0000EB680000}"/>
    <cellStyle name="Note 2 10 2 8" xfId="26863" xr:uid="{00000000-0005-0000-0000-0000EC680000}"/>
    <cellStyle name="Note 2 10 3" xfId="26864" xr:uid="{00000000-0005-0000-0000-0000ED680000}"/>
    <cellStyle name="Note 2 10 3 2" xfId="26865" xr:uid="{00000000-0005-0000-0000-0000EE680000}"/>
    <cellStyle name="Note 2 10 3 2 2" xfId="26866" xr:uid="{00000000-0005-0000-0000-0000EF680000}"/>
    <cellStyle name="Note 2 10 3 2 3" xfId="26867" xr:uid="{00000000-0005-0000-0000-0000F0680000}"/>
    <cellStyle name="Note 2 10 3 2 4" xfId="26868" xr:uid="{00000000-0005-0000-0000-0000F1680000}"/>
    <cellStyle name="Note 2 10 3 3" xfId="26869" xr:uid="{00000000-0005-0000-0000-0000F2680000}"/>
    <cellStyle name="Note 2 10 3 3 2" xfId="26870" xr:uid="{00000000-0005-0000-0000-0000F3680000}"/>
    <cellStyle name="Note 2 10 3 3 3" xfId="26871" xr:uid="{00000000-0005-0000-0000-0000F4680000}"/>
    <cellStyle name="Note 2 10 3 3 4" xfId="26872" xr:uid="{00000000-0005-0000-0000-0000F5680000}"/>
    <cellStyle name="Note 2 10 3 4" xfId="26873" xr:uid="{00000000-0005-0000-0000-0000F6680000}"/>
    <cellStyle name="Note 2 10 3 4 2" xfId="26874" xr:uid="{00000000-0005-0000-0000-0000F7680000}"/>
    <cellStyle name="Note 2 10 3 4 3" xfId="26875" xr:uid="{00000000-0005-0000-0000-0000F8680000}"/>
    <cellStyle name="Note 2 10 3 5" xfId="26876" xr:uid="{00000000-0005-0000-0000-0000F9680000}"/>
    <cellStyle name="Note 2 10 3 6" xfId="26877" xr:uid="{00000000-0005-0000-0000-0000FA680000}"/>
    <cellStyle name="Note 2 10 3 7" xfId="26878" xr:uid="{00000000-0005-0000-0000-0000FB680000}"/>
    <cellStyle name="Note 2 10 4" xfId="26879" xr:uid="{00000000-0005-0000-0000-0000FC680000}"/>
    <cellStyle name="Note 2 10 4 2" xfId="26880" xr:uid="{00000000-0005-0000-0000-0000FD680000}"/>
    <cellStyle name="Note 2 10 4 3" xfId="26881" xr:uid="{00000000-0005-0000-0000-0000FE680000}"/>
    <cellStyle name="Note 2 10 4 4" xfId="26882" xr:uid="{00000000-0005-0000-0000-0000FF680000}"/>
    <cellStyle name="Note 2 10 5" xfId="26883" xr:uid="{00000000-0005-0000-0000-000000690000}"/>
    <cellStyle name="Note 2 10 5 2" xfId="26884" xr:uid="{00000000-0005-0000-0000-000001690000}"/>
    <cellStyle name="Note 2 10 5 3" xfId="26885" xr:uid="{00000000-0005-0000-0000-000002690000}"/>
    <cellStyle name="Note 2 10 5 4" xfId="26886" xr:uid="{00000000-0005-0000-0000-000003690000}"/>
    <cellStyle name="Note 2 10 6" xfId="26887" xr:uid="{00000000-0005-0000-0000-000004690000}"/>
    <cellStyle name="Note 2 10 6 2" xfId="26888" xr:uid="{00000000-0005-0000-0000-000005690000}"/>
    <cellStyle name="Note 2 10 6 3" xfId="26889" xr:uid="{00000000-0005-0000-0000-000006690000}"/>
    <cellStyle name="Note 2 10 7" xfId="26890" xr:uid="{00000000-0005-0000-0000-000007690000}"/>
    <cellStyle name="Note 2 10 8" xfId="26891" xr:uid="{00000000-0005-0000-0000-000008690000}"/>
    <cellStyle name="Note 2 10 9" xfId="26892" xr:uid="{00000000-0005-0000-0000-000009690000}"/>
    <cellStyle name="Note 2 11" xfId="26893" xr:uid="{00000000-0005-0000-0000-00000A690000}"/>
    <cellStyle name="Note 2 11 2" xfId="26894" xr:uid="{00000000-0005-0000-0000-00000B690000}"/>
    <cellStyle name="Note 2 11 2 2" xfId="26895" xr:uid="{00000000-0005-0000-0000-00000C690000}"/>
    <cellStyle name="Note 2 11 2 2 2" xfId="26896" xr:uid="{00000000-0005-0000-0000-00000D690000}"/>
    <cellStyle name="Note 2 11 2 2 2 2" xfId="26897" xr:uid="{00000000-0005-0000-0000-00000E690000}"/>
    <cellStyle name="Note 2 11 2 2 2 3" xfId="26898" xr:uid="{00000000-0005-0000-0000-00000F690000}"/>
    <cellStyle name="Note 2 11 2 2 2 4" xfId="26899" xr:uid="{00000000-0005-0000-0000-000010690000}"/>
    <cellStyle name="Note 2 11 2 2 3" xfId="26900" xr:uid="{00000000-0005-0000-0000-000011690000}"/>
    <cellStyle name="Note 2 11 2 2 3 2" xfId="26901" xr:uid="{00000000-0005-0000-0000-000012690000}"/>
    <cellStyle name="Note 2 11 2 2 3 3" xfId="26902" xr:uid="{00000000-0005-0000-0000-000013690000}"/>
    <cellStyle name="Note 2 11 2 2 3 4" xfId="26903" xr:uid="{00000000-0005-0000-0000-000014690000}"/>
    <cellStyle name="Note 2 11 2 2 4" xfId="26904" xr:uid="{00000000-0005-0000-0000-000015690000}"/>
    <cellStyle name="Note 2 11 2 2 4 2" xfId="26905" xr:uid="{00000000-0005-0000-0000-000016690000}"/>
    <cellStyle name="Note 2 11 2 2 4 3" xfId="26906" xr:uid="{00000000-0005-0000-0000-000017690000}"/>
    <cellStyle name="Note 2 11 2 2 5" xfId="26907" xr:uid="{00000000-0005-0000-0000-000018690000}"/>
    <cellStyle name="Note 2 11 2 2 6" xfId="26908" xr:uid="{00000000-0005-0000-0000-000019690000}"/>
    <cellStyle name="Note 2 11 2 2 7" xfId="26909" xr:uid="{00000000-0005-0000-0000-00001A690000}"/>
    <cellStyle name="Note 2 11 2 3" xfId="26910" xr:uid="{00000000-0005-0000-0000-00001B690000}"/>
    <cellStyle name="Note 2 11 2 3 2" xfId="26911" xr:uid="{00000000-0005-0000-0000-00001C690000}"/>
    <cellStyle name="Note 2 11 2 3 3" xfId="26912" xr:uid="{00000000-0005-0000-0000-00001D690000}"/>
    <cellStyle name="Note 2 11 2 3 4" xfId="26913" xr:uid="{00000000-0005-0000-0000-00001E690000}"/>
    <cellStyle name="Note 2 11 2 4" xfId="26914" xr:uid="{00000000-0005-0000-0000-00001F690000}"/>
    <cellStyle name="Note 2 11 2 4 2" xfId="26915" xr:uid="{00000000-0005-0000-0000-000020690000}"/>
    <cellStyle name="Note 2 11 2 4 3" xfId="26916" xr:uid="{00000000-0005-0000-0000-000021690000}"/>
    <cellStyle name="Note 2 11 2 4 4" xfId="26917" xr:uid="{00000000-0005-0000-0000-000022690000}"/>
    <cellStyle name="Note 2 11 2 5" xfId="26918" xr:uid="{00000000-0005-0000-0000-000023690000}"/>
    <cellStyle name="Note 2 11 2 5 2" xfId="26919" xr:uid="{00000000-0005-0000-0000-000024690000}"/>
    <cellStyle name="Note 2 11 2 5 3" xfId="26920" xr:uid="{00000000-0005-0000-0000-000025690000}"/>
    <cellStyle name="Note 2 11 2 6" xfId="26921" xr:uid="{00000000-0005-0000-0000-000026690000}"/>
    <cellStyle name="Note 2 11 2 7" xfId="26922" xr:uid="{00000000-0005-0000-0000-000027690000}"/>
    <cellStyle name="Note 2 11 2 8" xfId="26923" xr:uid="{00000000-0005-0000-0000-000028690000}"/>
    <cellStyle name="Note 2 11 3" xfId="26924" xr:uid="{00000000-0005-0000-0000-000029690000}"/>
    <cellStyle name="Note 2 11 3 2" xfId="26925" xr:uid="{00000000-0005-0000-0000-00002A690000}"/>
    <cellStyle name="Note 2 11 3 2 2" xfId="26926" xr:uid="{00000000-0005-0000-0000-00002B690000}"/>
    <cellStyle name="Note 2 11 3 2 3" xfId="26927" xr:uid="{00000000-0005-0000-0000-00002C690000}"/>
    <cellStyle name="Note 2 11 3 2 4" xfId="26928" xr:uid="{00000000-0005-0000-0000-00002D690000}"/>
    <cellStyle name="Note 2 11 3 3" xfId="26929" xr:uid="{00000000-0005-0000-0000-00002E690000}"/>
    <cellStyle name="Note 2 11 3 3 2" xfId="26930" xr:uid="{00000000-0005-0000-0000-00002F690000}"/>
    <cellStyle name="Note 2 11 3 3 3" xfId="26931" xr:uid="{00000000-0005-0000-0000-000030690000}"/>
    <cellStyle name="Note 2 11 3 3 4" xfId="26932" xr:uid="{00000000-0005-0000-0000-000031690000}"/>
    <cellStyle name="Note 2 11 3 4" xfId="26933" xr:uid="{00000000-0005-0000-0000-000032690000}"/>
    <cellStyle name="Note 2 11 3 4 2" xfId="26934" xr:uid="{00000000-0005-0000-0000-000033690000}"/>
    <cellStyle name="Note 2 11 3 4 3" xfId="26935" xr:uid="{00000000-0005-0000-0000-000034690000}"/>
    <cellStyle name="Note 2 11 3 5" xfId="26936" xr:uid="{00000000-0005-0000-0000-000035690000}"/>
    <cellStyle name="Note 2 11 3 6" xfId="26937" xr:uid="{00000000-0005-0000-0000-000036690000}"/>
    <cellStyle name="Note 2 11 3 7" xfId="26938" xr:uid="{00000000-0005-0000-0000-000037690000}"/>
    <cellStyle name="Note 2 11 4" xfId="26939" xr:uid="{00000000-0005-0000-0000-000038690000}"/>
    <cellStyle name="Note 2 11 4 2" xfId="26940" xr:uid="{00000000-0005-0000-0000-000039690000}"/>
    <cellStyle name="Note 2 11 4 3" xfId="26941" xr:uid="{00000000-0005-0000-0000-00003A690000}"/>
    <cellStyle name="Note 2 11 4 4" xfId="26942" xr:uid="{00000000-0005-0000-0000-00003B690000}"/>
    <cellStyle name="Note 2 11 5" xfId="26943" xr:uid="{00000000-0005-0000-0000-00003C690000}"/>
    <cellStyle name="Note 2 11 5 2" xfId="26944" xr:uid="{00000000-0005-0000-0000-00003D690000}"/>
    <cellStyle name="Note 2 11 5 3" xfId="26945" xr:uid="{00000000-0005-0000-0000-00003E690000}"/>
    <cellStyle name="Note 2 11 5 4" xfId="26946" xr:uid="{00000000-0005-0000-0000-00003F690000}"/>
    <cellStyle name="Note 2 11 6" xfId="26947" xr:uid="{00000000-0005-0000-0000-000040690000}"/>
    <cellStyle name="Note 2 11 6 2" xfId="26948" xr:uid="{00000000-0005-0000-0000-000041690000}"/>
    <cellStyle name="Note 2 11 6 3" xfId="26949" xr:uid="{00000000-0005-0000-0000-000042690000}"/>
    <cellStyle name="Note 2 11 7" xfId="26950" xr:uid="{00000000-0005-0000-0000-000043690000}"/>
    <cellStyle name="Note 2 11 8" xfId="26951" xr:uid="{00000000-0005-0000-0000-000044690000}"/>
    <cellStyle name="Note 2 11 9" xfId="26952" xr:uid="{00000000-0005-0000-0000-000045690000}"/>
    <cellStyle name="Note 2 12" xfId="26953" xr:uid="{00000000-0005-0000-0000-000046690000}"/>
    <cellStyle name="Note 2 12 2" xfId="26954" xr:uid="{00000000-0005-0000-0000-000047690000}"/>
    <cellStyle name="Note 2 12 2 2" xfId="26955" xr:uid="{00000000-0005-0000-0000-000048690000}"/>
    <cellStyle name="Note 2 12 2 2 2" xfId="26956" xr:uid="{00000000-0005-0000-0000-000049690000}"/>
    <cellStyle name="Note 2 12 2 2 2 2" xfId="26957" xr:uid="{00000000-0005-0000-0000-00004A690000}"/>
    <cellStyle name="Note 2 12 2 2 2 3" xfId="26958" xr:uid="{00000000-0005-0000-0000-00004B690000}"/>
    <cellStyle name="Note 2 12 2 2 2 4" xfId="26959" xr:uid="{00000000-0005-0000-0000-00004C690000}"/>
    <cellStyle name="Note 2 12 2 2 3" xfId="26960" xr:uid="{00000000-0005-0000-0000-00004D690000}"/>
    <cellStyle name="Note 2 12 2 2 3 2" xfId="26961" xr:uid="{00000000-0005-0000-0000-00004E690000}"/>
    <cellStyle name="Note 2 12 2 2 3 3" xfId="26962" xr:uid="{00000000-0005-0000-0000-00004F690000}"/>
    <cellStyle name="Note 2 12 2 2 3 4" xfId="26963" xr:uid="{00000000-0005-0000-0000-000050690000}"/>
    <cellStyle name="Note 2 12 2 2 4" xfId="26964" xr:uid="{00000000-0005-0000-0000-000051690000}"/>
    <cellStyle name="Note 2 12 2 2 4 2" xfId="26965" xr:uid="{00000000-0005-0000-0000-000052690000}"/>
    <cellStyle name="Note 2 12 2 2 4 3" xfId="26966" xr:uid="{00000000-0005-0000-0000-000053690000}"/>
    <cellStyle name="Note 2 12 2 2 5" xfId="26967" xr:uid="{00000000-0005-0000-0000-000054690000}"/>
    <cellStyle name="Note 2 12 2 2 6" xfId="26968" xr:uid="{00000000-0005-0000-0000-000055690000}"/>
    <cellStyle name="Note 2 12 2 2 7" xfId="26969" xr:uid="{00000000-0005-0000-0000-000056690000}"/>
    <cellStyle name="Note 2 12 2 3" xfId="26970" xr:uid="{00000000-0005-0000-0000-000057690000}"/>
    <cellStyle name="Note 2 12 2 3 2" xfId="26971" xr:uid="{00000000-0005-0000-0000-000058690000}"/>
    <cellStyle name="Note 2 12 2 3 3" xfId="26972" xr:uid="{00000000-0005-0000-0000-000059690000}"/>
    <cellStyle name="Note 2 12 2 3 4" xfId="26973" xr:uid="{00000000-0005-0000-0000-00005A690000}"/>
    <cellStyle name="Note 2 12 2 4" xfId="26974" xr:uid="{00000000-0005-0000-0000-00005B690000}"/>
    <cellStyle name="Note 2 12 2 4 2" xfId="26975" xr:uid="{00000000-0005-0000-0000-00005C690000}"/>
    <cellStyle name="Note 2 12 2 4 3" xfId="26976" xr:uid="{00000000-0005-0000-0000-00005D690000}"/>
    <cellStyle name="Note 2 12 2 4 4" xfId="26977" xr:uid="{00000000-0005-0000-0000-00005E690000}"/>
    <cellStyle name="Note 2 12 2 5" xfId="26978" xr:uid="{00000000-0005-0000-0000-00005F690000}"/>
    <cellStyle name="Note 2 12 2 5 2" xfId="26979" xr:uid="{00000000-0005-0000-0000-000060690000}"/>
    <cellStyle name="Note 2 12 2 5 3" xfId="26980" xr:uid="{00000000-0005-0000-0000-000061690000}"/>
    <cellStyle name="Note 2 12 2 6" xfId="26981" xr:uid="{00000000-0005-0000-0000-000062690000}"/>
    <cellStyle name="Note 2 12 2 7" xfId="26982" xr:uid="{00000000-0005-0000-0000-000063690000}"/>
    <cellStyle name="Note 2 12 2 8" xfId="26983" xr:uid="{00000000-0005-0000-0000-000064690000}"/>
    <cellStyle name="Note 2 12 3" xfId="26984" xr:uid="{00000000-0005-0000-0000-000065690000}"/>
    <cellStyle name="Note 2 12 3 2" xfId="26985" xr:uid="{00000000-0005-0000-0000-000066690000}"/>
    <cellStyle name="Note 2 12 3 2 2" xfId="26986" xr:uid="{00000000-0005-0000-0000-000067690000}"/>
    <cellStyle name="Note 2 12 3 2 3" xfId="26987" xr:uid="{00000000-0005-0000-0000-000068690000}"/>
    <cellStyle name="Note 2 12 3 2 4" xfId="26988" xr:uid="{00000000-0005-0000-0000-000069690000}"/>
    <cellStyle name="Note 2 12 3 3" xfId="26989" xr:uid="{00000000-0005-0000-0000-00006A690000}"/>
    <cellStyle name="Note 2 12 3 3 2" xfId="26990" xr:uid="{00000000-0005-0000-0000-00006B690000}"/>
    <cellStyle name="Note 2 12 3 3 3" xfId="26991" xr:uid="{00000000-0005-0000-0000-00006C690000}"/>
    <cellStyle name="Note 2 12 3 3 4" xfId="26992" xr:uid="{00000000-0005-0000-0000-00006D690000}"/>
    <cellStyle name="Note 2 12 3 4" xfId="26993" xr:uid="{00000000-0005-0000-0000-00006E690000}"/>
    <cellStyle name="Note 2 12 3 4 2" xfId="26994" xr:uid="{00000000-0005-0000-0000-00006F690000}"/>
    <cellStyle name="Note 2 12 3 4 3" xfId="26995" xr:uid="{00000000-0005-0000-0000-000070690000}"/>
    <cellStyle name="Note 2 12 3 5" xfId="26996" xr:uid="{00000000-0005-0000-0000-000071690000}"/>
    <cellStyle name="Note 2 12 3 6" xfId="26997" xr:uid="{00000000-0005-0000-0000-000072690000}"/>
    <cellStyle name="Note 2 12 3 7" xfId="26998" xr:uid="{00000000-0005-0000-0000-000073690000}"/>
    <cellStyle name="Note 2 12 4" xfId="26999" xr:uid="{00000000-0005-0000-0000-000074690000}"/>
    <cellStyle name="Note 2 12 4 2" xfId="27000" xr:uid="{00000000-0005-0000-0000-000075690000}"/>
    <cellStyle name="Note 2 12 4 3" xfId="27001" xr:uid="{00000000-0005-0000-0000-000076690000}"/>
    <cellStyle name="Note 2 12 4 4" xfId="27002" xr:uid="{00000000-0005-0000-0000-000077690000}"/>
    <cellStyle name="Note 2 12 5" xfId="27003" xr:uid="{00000000-0005-0000-0000-000078690000}"/>
    <cellStyle name="Note 2 12 5 2" xfId="27004" xr:uid="{00000000-0005-0000-0000-000079690000}"/>
    <cellStyle name="Note 2 12 5 3" xfId="27005" xr:uid="{00000000-0005-0000-0000-00007A690000}"/>
    <cellStyle name="Note 2 12 5 4" xfId="27006" xr:uid="{00000000-0005-0000-0000-00007B690000}"/>
    <cellStyle name="Note 2 12 6" xfId="27007" xr:uid="{00000000-0005-0000-0000-00007C690000}"/>
    <cellStyle name="Note 2 12 6 2" xfId="27008" xr:uid="{00000000-0005-0000-0000-00007D690000}"/>
    <cellStyle name="Note 2 12 6 3" xfId="27009" xr:uid="{00000000-0005-0000-0000-00007E690000}"/>
    <cellStyle name="Note 2 12 7" xfId="27010" xr:uid="{00000000-0005-0000-0000-00007F690000}"/>
    <cellStyle name="Note 2 12 8" xfId="27011" xr:uid="{00000000-0005-0000-0000-000080690000}"/>
    <cellStyle name="Note 2 12 9" xfId="27012" xr:uid="{00000000-0005-0000-0000-000081690000}"/>
    <cellStyle name="Note 2 13" xfId="27013" xr:uid="{00000000-0005-0000-0000-000082690000}"/>
    <cellStyle name="Note 2 13 2" xfId="27014" xr:uid="{00000000-0005-0000-0000-000083690000}"/>
    <cellStyle name="Note 2 13 2 2" xfId="27015" xr:uid="{00000000-0005-0000-0000-000084690000}"/>
    <cellStyle name="Note 2 13 2 2 2" xfId="27016" xr:uid="{00000000-0005-0000-0000-000085690000}"/>
    <cellStyle name="Note 2 13 2 2 2 2" xfId="27017" xr:uid="{00000000-0005-0000-0000-000086690000}"/>
    <cellStyle name="Note 2 13 2 2 2 3" xfId="27018" xr:uid="{00000000-0005-0000-0000-000087690000}"/>
    <cellStyle name="Note 2 13 2 2 2 4" xfId="27019" xr:uid="{00000000-0005-0000-0000-000088690000}"/>
    <cellStyle name="Note 2 13 2 2 3" xfId="27020" xr:uid="{00000000-0005-0000-0000-000089690000}"/>
    <cellStyle name="Note 2 13 2 2 3 2" xfId="27021" xr:uid="{00000000-0005-0000-0000-00008A690000}"/>
    <cellStyle name="Note 2 13 2 2 3 3" xfId="27022" xr:uid="{00000000-0005-0000-0000-00008B690000}"/>
    <cellStyle name="Note 2 13 2 2 3 4" xfId="27023" xr:uid="{00000000-0005-0000-0000-00008C690000}"/>
    <cellStyle name="Note 2 13 2 2 4" xfId="27024" xr:uid="{00000000-0005-0000-0000-00008D690000}"/>
    <cellStyle name="Note 2 13 2 2 4 2" xfId="27025" xr:uid="{00000000-0005-0000-0000-00008E690000}"/>
    <cellStyle name="Note 2 13 2 2 4 3" xfId="27026" xr:uid="{00000000-0005-0000-0000-00008F690000}"/>
    <cellStyle name="Note 2 13 2 2 5" xfId="27027" xr:uid="{00000000-0005-0000-0000-000090690000}"/>
    <cellStyle name="Note 2 13 2 2 6" xfId="27028" xr:uid="{00000000-0005-0000-0000-000091690000}"/>
    <cellStyle name="Note 2 13 2 2 7" xfId="27029" xr:uid="{00000000-0005-0000-0000-000092690000}"/>
    <cellStyle name="Note 2 13 2 3" xfId="27030" xr:uid="{00000000-0005-0000-0000-000093690000}"/>
    <cellStyle name="Note 2 13 2 3 2" xfId="27031" xr:uid="{00000000-0005-0000-0000-000094690000}"/>
    <cellStyle name="Note 2 13 2 3 3" xfId="27032" xr:uid="{00000000-0005-0000-0000-000095690000}"/>
    <cellStyle name="Note 2 13 2 3 4" xfId="27033" xr:uid="{00000000-0005-0000-0000-000096690000}"/>
    <cellStyle name="Note 2 13 2 4" xfId="27034" xr:uid="{00000000-0005-0000-0000-000097690000}"/>
    <cellStyle name="Note 2 13 2 4 2" xfId="27035" xr:uid="{00000000-0005-0000-0000-000098690000}"/>
    <cellStyle name="Note 2 13 2 4 3" xfId="27036" xr:uid="{00000000-0005-0000-0000-000099690000}"/>
    <cellStyle name="Note 2 13 2 4 4" xfId="27037" xr:uid="{00000000-0005-0000-0000-00009A690000}"/>
    <cellStyle name="Note 2 13 2 5" xfId="27038" xr:uid="{00000000-0005-0000-0000-00009B690000}"/>
    <cellStyle name="Note 2 13 2 5 2" xfId="27039" xr:uid="{00000000-0005-0000-0000-00009C690000}"/>
    <cellStyle name="Note 2 13 2 5 3" xfId="27040" xr:uid="{00000000-0005-0000-0000-00009D690000}"/>
    <cellStyle name="Note 2 13 2 6" xfId="27041" xr:uid="{00000000-0005-0000-0000-00009E690000}"/>
    <cellStyle name="Note 2 13 2 7" xfId="27042" xr:uid="{00000000-0005-0000-0000-00009F690000}"/>
    <cellStyle name="Note 2 13 2 8" xfId="27043" xr:uid="{00000000-0005-0000-0000-0000A0690000}"/>
    <cellStyle name="Note 2 13 3" xfId="27044" xr:uid="{00000000-0005-0000-0000-0000A1690000}"/>
    <cellStyle name="Note 2 13 3 2" xfId="27045" xr:uid="{00000000-0005-0000-0000-0000A2690000}"/>
    <cellStyle name="Note 2 13 3 2 2" xfId="27046" xr:uid="{00000000-0005-0000-0000-0000A3690000}"/>
    <cellStyle name="Note 2 13 3 2 3" xfId="27047" xr:uid="{00000000-0005-0000-0000-0000A4690000}"/>
    <cellStyle name="Note 2 13 3 2 4" xfId="27048" xr:uid="{00000000-0005-0000-0000-0000A5690000}"/>
    <cellStyle name="Note 2 13 3 3" xfId="27049" xr:uid="{00000000-0005-0000-0000-0000A6690000}"/>
    <cellStyle name="Note 2 13 3 3 2" xfId="27050" xr:uid="{00000000-0005-0000-0000-0000A7690000}"/>
    <cellStyle name="Note 2 13 3 3 3" xfId="27051" xr:uid="{00000000-0005-0000-0000-0000A8690000}"/>
    <cellStyle name="Note 2 13 3 3 4" xfId="27052" xr:uid="{00000000-0005-0000-0000-0000A9690000}"/>
    <cellStyle name="Note 2 13 3 4" xfId="27053" xr:uid="{00000000-0005-0000-0000-0000AA690000}"/>
    <cellStyle name="Note 2 13 3 4 2" xfId="27054" xr:uid="{00000000-0005-0000-0000-0000AB690000}"/>
    <cellStyle name="Note 2 13 3 4 3" xfId="27055" xr:uid="{00000000-0005-0000-0000-0000AC690000}"/>
    <cellStyle name="Note 2 13 3 5" xfId="27056" xr:uid="{00000000-0005-0000-0000-0000AD690000}"/>
    <cellStyle name="Note 2 13 3 6" xfId="27057" xr:uid="{00000000-0005-0000-0000-0000AE690000}"/>
    <cellStyle name="Note 2 13 3 7" xfId="27058" xr:uid="{00000000-0005-0000-0000-0000AF690000}"/>
    <cellStyle name="Note 2 13 4" xfId="27059" xr:uid="{00000000-0005-0000-0000-0000B0690000}"/>
    <cellStyle name="Note 2 13 4 2" xfId="27060" xr:uid="{00000000-0005-0000-0000-0000B1690000}"/>
    <cellStyle name="Note 2 13 4 3" xfId="27061" xr:uid="{00000000-0005-0000-0000-0000B2690000}"/>
    <cellStyle name="Note 2 13 4 4" xfId="27062" xr:uid="{00000000-0005-0000-0000-0000B3690000}"/>
    <cellStyle name="Note 2 13 5" xfId="27063" xr:uid="{00000000-0005-0000-0000-0000B4690000}"/>
    <cellStyle name="Note 2 13 5 2" xfId="27064" xr:uid="{00000000-0005-0000-0000-0000B5690000}"/>
    <cellStyle name="Note 2 13 5 3" xfId="27065" xr:uid="{00000000-0005-0000-0000-0000B6690000}"/>
    <cellStyle name="Note 2 13 5 4" xfId="27066" xr:uid="{00000000-0005-0000-0000-0000B7690000}"/>
    <cellStyle name="Note 2 13 6" xfId="27067" xr:uid="{00000000-0005-0000-0000-0000B8690000}"/>
    <cellStyle name="Note 2 13 6 2" xfId="27068" xr:uid="{00000000-0005-0000-0000-0000B9690000}"/>
    <cellStyle name="Note 2 13 6 3" xfId="27069" xr:uid="{00000000-0005-0000-0000-0000BA690000}"/>
    <cellStyle name="Note 2 13 7" xfId="27070" xr:uid="{00000000-0005-0000-0000-0000BB690000}"/>
    <cellStyle name="Note 2 13 8" xfId="27071" xr:uid="{00000000-0005-0000-0000-0000BC690000}"/>
    <cellStyle name="Note 2 13 9" xfId="27072" xr:uid="{00000000-0005-0000-0000-0000BD690000}"/>
    <cellStyle name="Note 2 14" xfId="27073" xr:uid="{00000000-0005-0000-0000-0000BE690000}"/>
    <cellStyle name="Note 2 14 2" xfId="27074" xr:uid="{00000000-0005-0000-0000-0000BF690000}"/>
    <cellStyle name="Note 2 14 2 2" xfId="27075" xr:uid="{00000000-0005-0000-0000-0000C0690000}"/>
    <cellStyle name="Note 2 14 2 2 2" xfId="27076" xr:uid="{00000000-0005-0000-0000-0000C1690000}"/>
    <cellStyle name="Note 2 14 2 2 3" xfId="27077" xr:uid="{00000000-0005-0000-0000-0000C2690000}"/>
    <cellStyle name="Note 2 14 2 2 4" xfId="27078" xr:uid="{00000000-0005-0000-0000-0000C3690000}"/>
    <cellStyle name="Note 2 14 2 3" xfId="27079" xr:uid="{00000000-0005-0000-0000-0000C4690000}"/>
    <cellStyle name="Note 2 14 2 3 2" xfId="27080" xr:uid="{00000000-0005-0000-0000-0000C5690000}"/>
    <cellStyle name="Note 2 14 2 3 3" xfId="27081" xr:uid="{00000000-0005-0000-0000-0000C6690000}"/>
    <cellStyle name="Note 2 14 2 3 4" xfId="27082" xr:uid="{00000000-0005-0000-0000-0000C7690000}"/>
    <cellStyle name="Note 2 14 2 4" xfId="27083" xr:uid="{00000000-0005-0000-0000-0000C8690000}"/>
    <cellStyle name="Note 2 14 2 4 2" xfId="27084" xr:uid="{00000000-0005-0000-0000-0000C9690000}"/>
    <cellStyle name="Note 2 14 2 4 3" xfId="27085" xr:uid="{00000000-0005-0000-0000-0000CA690000}"/>
    <cellStyle name="Note 2 14 2 5" xfId="27086" xr:uid="{00000000-0005-0000-0000-0000CB690000}"/>
    <cellStyle name="Note 2 14 2 6" xfId="27087" xr:uid="{00000000-0005-0000-0000-0000CC690000}"/>
    <cellStyle name="Note 2 14 2 7" xfId="27088" xr:uid="{00000000-0005-0000-0000-0000CD690000}"/>
    <cellStyle name="Note 2 14 3" xfId="27089" xr:uid="{00000000-0005-0000-0000-0000CE690000}"/>
    <cellStyle name="Note 2 14 3 2" xfId="27090" xr:uid="{00000000-0005-0000-0000-0000CF690000}"/>
    <cellStyle name="Note 2 14 3 3" xfId="27091" xr:uid="{00000000-0005-0000-0000-0000D0690000}"/>
    <cellStyle name="Note 2 14 3 4" xfId="27092" xr:uid="{00000000-0005-0000-0000-0000D1690000}"/>
    <cellStyle name="Note 2 14 4" xfId="27093" xr:uid="{00000000-0005-0000-0000-0000D2690000}"/>
    <cellStyle name="Note 2 14 4 2" xfId="27094" xr:uid="{00000000-0005-0000-0000-0000D3690000}"/>
    <cellStyle name="Note 2 14 4 3" xfId="27095" xr:uid="{00000000-0005-0000-0000-0000D4690000}"/>
    <cellStyle name="Note 2 14 4 4" xfId="27096" xr:uid="{00000000-0005-0000-0000-0000D5690000}"/>
    <cellStyle name="Note 2 14 5" xfId="27097" xr:uid="{00000000-0005-0000-0000-0000D6690000}"/>
    <cellStyle name="Note 2 14 5 2" xfId="27098" xr:uid="{00000000-0005-0000-0000-0000D7690000}"/>
    <cellStyle name="Note 2 14 5 3" xfId="27099" xr:uid="{00000000-0005-0000-0000-0000D8690000}"/>
    <cellStyle name="Note 2 14 6" xfId="27100" xr:uid="{00000000-0005-0000-0000-0000D9690000}"/>
    <cellStyle name="Note 2 14 7" xfId="27101" xr:uid="{00000000-0005-0000-0000-0000DA690000}"/>
    <cellStyle name="Note 2 14 8" xfId="27102" xr:uid="{00000000-0005-0000-0000-0000DB690000}"/>
    <cellStyle name="Note 2 15" xfId="27103" xr:uid="{00000000-0005-0000-0000-0000DC690000}"/>
    <cellStyle name="Note 2 15 2" xfId="27104" xr:uid="{00000000-0005-0000-0000-0000DD690000}"/>
    <cellStyle name="Note 2 15 2 2" xfId="27105" xr:uid="{00000000-0005-0000-0000-0000DE690000}"/>
    <cellStyle name="Note 2 15 2 3" xfId="27106" xr:uid="{00000000-0005-0000-0000-0000DF690000}"/>
    <cellStyle name="Note 2 15 2 4" xfId="27107" xr:uid="{00000000-0005-0000-0000-0000E0690000}"/>
    <cellStyle name="Note 2 15 3" xfId="27108" xr:uid="{00000000-0005-0000-0000-0000E1690000}"/>
    <cellStyle name="Note 2 15 3 2" xfId="27109" xr:uid="{00000000-0005-0000-0000-0000E2690000}"/>
    <cellStyle name="Note 2 15 3 3" xfId="27110" xr:uid="{00000000-0005-0000-0000-0000E3690000}"/>
    <cellStyle name="Note 2 15 3 4" xfId="27111" xr:uid="{00000000-0005-0000-0000-0000E4690000}"/>
    <cellStyle name="Note 2 15 4" xfId="27112" xr:uid="{00000000-0005-0000-0000-0000E5690000}"/>
    <cellStyle name="Note 2 15 4 2" xfId="27113" xr:uid="{00000000-0005-0000-0000-0000E6690000}"/>
    <cellStyle name="Note 2 15 4 3" xfId="27114" xr:uid="{00000000-0005-0000-0000-0000E7690000}"/>
    <cellStyle name="Note 2 15 5" xfId="27115" xr:uid="{00000000-0005-0000-0000-0000E8690000}"/>
    <cellStyle name="Note 2 15 6" xfId="27116" xr:uid="{00000000-0005-0000-0000-0000E9690000}"/>
    <cellStyle name="Note 2 15 7" xfId="27117" xr:uid="{00000000-0005-0000-0000-0000EA690000}"/>
    <cellStyle name="Note 2 16" xfId="27118" xr:uid="{00000000-0005-0000-0000-0000EB690000}"/>
    <cellStyle name="Note 2 16 2" xfId="27119" xr:uid="{00000000-0005-0000-0000-0000EC690000}"/>
    <cellStyle name="Note 2 16 2 2" xfId="27120" xr:uid="{00000000-0005-0000-0000-0000ED690000}"/>
    <cellStyle name="Note 2 16 2 3" xfId="27121" xr:uid="{00000000-0005-0000-0000-0000EE690000}"/>
    <cellStyle name="Note 2 16 3" xfId="27122" xr:uid="{00000000-0005-0000-0000-0000EF690000}"/>
    <cellStyle name="Note 2 16 3 2" xfId="27123" xr:uid="{00000000-0005-0000-0000-0000F0690000}"/>
    <cellStyle name="Note 2 16 3 3" xfId="27124" xr:uid="{00000000-0005-0000-0000-0000F1690000}"/>
    <cellStyle name="Note 2 16 4" xfId="27125" xr:uid="{00000000-0005-0000-0000-0000F2690000}"/>
    <cellStyle name="Note 2 16 4 2" xfId="27126" xr:uid="{00000000-0005-0000-0000-0000F3690000}"/>
    <cellStyle name="Note 2 16 4 3" xfId="27127" xr:uid="{00000000-0005-0000-0000-0000F4690000}"/>
    <cellStyle name="Note 2 16 5" xfId="27128" xr:uid="{00000000-0005-0000-0000-0000F5690000}"/>
    <cellStyle name="Note 2 16 5 2" xfId="27129" xr:uid="{00000000-0005-0000-0000-0000F6690000}"/>
    <cellStyle name="Note 2 16 5 3" xfId="27130" xr:uid="{00000000-0005-0000-0000-0000F7690000}"/>
    <cellStyle name="Note 2 16 6" xfId="27131" xr:uid="{00000000-0005-0000-0000-0000F8690000}"/>
    <cellStyle name="Note 2 16 6 2" xfId="27132" xr:uid="{00000000-0005-0000-0000-0000F9690000}"/>
    <cellStyle name="Note 2 16 6 3" xfId="27133" xr:uid="{00000000-0005-0000-0000-0000FA690000}"/>
    <cellStyle name="Note 2 16 7" xfId="27134" xr:uid="{00000000-0005-0000-0000-0000FB690000}"/>
    <cellStyle name="Note 2 16 8" xfId="27135" xr:uid="{00000000-0005-0000-0000-0000FC690000}"/>
    <cellStyle name="Note 2 17" xfId="27136" xr:uid="{00000000-0005-0000-0000-0000FD690000}"/>
    <cellStyle name="Note 2 17 2" xfId="27137" xr:uid="{00000000-0005-0000-0000-0000FE690000}"/>
    <cellStyle name="Note 2 17 3" xfId="27138" xr:uid="{00000000-0005-0000-0000-0000FF690000}"/>
    <cellStyle name="Note 2 17 4" xfId="27139" xr:uid="{00000000-0005-0000-0000-0000006A0000}"/>
    <cellStyle name="Note 2 18" xfId="27140" xr:uid="{00000000-0005-0000-0000-0000016A0000}"/>
    <cellStyle name="Note 2 18 2" xfId="27141" xr:uid="{00000000-0005-0000-0000-0000026A0000}"/>
    <cellStyle name="Note 2 18 3" xfId="27142" xr:uid="{00000000-0005-0000-0000-0000036A0000}"/>
    <cellStyle name="Note 2 18 4" xfId="27143" xr:uid="{00000000-0005-0000-0000-0000046A0000}"/>
    <cellStyle name="Note 2 19" xfId="27144" xr:uid="{00000000-0005-0000-0000-0000056A0000}"/>
    <cellStyle name="Note 2 19 2" xfId="27145" xr:uid="{00000000-0005-0000-0000-0000066A0000}"/>
    <cellStyle name="Note 2 19 3" xfId="27146" xr:uid="{00000000-0005-0000-0000-0000076A0000}"/>
    <cellStyle name="Note 2 2" xfId="27147" xr:uid="{00000000-0005-0000-0000-0000086A0000}"/>
    <cellStyle name="Note 2 2 10" xfId="27148" xr:uid="{00000000-0005-0000-0000-0000096A0000}"/>
    <cellStyle name="Note 2 2 11" xfId="27149" xr:uid="{00000000-0005-0000-0000-00000A6A0000}"/>
    <cellStyle name="Note 2 2 12" xfId="27150" xr:uid="{00000000-0005-0000-0000-00000B6A0000}"/>
    <cellStyle name="Note 2 2 2" xfId="27151" xr:uid="{00000000-0005-0000-0000-00000C6A0000}"/>
    <cellStyle name="Note 2 2 2 10" xfId="27152" xr:uid="{00000000-0005-0000-0000-00000D6A0000}"/>
    <cellStyle name="Note 2 2 2 11" xfId="27153" xr:uid="{00000000-0005-0000-0000-00000E6A0000}"/>
    <cellStyle name="Note 2 2 2 2" xfId="27154" xr:uid="{00000000-0005-0000-0000-00000F6A0000}"/>
    <cellStyle name="Note 2 2 2 2 10" xfId="27155" xr:uid="{00000000-0005-0000-0000-0000106A0000}"/>
    <cellStyle name="Note 2 2 2 2 2" xfId="27156" xr:uid="{00000000-0005-0000-0000-0000116A0000}"/>
    <cellStyle name="Note 2 2 2 2 2 2" xfId="27157" xr:uid="{00000000-0005-0000-0000-0000126A0000}"/>
    <cellStyle name="Note 2 2 2 2 2 3" xfId="27158" xr:uid="{00000000-0005-0000-0000-0000136A0000}"/>
    <cellStyle name="Note 2 2 2 2 2 4" xfId="27159" xr:uid="{00000000-0005-0000-0000-0000146A0000}"/>
    <cellStyle name="Note 2 2 2 2 2 5" xfId="27160" xr:uid="{00000000-0005-0000-0000-0000156A0000}"/>
    <cellStyle name="Note 2 2 2 2 2 6" xfId="27161" xr:uid="{00000000-0005-0000-0000-0000166A0000}"/>
    <cellStyle name="Note 2 2 2 2 3" xfId="27162" xr:uid="{00000000-0005-0000-0000-0000176A0000}"/>
    <cellStyle name="Note 2 2 2 2 3 2" xfId="27163" xr:uid="{00000000-0005-0000-0000-0000186A0000}"/>
    <cellStyle name="Note 2 2 2 2 3 3" xfId="27164" xr:uid="{00000000-0005-0000-0000-0000196A0000}"/>
    <cellStyle name="Note 2 2 2 2 3 4" xfId="27165" xr:uid="{00000000-0005-0000-0000-00001A6A0000}"/>
    <cellStyle name="Note 2 2 2 2 4" xfId="27166" xr:uid="{00000000-0005-0000-0000-00001B6A0000}"/>
    <cellStyle name="Note 2 2 2 2 4 2" xfId="27167" xr:uid="{00000000-0005-0000-0000-00001C6A0000}"/>
    <cellStyle name="Note 2 2 2 2 4 3" xfId="27168" xr:uid="{00000000-0005-0000-0000-00001D6A0000}"/>
    <cellStyle name="Note 2 2 2 2 5" xfId="27169" xr:uid="{00000000-0005-0000-0000-00001E6A0000}"/>
    <cellStyle name="Note 2 2 2 2 6" xfId="27170" xr:uid="{00000000-0005-0000-0000-00001F6A0000}"/>
    <cellStyle name="Note 2 2 2 2 7" xfId="27171" xr:uid="{00000000-0005-0000-0000-0000206A0000}"/>
    <cellStyle name="Note 2 2 2 2 8" xfId="27172" xr:uid="{00000000-0005-0000-0000-0000216A0000}"/>
    <cellStyle name="Note 2 2 2 2 9" xfId="27173" xr:uid="{00000000-0005-0000-0000-0000226A0000}"/>
    <cellStyle name="Note 2 2 2 3" xfId="27174" xr:uid="{00000000-0005-0000-0000-0000236A0000}"/>
    <cellStyle name="Note 2 2 2 3 2" xfId="27175" xr:uid="{00000000-0005-0000-0000-0000246A0000}"/>
    <cellStyle name="Note 2 2 2 3 3" xfId="27176" xr:uid="{00000000-0005-0000-0000-0000256A0000}"/>
    <cellStyle name="Note 2 2 2 3 4" xfId="27177" xr:uid="{00000000-0005-0000-0000-0000266A0000}"/>
    <cellStyle name="Note 2 2 2 3 5" xfId="27178" xr:uid="{00000000-0005-0000-0000-0000276A0000}"/>
    <cellStyle name="Note 2 2 2 3 6" xfId="27179" xr:uid="{00000000-0005-0000-0000-0000286A0000}"/>
    <cellStyle name="Note 2 2 2 4" xfId="27180" xr:uid="{00000000-0005-0000-0000-0000296A0000}"/>
    <cellStyle name="Note 2 2 2 4 2" xfId="27181" xr:uid="{00000000-0005-0000-0000-00002A6A0000}"/>
    <cellStyle name="Note 2 2 2 4 2 2" xfId="27182" xr:uid="{00000000-0005-0000-0000-00002B6A0000}"/>
    <cellStyle name="Note 2 2 2 4 3" xfId="27183" xr:uid="{00000000-0005-0000-0000-00002C6A0000}"/>
    <cellStyle name="Note 2 2 2 4 3 2" xfId="27184" xr:uid="{00000000-0005-0000-0000-00002D6A0000}"/>
    <cellStyle name="Note 2 2 2 4 4" xfId="27185" xr:uid="{00000000-0005-0000-0000-00002E6A0000}"/>
    <cellStyle name="Note 2 2 2 4 4 2" xfId="27186" xr:uid="{00000000-0005-0000-0000-00002F6A0000}"/>
    <cellStyle name="Note 2 2 2 4 5" xfId="27187" xr:uid="{00000000-0005-0000-0000-0000306A0000}"/>
    <cellStyle name="Note 2 2 2 5" xfId="27188" xr:uid="{00000000-0005-0000-0000-0000316A0000}"/>
    <cellStyle name="Note 2 2 2 5 2" xfId="27189" xr:uid="{00000000-0005-0000-0000-0000326A0000}"/>
    <cellStyle name="Note 2 2 2 5 2 2" xfId="27190" xr:uid="{00000000-0005-0000-0000-0000336A0000}"/>
    <cellStyle name="Note 2 2 2 5 3" xfId="27191" xr:uid="{00000000-0005-0000-0000-0000346A0000}"/>
    <cellStyle name="Note 2 2 2 5 3 2" xfId="27192" xr:uid="{00000000-0005-0000-0000-0000356A0000}"/>
    <cellStyle name="Note 2 2 2 5 4" xfId="27193" xr:uid="{00000000-0005-0000-0000-0000366A0000}"/>
    <cellStyle name="Note 2 2 2 6" xfId="27194" xr:uid="{00000000-0005-0000-0000-0000376A0000}"/>
    <cellStyle name="Note 2 2 2 6 2" xfId="27195" xr:uid="{00000000-0005-0000-0000-0000386A0000}"/>
    <cellStyle name="Note 2 2 2 7" xfId="27196" xr:uid="{00000000-0005-0000-0000-0000396A0000}"/>
    <cellStyle name="Note 2 2 2 7 2" xfId="27197" xr:uid="{00000000-0005-0000-0000-00003A6A0000}"/>
    <cellStyle name="Note 2 2 2 8" xfId="27198" xr:uid="{00000000-0005-0000-0000-00003B6A0000}"/>
    <cellStyle name="Note 2 2 2 8 2" xfId="27199" xr:uid="{00000000-0005-0000-0000-00003C6A0000}"/>
    <cellStyle name="Note 2 2 2 9" xfId="27200" xr:uid="{00000000-0005-0000-0000-00003D6A0000}"/>
    <cellStyle name="Note 2 2 3" xfId="27201" xr:uid="{00000000-0005-0000-0000-00003E6A0000}"/>
    <cellStyle name="Note 2 2 3 10" xfId="27202" xr:uid="{00000000-0005-0000-0000-00003F6A0000}"/>
    <cellStyle name="Note 2 2 3 2" xfId="27203" xr:uid="{00000000-0005-0000-0000-0000406A0000}"/>
    <cellStyle name="Note 2 2 3 2 2" xfId="27204" xr:uid="{00000000-0005-0000-0000-0000416A0000}"/>
    <cellStyle name="Note 2 2 3 2 2 2" xfId="27205" xr:uid="{00000000-0005-0000-0000-0000426A0000}"/>
    <cellStyle name="Note 2 2 3 2 3" xfId="27206" xr:uid="{00000000-0005-0000-0000-0000436A0000}"/>
    <cellStyle name="Note 2 2 3 2 3 2" xfId="27207" xr:uid="{00000000-0005-0000-0000-0000446A0000}"/>
    <cellStyle name="Note 2 2 3 2 4" xfId="27208" xr:uid="{00000000-0005-0000-0000-0000456A0000}"/>
    <cellStyle name="Note 2 2 3 2 4 2" xfId="27209" xr:uid="{00000000-0005-0000-0000-0000466A0000}"/>
    <cellStyle name="Note 2 2 3 2 5" xfId="27210" xr:uid="{00000000-0005-0000-0000-0000476A0000}"/>
    <cellStyle name="Note 2 2 3 2 6" xfId="27211" xr:uid="{00000000-0005-0000-0000-0000486A0000}"/>
    <cellStyle name="Note 2 2 3 2 7" xfId="27212" xr:uid="{00000000-0005-0000-0000-0000496A0000}"/>
    <cellStyle name="Note 2 2 3 3" xfId="27213" xr:uid="{00000000-0005-0000-0000-00004A6A0000}"/>
    <cellStyle name="Note 2 2 3 3 2" xfId="27214" xr:uid="{00000000-0005-0000-0000-00004B6A0000}"/>
    <cellStyle name="Note 2 2 3 3 2 2" xfId="27215" xr:uid="{00000000-0005-0000-0000-00004C6A0000}"/>
    <cellStyle name="Note 2 2 3 3 3" xfId="27216" xr:uid="{00000000-0005-0000-0000-00004D6A0000}"/>
    <cellStyle name="Note 2 2 3 3 3 2" xfId="27217" xr:uid="{00000000-0005-0000-0000-00004E6A0000}"/>
    <cellStyle name="Note 2 2 3 3 4" xfId="27218" xr:uid="{00000000-0005-0000-0000-00004F6A0000}"/>
    <cellStyle name="Note 2 2 3 3 4 2" xfId="27219" xr:uid="{00000000-0005-0000-0000-0000506A0000}"/>
    <cellStyle name="Note 2 2 3 3 5" xfId="27220" xr:uid="{00000000-0005-0000-0000-0000516A0000}"/>
    <cellStyle name="Note 2 2 3 4" xfId="27221" xr:uid="{00000000-0005-0000-0000-0000526A0000}"/>
    <cellStyle name="Note 2 2 3 4 2" xfId="27222" xr:uid="{00000000-0005-0000-0000-0000536A0000}"/>
    <cellStyle name="Note 2 2 3 4 2 2" xfId="27223" xr:uid="{00000000-0005-0000-0000-0000546A0000}"/>
    <cellStyle name="Note 2 2 3 4 3" xfId="27224" xr:uid="{00000000-0005-0000-0000-0000556A0000}"/>
    <cellStyle name="Note 2 2 3 4 3 2" xfId="27225" xr:uid="{00000000-0005-0000-0000-0000566A0000}"/>
    <cellStyle name="Note 2 2 3 4 4" xfId="27226" xr:uid="{00000000-0005-0000-0000-0000576A0000}"/>
    <cellStyle name="Note 2 2 3 5" xfId="27227" xr:uid="{00000000-0005-0000-0000-0000586A0000}"/>
    <cellStyle name="Note 2 2 3 5 2" xfId="27228" xr:uid="{00000000-0005-0000-0000-0000596A0000}"/>
    <cellStyle name="Note 2 2 3 6" xfId="27229" xr:uid="{00000000-0005-0000-0000-00005A6A0000}"/>
    <cellStyle name="Note 2 2 3 6 2" xfId="27230" xr:uid="{00000000-0005-0000-0000-00005B6A0000}"/>
    <cellStyle name="Note 2 2 3 7" xfId="27231" xr:uid="{00000000-0005-0000-0000-00005C6A0000}"/>
    <cellStyle name="Note 2 2 3 7 2" xfId="27232" xr:uid="{00000000-0005-0000-0000-00005D6A0000}"/>
    <cellStyle name="Note 2 2 3 8" xfId="27233" xr:uid="{00000000-0005-0000-0000-00005E6A0000}"/>
    <cellStyle name="Note 2 2 3 9" xfId="27234" xr:uid="{00000000-0005-0000-0000-00005F6A0000}"/>
    <cellStyle name="Note 2 2 4" xfId="27235" xr:uid="{00000000-0005-0000-0000-0000606A0000}"/>
    <cellStyle name="Note 2 2 4 2" xfId="27236" xr:uid="{00000000-0005-0000-0000-0000616A0000}"/>
    <cellStyle name="Note 2 2 4 2 2" xfId="27237" xr:uid="{00000000-0005-0000-0000-0000626A0000}"/>
    <cellStyle name="Note 2 2 4 3" xfId="27238" xr:uid="{00000000-0005-0000-0000-0000636A0000}"/>
    <cellStyle name="Note 2 2 4 3 2" xfId="27239" xr:uid="{00000000-0005-0000-0000-0000646A0000}"/>
    <cellStyle name="Note 2 2 4 4" xfId="27240" xr:uid="{00000000-0005-0000-0000-0000656A0000}"/>
    <cellStyle name="Note 2 2 4 4 2" xfId="27241" xr:uid="{00000000-0005-0000-0000-0000666A0000}"/>
    <cellStyle name="Note 2 2 4 5" xfId="27242" xr:uid="{00000000-0005-0000-0000-0000676A0000}"/>
    <cellStyle name="Note 2 2 4 6" xfId="27243" xr:uid="{00000000-0005-0000-0000-0000686A0000}"/>
    <cellStyle name="Note 2 2 4 7" xfId="27244" xr:uid="{00000000-0005-0000-0000-0000696A0000}"/>
    <cellStyle name="Note 2 2 5" xfId="27245" xr:uid="{00000000-0005-0000-0000-00006A6A0000}"/>
    <cellStyle name="Note 2 2 5 2" xfId="27246" xr:uid="{00000000-0005-0000-0000-00006B6A0000}"/>
    <cellStyle name="Note 2 2 5 2 2" xfId="27247" xr:uid="{00000000-0005-0000-0000-00006C6A0000}"/>
    <cellStyle name="Note 2 2 5 3" xfId="27248" xr:uid="{00000000-0005-0000-0000-00006D6A0000}"/>
    <cellStyle name="Note 2 2 5 3 2" xfId="27249" xr:uid="{00000000-0005-0000-0000-00006E6A0000}"/>
    <cellStyle name="Note 2 2 5 4" xfId="27250" xr:uid="{00000000-0005-0000-0000-00006F6A0000}"/>
    <cellStyle name="Note 2 2 5 4 2" xfId="27251" xr:uid="{00000000-0005-0000-0000-0000706A0000}"/>
    <cellStyle name="Note 2 2 5 5" xfId="27252" xr:uid="{00000000-0005-0000-0000-0000716A0000}"/>
    <cellStyle name="Note 2 2 5 6" xfId="27253" xr:uid="{00000000-0005-0000-0000-0000726A0000}"/>
    <cellStyle name="Note 2 2 5 7" xfId="27254" xr:uid="{00000000-0005-0000-0000-0000736A0000}"/>
    <cellStyle name="Note 2 2 6" xfId="27255" xr:uid="{00000000-0005-0000-0000-0000746A0000}"/>
    <cellStyle name="Note 2 2 6 2" xfId="27256" xr:uid="{00000000-0005-0000-0000-0000756A0000}"/>
    <cellStyle name="Note 2 2 6 2 2" xfId="27257" xr:uid="{00000000-0005-0000-0000-0000766A0000}"/>
    <cellStyle name="Note 2 2 6 3" xfId="27258" xr:uid="{00000000-0005-0000-0000-0000776A0000}"/>
    <cellStyle name="Note 2 2 6 3 2" xfId="27259" xr:uid="{00000000-0005-0000-0000-0000786A0000}"/>
    <cellStyle name="Note 2 2 6 4" xfId="27260" xr:uid="{00000000-0005-0000-0000-0000796A0000}"/>
    <cellStyle name="Note 2 2 7" xfId="27261" xr:uid="{00000000-0005-0000-0000-00007A6A0000}"/>
    <cellStyle name="Note 2 2 7 2" xfId="27262" xr:uid="{00000000-0005-0000-0000-00007B6A0000}"/>
    <cellStyle name="Note 2 2 8" xfId="27263" xr:uid="{00000000-0005-0000-0000-00007C6A0000}"/>
    <cellStyle name="Note 2 2 8 2" xfId="27264" xr:uid="{00000000-0005-0000-0000-00007D6A0000}"/>
    <cellStyle name="Note 2 2 9" xfId="27265" xr:uid="{00000000-0005-0000-0000-00007E6A0000}"/>
    <cellStyle name="Note 2 2 9 2" xfId="27266" xr:uid="{00000000-0005-0000-0000-00007F6A0000}"/>
    <cellStyle name="Note 2 20" xfId="27267" xr:uid="{00000000-0005-0000-0000-0000806A0000}"/>
    <cellStyle name="Note 2 20 2" xfId="27268" xr:uid="{00000000-0005-0000-0000-0000816A0000}"/>
    <cellStyle name="Note 2 21" xfId="27269" xr:uid="{00000000-0005-0000-0000-0000826A0000}"/>
    <cellStyle name="Note 2 21 2" xfId="27270" xr:uid="{00000000-0005-0000-0000-0000836A0000}"/>
    <cellStyle name="Note 2 22" xfId="27271" xr:uid="{00000000-0005-0000-0000-0000846A0000}"/>
    <cellStyle name="Note 2 22 2" xfId="27272" xr:uid="{00000000-0005-0000-0000-0000856A0000}"/>
    <cellStyle name="Note 2 23" xfId="27273" xr:uid="{00000000-0005-0000-0000-0000866A0000}"/>
    <cellStyle name="Note 2 3" xfId="27274" xr:uid="{00000000-0005-0000-0000-0000876A0000}"/>
    <cellStyle name="Note 2 3 10" xfId="27275" xr:uid="{00000000-0005-0000-0000-0000886A0000}"/>
    <cellStyle name="Note 2 3 11" xfId="27276" xr:uid="{00000000-0005-0000-0000-0000896A0000}"/>
    <cellStyle name="Note 2 3 12" xfId="27277" xr:uid="{00000000-0005-0000-0000-00008A6A0000}"/>
    <cellStyle name="Note 2 3 2" xfId="27278" xr:uid="{00000000-0005-0000-0000-00008B6A0000}"/>
    <cellStyle name="Note 2 3 2 10" xfId="27279" xr:uid="{00000000-0005-0000-0000-00008C6A0000}"/>
    <cellStyle name="Note 2 3 2 11" xfId="27280" xr:uid="{00000000-0005-0000-0000-00008D6A0000}"/>
    <cellStyle name="Note 2 3 2 2" xfId="27281" xr:uid="{00000000-0005-0000-0000-00008E6A0000}"/>
    <cellStyle name="Note 2 3 2 2 10" xfId="27282" xr:uid="{00000000-0005-0000-0000-00008F6A0000}"/>
    <cellStyle name="Note 2 3 2 2 2" xfId="27283" xr:uid="{00000000-0005-0000-0000-0000906A0000}"/>
    <cellStyle name="Note 2 3 2 2 2 2" xfId="27284" xr:uid="{00000000-0005-0000-0000-0000916A0000}"/>
    <cellStyle name="Note 2 3 2 2 2 2 2" xfId="27285" xr:uid="{00000000-0005-0000-0000-0000926A0000}"/>
    <cellStyle name="Note 2 3 2 2 2 3" xfId="27286" xr:uid="{00000000-0005-0000-0000-0000936A0000}"/>
    <cellStyle name="Note 2 3 2 2 2 3 2" xfId="27287" xr:uid="{00000000-0005-0000-0000-0000946A0000}"/>
    <cellStyle name="Note 2 3 2 2 2 4" xfId="27288" xr:uid="{00000000-0005-0000-0000-0000956A0000}"/>
    <cellStyle name="Note 2 3 2 2 2 4 2" xfId="27289" xr:uid="{00000000-0005-0000-0000-0000966A0000}"/>
    <cellStyle name="Note 2 3 2 2 2 5" xfId="27290" xr:uid="{00000000-0005-0000-0000-0000976A0000}"/>
    <cellStyle name="Note 2 3 2 2 3" xfId="27291" xr:uid="{00000000-0005-0000-0000-0000986A0000}"/>
    <cellStyle name="Note 2 3 2 2 3 2" xfId="27292" xr:uid="{00000000-0005-0000-0000-0000996A0000}"/>
    <cellStyle name="Note 2 3 2 2 3 2 2" xfId="27293" xr:uid="{00000000-0005-0000-0000-00009A6A0000}"/>
    <cellStyle name="Note 2 3 2 2 3 3" xfId="27294" xr:uid="{00000000-0005-0000-0000-00009B6A0000}"/>
    <cellStyle name="Note 2 3 2 2 3 3 2" xfId="27295" xr:uid="{00000000-0005-0000-0000-00009C6A0000}"/>
    <cellStyle name="Note 2 3 2 2 3 4" xfId="27296" xr:uid="{00000000-0005-0000-0000-00009D6A0000}"/>
    <cellStyle name="Note 2 3 2 2 3 4 2" xfId="27297" xr:uid="{00000000-0005-0000-0000-00009E6A0000}"/>
    <cellStyle name="Note 2 3 2 2 3 5" xfId="27298" xr:uid="{00000000-0005-0000-0000-00009F6A0000}"/>
    <cellStyle name="Note 2 3 2 2 4" xfId="27299" xr:uid="{00000000-0005-0000-0000-0000A06A0000}"/>
    <cellStyle name="Note 2 3 2 2 4 2" xfId="27300" xr:uid="{00000000-0005-0000-0000-0000A16A0000}"/>
    <cellStyle name="Note 2 3 2 2 4 2 2" xfId="27301" xr:uid="{00000000-0005-0000-0000-0000A26A0000}"/>
    <cellStyle name="Note 2 3 2 2 4 3" xfId="27302" xr:uid="{00000000-0005-0000-0000-0000A36A0000}"/>
    <cellStyle name="Note 2 3 2 2 4 3 2" xfId="27303" xr:uid="{00000000-0005-0000-0000-0000A46A0000}"/>
    <cellStyle name="Note 2 3 2 2 4 4" xfId="27304" xr:uid="{00000000-0005-0000-0000-0000A56A0000}"/>
    <cellStyle name="Note 2 3 2 2 5" xfId="27305" xr:uid="{00000000-0005-0000-0000-0000A66A0000}"/>
    <cellStyle name="Note 2 3 2 2 5 2" xfId="27306" xr:uid="{00000000-0005-0000-0000-0000A76A0000}"/>
    <cellStyle name="Note 2 3 2 2 6" xfId="27307" xr:uid="{00000000-0005-0000-0000-0000A86A0000}"/>
    <cellStyle name="Note 2 3 2 2 6 2" xfId="27308" xr:uid="{00000000-0005-0000-0000-0000A96A0000}"/>
    <cellStyle name="Note 2 3 2 2 7" xfId="27309" xr:uid="{00000000-0005-0000-0000-0000AA6A0000}"/>
    <cellStyle name="Note 2 3 2 2 7 2" xfId="27310" xr:uid="{00000000-0005-0000-0000-0000AB6A0000}"/>
    <cellStyle name="Note 2 3 2 2 8" xfId="27311" xr:uid="{00000000-0005-0000-0000-0000AC6A0000}"/>
    <cellStyle name="Note 2 3 2 2 9" xfId="27312" xr:uid="{00000000-0005-0000-0000-0000AD6A0000}"/>
    <cellStyle name="Note 2 3 2 3" xfId="27313" xr:uid="{00000000-0005-0000-0000-0000AE6A0000}"/>
    <cellStyle name="Note 2 3 2 3 2" xfId="27314" xr:uid="{00000000-0005-0000-0000-0000AF6A0000}"/>
    <cellStyle name="Note 2 3 2 3 2 2" xfId="27315" xr:uid="{00000000-0005-0000-0000-0000B06A0000}"/>
    <cellStyle name="Note 2 3 2 3 3" xfId="27316" xr:uid="{00000000-0005-0000-0000-0000B16A0000}"/>
    <cellStyle name="Note 2 3 2 3 3 2" xfId="27317" xr:uid="{00000000-0005-0000-0000-0000B26A0000}"/>
    <cellStyle name="Note 2 3 2 3 4" xfId="27318" xr:uid="{00000000-0005-0000-0000-0000B36A0000}"/>
    <cellStyle name="Note 2 3 2 3 4 2" xfId="27319" xr:uid="{00000000-0005-0000-0000-0000B46A0000}"/>
    <cellStyle name="Note 2 3 2 3 5" xfId="27320" xr:uid="{00000000-0005-0000-0000-0000B56A0000}"/>
    <cellStyle name="Note 2 3 2 4" xfId="27321" xr:uid="{00000000-0005-0000-0000-0000B66A0000}"/>
    <cellStyle name="Note 2 3 2 4 2" xfId="27322" xr:uid="{00000000-0005-0000-0000-0000B76A0000}"/>
    <cellStyle name="Note 2 3 2 4 2 2" xfId="27323" xr:uid="{00000000-0005-0000-0000-0000B86A0000}"/>
    <cellStyle name="Note 2 3 2 4 3" xfId="27324" xr:uid="{00000000-0005-0000-0000-0000B96A0000}"/>
    <cellStyle name="Note 2 3 2 4 3 2" xfId="27325" xr:uid="{00000000-0005-0000-0000-0000BA6A0000}"/>
    <cellStyle name="Note 2 3 2 4 4" xfId="27326" xr:uid="{00000000-0005-0000-0000-0000BB6A0000}"/>
    <cellStyle name="Note 2 3 2 4 4 2" xfId="27327" xr:uid="{00000000-0005-0000-0000-0000BC6A0000}"/>
    <cellStyle name="Note 2 3 2 4 5" xfId="27328" xr:uid="{00000000-0005-0000-0000-0000BD6A0000}"/>
    <cellStyle name="Note 2 3 2 5" xfId="27329" xr:uid="{00000000-0005-0000-0000-0000BE6A0000}"/>
    <cellStyle name="Note 2 3 2 5 2" xfId="27330" xr:uid="{00000000-0005-0000-0000-0000BF6A0000}"/>
    <cellStyle name="Note 2 3 2 5 2 2" xfId="27331" xr:uid="{00000000-0005-0000-0000-0000C06A0000}"/>
    <cellStyle name="Note 2 3 2 5 3" xfId="27332" xr:uid="{00000000-0005-0000-0000-0000C16A0000}"/>
    <cellStyle name="Note 2 3 2 5 3 2" xfId="27333" xr:uid="{00000000-0005-0000-0000-0000C26A0000}"/>
    <cellStyle name="Note 2 3 2 5 4" xfId="27334" xr:uid="{00000000-0005-0000-0000-0000C36A0000}"/>
    <cellStyle name="Note 2 3 2 6" xfId="27335" xr:uid="{00000000-0005-0000-0000-0000C46A0000}"/>
    <cellStyle name="Note 2 3 2 6 2" xfId="27336" xr:uid="{00000000-0005-0000-0000-0000C56A0000}"/>
    <cellStyle name="Note 2 3 2 7" xfId="27337" xr:uid="{00000000-0005-0000-0000-0000C66A0000}"/>
    <cellStyle name="Note 2 3 2 7 2" xfId="27338" xr:uid="{00000000-0005-0000-0000-0000C76A0000}"/>
    <cellStyle name="Note 2 3 2 8" xfId="27339" xr:uid="{00000000-0005-0000-0000-0000C86A0000}"/>
    <cellStyle name="Note 2 3 2 8 2" xfId="27340" xr:uid="{00000000-0005-0000-0000-0000C96A0000}"/>
    <cellStyle name="Note 2 3 2 9" xfId="27341" xr:uid="{00000000-0005-0000-0000-0000CA6A0000}"/>
    <cellStyle name="Note 2 3 3" xfId="27342" xr:uid="{00000000-0005-0000-0000-0000CB6A0000}"/>
    <cellStyle name="Note 2 3 3 10" xfId="27343" xr:uid="{00000000-0005-0000-0000-0000CC6A0000}"/>
    <cellStyle name="Note 2 3 3 2" xfId="27344" xr:uid="{00000000-0005-0000-0000-0000CD6A0000}"/>
    <cellStyle name="Note 2 3 3 2 2" xfId="27345" xr:uid="{00000000-0005-0000-0000-0000CE6A0000}"/>
    <cellStyle name="Note 2 3 3 2 2 2" xfId="27346" xr:uid="{00000000-0005-0000-0000-0000CF6A0000}"/>
    <cellStyle name="Note 2 3 3 2 3" xfId="27347" xr:uid="{00000000-0005-0000-0000-0000D06A0000}"/>
    <cellStyle name="Note 2 3 3 2 3 2" xfId="27348" xr:uid="{00000000-0005-0000-0000-0000D16A0000}"/>
    <cellStyle name="Note 2 3 3 2 4" xfId="27349" xr:uid="{00000000-0005-0000-0000-0000D26A0000}"/>
    <cellStyle name="Note 2 3 3 2 4 2" xfId="27350" xr:uid="{00000000-0005-0000-0000-0000D36A0000}"/>
    <cellStyle name="Note 2 3 3 2 5" xfId="27351" xr:uid="{00000000-0005-0000-0000-0000D46A0000}"/>
    <cellStyle name="Note 2 3 3 3" xfId="27352" xr:uid="{00000000-0005-0000-0000-0000D56A0000}"/>
    <cellStyle name="Note 2 3 3 3 2" xfId="27353" xr:uid="{00000000-0005-0000-0000-0000D66A0000}"/>
    <cellStyle name="Note 2 3 3 3 2 2" xfId="27354" xr:uid="{00000000-0005-0000-0000-0000D76A0000}"/>
    <cellStyle name="Note 2 3 3 3 3" xfId="27355" xr:uid="{00000000-0005-0000-0000-0000D86A0000}"/>
    <cellStyle name="Note 2 3 3 3 3 2" xfId="27356" xr:uid="{00000000-0005-0000-0000-0000D96A0000}"/>
    <cellStyle name="Note 2 3 3 3 4" xfId="27357" xr:uid="{00000000-0005-0000-0000-0000DA6A0000}"/>
    <cellStyle name="Note 2 3 3 3 4 2" xfId="27358" xr:uid="{00000000-0005-0000-0000-0000DB6A0000}"/>
    <cellStyle name="Note 2 3 3 3 5" xfId="27359" xr:uid="{00000000-0005-0000-0000-0000DC6A0000}"/>
    <cellStyle name="Note 2 3 3 4" xfId="27360" xr:uid="{00000000-0005-0000-0000-0000DD6A0000}"/>
    <cellStyle name="Note 2 3 3 4 2" xfId="27361" xr:uid="{00000000-0005-0000-0000-0000DE6A0000}"/>
    <cellStyle name="Note 2 3 3 4 2 2" xfId="27362" xr:uid="{00000000-0005-0000-0000-0000DF6A0000}"/>
    <cellStyle name="Note 2 3 3 4 3" xfId="27363" xr:uid="{00000000-0005-0000-0000-0000E06A0000}"/>
    <cellStyle name="Note 2 3 3 4 3 2" xfId="27364" xr:uid="{00000000-0005-0000-0000-0000E16A0000}"/>
    <cellStyle name="Note 2 3 3 4 4" xfId="27365" xr:uid="{00000000-0005-0000-0000-0000E26A0000}"/>
    <cellStyle name="Note 2 3 3 5" xfId="27366" xr:uid="{00000000-0005-0000-0000-0000E36A0000}"/>
    <cellStyle name="Note 2 3 3 5 2" xfId="27367" xr:uid="{00000000-0005-0000-0000-0000E46A0000}"/>
    <cellStyle name="Note 2 3 3 6" xfId="27368" xr:uid="{00000000-0005-0000-0000-0000E56A0000}"/>
    <cellStyle name="Note 2 3 3 6 2" xfId="27369" xr:uid="{00000000-0005-0000-0000-0000E66A0000}"/>
    <cellStyle name="Note 2 3 3 7" xfId="27370" xr:uid="{00000000-0005-0000-0000-0000E76A0000}"/>
    <cellStyle name="Note 2 3 3 7 2" xfId="27371" xr:uid="{00000000-0005-0000-0000-0000E86A0000}"/>
    <cellStyle name="Note 2 3 3 8" xfId="27372" xr:uid="{00000000-0005-0000-0000-0000E96A0000}"/>
    <cellStyle name="Note 2 3 3 9" xfId="27373" xr:uid="{00000000-0005-0000-0000-0000EA6A0000}"/>
    <cellStyle name="Note 2 3 4" xfId="27374" xr:uid="{00000000-0005-0000-0000-0000EB6A0000}"/>
    <cellStyle name="Note 2 3 4 2" xfId="27375" xr:uid="{00000000-0005-0000-0000-0000EC6A0000}"/>
    <cellStyle name="Note 2 3 4 2 2" xfId="27376" xr:uid="{00000000-0005-0000-0000-0000ED6A0000}"/>
    <cellStyle name="Note 2 3 4 3" xfId="27377" xr:uid="{00000000-0005-0000-0000-0000EE6A0000}"/>
    <cellStyle name="Note 2 3 4 3 2" xfId="27378" xr:uid="{00000000-0005-0000-0000-0000EF6A0000}"/>
    <cellStyle name="Note 2 3 4 4" xfId="27379" xr:uid="{00000000-0005-0000-0000-0000F06A0000}"/>
    <cellStyle name="Note 2 3 4 4 2" xfId="27380" xr:uid="{00000000-0005-0000-0000-0000F16A0000}"/>
    <cellStyle name="Note 2 3 4 5" xfId="27381" xr:uid="{00000000-0005-0000-0000-0000F26A0000}"/>
    <cellStyle name="Note 2 3 5" xfId="27382" xr:uid="{00000000-0005-0000-0000-0000F36A0000}"/>
    <cellStyle name="Note 2 3 5 2" xfId="27383" xr:uid="{00000000-0005-0000-0000-0000F46A0000}"/>
    <cellStyle name="Note 2 3 5 2 2" xfId="27384" xr:uid="{00000000-0005-0000-0000-0000F56A0000}"/>
    <cellStyle name="Note 2 3 5 3" xfId="27385" xr:uid="{00000000-0005-0000-0000-0000F66A0000}"/>
    <cellStyle name="Note 2 3 5 3 2" xfId="27386" xr:uid="{00000000-0005-0000-0000-0000F76A0000}"/>
    <cellStyle name="Note 2 3 5 4" xfId="27387" xr:uid="{00000000-0005-0000-0000-0000F86A0000}"/>
    <cellStyle name="Note 2 3 5 4 2" xfId="27388" xr:uid="{00000000-0005-0000-0000-0000F96A0000}"/>
    <cellStyle name="Note 2 3 5 5" xfId="27389" xr:uid="{00000000-0005-0000-0000-0000FA6A0000}"/>
    <cellStyle name="Note 2 3 6" xfId="27390" xr:uid="{00000000-0005-0000-0000-0000FB6A0000}"/>
    <cellStyle name="Note 2 3 6 2" xfId="27391" xr:uid="{00000000-0005-0000-0000-0000FC6A0000}"/>
    <cellStyle name="Note 2 3 6 2 2" xfId="27392" xr:uid="{00000000-0005-0000-0000-0000FD6A0000}"/>
    <cellStyle name="Note 2 3 6 3" xfId="27393" xr:uid="{00000000-0005-0000-0000-0000FE6A0000}"/>
    <cellStyle name="Note 2 3 6 3 2" xfId="27394" xr:uid="{00000000-0005-0000-0000-0000FF6A0000}"/>
    <cellStyle name="Note 2 3 6 3 3" xfId="27395" xr:uid="{00000000-0005-0000-0000-0000006B0000}"/>
    <cellStyle name="Note 2 3 6 4" xfId="27396" xr:uid="{00000000-0005-0000-0000-0000016B0000}"/>
    <cellStyle name="Note 2 3 7" xfId="27397" xr:uid="{00000000-0005-0000-0000-0000026B0000}"/>
    <cellStyle name="Note 2 3 7 2" xfId="27398" xr:uid="{00000000-0005-0000-0000-0000036B0000}"/>
    <cellStyle name="Note 2 3 7 3" xfId="27399" xr:uid="{00000000-0005-0000-0000-0000046B0000}"/>
    <cellStyle name="Note 2 3 8" xfId="27400" xr:uid="{00000000-0005-0000-0000-0000056B0000}"/>
    <cellStyle name="Note 2 3 8 2" xfId="27401" xr:uid="{00000000-0005-0000-0000-0000066B0000}"/>
    <cellStyle name="Note 2 3 8 3" xfId="27402" xr:uid="{00000000-0005-0000-0000-0000076B0000}"/>
    <cellStyle name="Note 2 3 9" xfId="27403" xr:uid="{00000000-0005-0000-0000-0000086B0000}"/>
    <cellStyle name="Note 2 3 9 2" xfId="27404" xr:uid="{00000000-0005-0000-0000-0000096B0000}"/>
    <cellStyle name="Note 2 3 9 3" xfId="27405" xr:uid="{00000000-0005-0000-0000-00000A6B0000}"/>
    <cellStyle name="Note 2 4" xfId="27406" xr:uid="{00000000-0005-0000-0000-00000B6B0000}"/>
    <cellStyle name="Note 2 4 10" xfId="27407" xr:uid="{00000000-0005-0000-0000-00000C6B0000}"/>
    <cellStyle name="Note 2 4 11" xfId="27408" xr:uid="{00000000-0005-0000-0000-00000D6B0000}"/>
    <cellStyle name="Note 2 4 12" xfId="27409" xr:uid="{00000000-0005-0000-0000-00000E6B0000}"/>
    <cellStyle name="Note 2 4 13" xfId="27410" xr:uid="{00000000-0005-0000-0000-00000F6B0000}"/>
    <cellStyle name="Note 2 4 2" xfId="27411" xr:uid="{00000000-0005-0000-0000-0000106B0000}"/>
    <cellStyle name="Note 2 4 2 10" xfId="27412" xr:uid="{00000000-0005-0000-0000-0000116B0000}"/>
    <cellStyle name="Note 2 4 2 11" xfId="27413" xr:uid="{00000000-0005-0000-0000-0000126B0000}"/>
    <cellStyle name="Note 2 4 2 12" xfId="27414" xr:uid="{00000000-0005-0000-0000-0000136B0000}"/>
    <cellStyle name="Note 2 4 2 2" xfId="27415" xr:uid="{00000000-0005-0000-0000-0000146B0000}"/>
    <cellStyle name="Note 2 4 2 2 2" xfId="27416" xr:uid="{00000000-0005-0000-0000-0000156B0000}"/>
    <cellStyle name="Note 2 4 2 2 2 2" xfId="27417" xr:uid="{00000000-0005-0000-0000-0000166B0000}"/>
    <cellStyle name="Note 2 4 2 2 2 2 2" xfId="27418" xr:uid="{00000000-0005-0000-0000-0000176B0000}"/>
    <cellStyle name="Note 2 4 2 2 2 2 3" xfId="27419" xr:uid="{00000000-0005-0000-0000-0000186B0000}"/>
    <cellStyle name="Note 2 4 2 2 2 3" xfId="27420" xr:uid="{00000000-0005-0000-0000-0000196B0000}"/>
    <cellStyle name="Note 2 4 2 2 2 3 2" xfId="27421" xr:uid="{00000000-0005-0000-0000-00001A6B0000}"/>
    <cellStyle name="Note 2 4 2 2 2 3 3" xfId="27422" xr:uid="{00000000-0005-0000-0000-00001B6B0000}"/>
    <cellStyle name="Note 2 4 2 2 2 4" xfId="27423" xr:uid="{00000000-0005-0000-0000-00001C6B0000}"/>
    <cellStyle name="Note 2 4 2 2 2 4 2" xfId="27424" xr:uid="{00000000-0005-0000-0000-00001D6B0000}"/>
    <cellStyle name="Note 2 4 2 2 2 4 3" xfId="27425" xr:uid="{00000000-0005-0000-0000-00001E6B0000}"/>
    <cellStyle name="Note 2 4 2 2 2 5" xfId="27426" xr:uid="{00000000-0005-0000-0000-00001F6B0000}"/>
    <cellStyle name="Note 2 4 2 2 2 6" xfId="27427" xr:uid="{00000000-0005-0000-0000-0000206B0000}"/>
    <cellStyle name="Note 2 4 2 2 3" xfId="27428" xr:uid="{00000000-0005-0000-0000-0000216B0000}"/>
    <cellStyle name="Note 2 4 2 2 3 2" xfId="27429" xr:uid="{00000000-0005-0000-0000-0000226B0000}"/>
    <cellStyle name="Note 2 4 2 2 3 2 2" xfId="27430" xr:uid="{00000000-0005-0000-0000-0000236B0000}"/>
    <cellStyle name="Note 2 4 2 2 3 2 3" xfId="27431" xr:uid="{00000000-0005-0000-0000-0000246B0000}"/>
    <cellStyle name="Note 2 4 2 2 3 3" xfId="27432" xr:uid="{00000000-0005-0000-0000-0000256B0000}"/>
    <cellStyle name="Note 2 4 2 2 3 3 2" xfId="27433" xr:uid="{00000000-0005-0000-0000-0000266B0000}"/>
    <cellStyle name="Note 2 4 2 2 3 3 3" xfId="27434" xr:uid="{00000000-0005-0000-0000-0000276B0000}"/>
    <cellStyle name="Note 2 4 2 2 3 4" xfId="27435" xr:uid="{00000000-0005-0000-0000-0000286B0000}"/>
    <cellStyle name="Note 2 4 2 2 3 4 2" xfId="27436" xr:uid="{00000000-0005-0000-0000-0000296B0000}"/>
    <cellStyle name="Note 2 4 2 2 3 4 3" xfId="27437" xr:uid="{00000000-0005-0000-0000-00002A6B0000}"/>
    <cellStyle name="Note 2 4 2 2 3 5" xfId="27438" xr:uid="{00000000-0005-0000-0000-00002B6B0000}"/>
    <cellStyle name="Note 2 4 2 2 3 6" xfId="27439" xr:uid="{00000000-0005-0000-0000-00002C6B0000}"/>
    <cellStyle name="Note 2 4 2 2 4" xfId="27440" xr:uid="{00000000-0005-0000-0000-00002D6B0000}"/>
    <cellStyle name="Note 2 4 2 2 4 2" xfId="27441" xr:uid="{00000000-0005-0000-0000-00002E6B0000}"/>
    <cellStyle name="Note 2 4 2 2 4 2 2" xfId="27442" xr:uid="{00000000-0005-0000-0000-00002F6B0000}"/>
    <cellStyle name="Note 2 4 2 2 4 2 3" xfId="27443" xr:uid="{00000000-0005-0000-0000-0000306B0000}"/>
    <cellStyle name="Note 2 4 2 2 4 3" xfId="27444" xr:uid="{00000000-0005-0000-0000-0000316B0000}"/>
    <cellStyle name="Note 2 4 2 2 4 3 2" xfId="27445" xr:uid="{00000000-0005-0000-0000-0000326B0000}"/>
    <cellStyle name="Note 2 4 2 2 4 3 3" xfId="27446" xr:uid="{00000000-0005-0000-0000-0000336B0000}"/>
    <cellStyle name="Note 2 4 2 2 4 4" xfId="27447" xr:uid="{00000000-0005-0000-0000-0000346B0000}"/>
    <cellStyle name="Note 2 4 2 2 4 5" xfId="27448" xr:uid="{00000000-0005-0000-0000-0000356B0000}"/>
    <cellStyle name="Note 2 4 2 2 5" xfId="27449" xr:uid="{00000000-0005-0000-0000-0000366B0000}"/>
    <cellStyle name="Note 2 4 2 2 5 2" xfId="27450" xr:uid="{00000000-0005-0000-0000-0000376B0000}"/>
    <cellStyle name="Note 2 4 2 2 5 3" xfId="27451" xr:uid="{00000000-0005-0000-0000-0000386B0000}"/>
    <cellStyle name="Note 2 4 2 2 6" xfId="27452" xr:uid="{00000000-0005-0000-0000-0000396B0000}"/>
    <cellStyle name="Note 2 4 2 2 6 2" xfId="27453" xr:uid="{00000000-0005-0000-0000-00003A6B0000}"/>
    <cellStyle name="Note 2 4 2 2 6 3" xfId="27454" xr:uid="{00000000-0005-0000-0000-00003B6B0000}"/>
    <cellStyle name="Note 2 4 2 2 7" xfId="27455" xr:uid="{00000000-0005-0000-0000-00003C6B0000}"/>
    <cellStyle name="Note 2 4 2 2 7 2" xfId="27456" xr:uid="{00000000-0005-0000-0000-00003D6B0000}"/>
    <cellStyle name="Note 2 4 2 2 7 3" xfId="27457" xr:uid="{00000000-0005-0000-0000-00003E6B0000}"/>
    <cellStyle name="Note 2 4 2 2 8" xfId="27458" xr:uid="{00000000-0005-0000-0000-00003F6B0000}"/>
    <cellStyle name="Note 2 4 2 2 9" xfId="27459" xr:uid="{00000000-0005-0000-0000-0000406B0000}"/>
    <cellStyle name="Note 2 4 2 3" xfId="27460" xr:uid="{00000000-0005-0000-0000-0000416B0000}"/>
    <cellStyle name="Note 2 4 2 3 2" xfId="27461" xr:uid="{00000000-0005-0000-0000-0000426B0000}"/>
    <cellStyle name="Note 2 4 2 3 2 2" xfId="27462" xr:uid="{00000000-0005-0000-0000-0000436B0000}"/>
    <cellStyle name="Note 2 4 2 3 2 3" xfId="27463" xr:uid="{00000000-0005-0000-0000-0000446B0000}"/>
    <cellStyle name="Note 2 4 2 3 3" xfId="27464" xr:uid="{00000000-0005-0000-0000-0000456B0000}"/>
    <cellStyle name="Note 2 4 2 3 3 2" xfId="27465" xr:uid="{00000000-0005-0000-0000-0000466B0000}"/>
    <cellStyle name="Note 2 4 2 3 3 3" xfId="27466" xr:uid="{00000000-0005-0000-0000-0000476B0000}"/>
    <cellStyle name="Note 2 4 2 3 4" xfId="27467" xr:uid="{00000000-0005-0000-0000-0000486B0000}"/>
    <cellStyle name="Note 2 4 2 3 4 2" xfId="27468" xr:uid="{00000000-0005-0000-0000-0000496B0000}"/>
    <cellStyle name="Note 2 4 2 3 4 3" xfId="27469" xr:uid="{00000000-0005-0000-0000-00004A6B0000}"/>
    <cellStyle name="Note 2 4 2 3 5" xfId="27470" xr:uid="{00000000-0005-0000-0000-00004B6B0000}"/>
    <cellStyle name="Note 2 4 2 3 6" xfId="27471" xr:uid="{00000000-0005-0000-0000-00004C6B0000}"/>
    <cellStyle name="Note 2 4 2 4" xfId="27472" xr:uid="{00000000-0005-0000-0000-00004D6B0000}"/>
    <cellStyle name="Note 2 4 2 4 2" xfId="27473" xr:uid="{00000000-0005-0000-0000-00004E6B0000}"/>
    <cellStyle name="Note 2 4 2 4 2 2" xfId="27474" xr:uid="{00000000-0005-0000-0000-00004F6B0000}"/>
    <cellStyle name="Note 2 4 2 4 2 3" xfId="27475" xr:uid="{00000000-0005-0000-0000-0000506B0000}"/>
    <cellStyle name="Note 2 4 2 4 3" xfId="27476" xr:uid="{00000000-0005-0000-0000-0000516B0000}"/>
    <cellStyle name="Note 2 4 2 4 3 2" xfId="27477" xr:uid="{00000000-0005-0000-0000-0000526B0000}"/>
    <cellStyle name="Note 2 4 2 4 3 3" xfId="27478" xr:uid="{00000000-0005-0000-0000-0000536B0000}"/>
    <cellStyle name="Note 2 4 2 4 4" xfId="27479" xr:uid="{00000000-0005-0000-0000-0000546B0000}"/>
    <cellStyle name="Note 2 4 2 4 4 2" xfId="27480" xr:uid="{00000000-0005-0000-0000-0000556B0000}"/>
    <cellStyle name="Note 2 4 2 4 4 3" xfId="27481" xr:uid="{00000000-0005-0000-0000-0000566B0000}"/>
    <cellStyle name="Note 2 4 2 4 5" xfId="27482" xr:uid="{00000000-0005-0000-0000-0000576B0000}"/>
    <cellStyle name="Note 2 4 2 4 6" xfId="27483" xr:uid="{00000000-0005-0000-0000-0000586B0000}"/>
    <cellStyle name="Note 2 4 2 5" xfId="27484" xr:uid="{00000000-0005-0000-0000-0000596B0000}"/>
    <cellStyle name="Note 2 4 2 5 2" xfId="27485" xr:uid="{00000000-0005-0000-0000-00005A6B0000}"/>
    <cellStyle name="Note 2 4 2 5 2 2" xfId="27486" xr:uid="{00000000-0005-0000-0000-00005B6B0000}"/>
    <cellStyle name="Note 2 4 2 5 2 3" xfId="27487" xr:uid="{00000000-0005-0000-0000-00005C6B0000}"/>
    <cellStyle name="Note 2 4 2 5 3" xfId="27488" xr:uid="{00000000-0005-0000-0000-00005D6B0000}"/>
    <cellStyle name="Note 2 4 2 5 3 2" xfId="27489" xr:uid="{00000000-0005-0000-0000-00005E6B0000}"/>
    <cellStyle name="Note 2 4 2 5 3 3" xfId="27490" xr:uid="{00000000-0005-0000-0000-00005F6B0000}"/>
    <cellStyle name="Note 2 4 2 5 4" xfId="27491" xr:uid="{00000000-0005-0000-0000-0000606B0000}"/>
    <cellStyle name="Note 2 4 2 5 5" xfId="27492" xr:uid="{00000000-0005-0000-0000-0000616B0000}"/>
    <cellStyle name="Note 2 4 2 6" xfId="27493" xr:uid="{00000000-0005-0000-0000-0000626B0000}"/>
    <cellStyle name="Note 2 4 2 6 2" xfId="27494" xr:uid="{00000000-0005-0000-0000-0000636B0000}"/>
    <cellStyle name="Note 2 4 2 6 3" xfId="27495" xr:uid="{00000000-0005-0000-0000-0000646B0000}"/>
    <cellStyle name="Note 2 4 2 7" xfId="27496" xr:uid="{00000000-0005-0000-0000-0000656B0000}"/>
    <cellStyle name="Note 2 4 2 7 2" xfId="27497" xr:uid="{00000000-0005-0000-0000-0000666B0000}"/>
    <cellStyle name="Note 2 4 2 7 3" xfId="27498" xr:uid="{00000000-0005-0000-0000-0000676B0000}"/>
    <cellStyle name="Note 2 4 2 8" xfId="27499" xr:uid="{00000000-0005-0000-0000-0000686B0000}"/>
    <cellStyle name="Note 2 4 2 8 2" xfId="27500" xr:uid="{00000000-0005-0000-0000-0000696B0000}"/>
    <cellStyle name="Note 2 4 2 8 3" xfId="27501" xr:uid="{00000000-0005-0000-0000-00006A6B0000}"/>
    <cellStyle name="Note 2 4 2 9" xfId="27502" xr:uid="{00000000-0005-0000-0000-00006B6B0000}"/>
    <cellStyle name="Note 2 4 3" xfId="27503" xr:uid="{00000000-0005-0000-0000-00006C6B0000}"/>
    <cellStyle name="Note 2 4 3 2" xfId="27504" xr:uid="{00000000-0005-0000-0000-00006D6B0000}"/>
    <cellStyle name="Note 2 4 3 2 2" xfId="27505" xr:uid="{00000000-0005-0000-0000-00006E6B0000}"/>
    <cellStyle name="Note 2 4 3 2 2 2" xfId="27506" xr:uid="{00000000-0005-0000-0000-00006F6B0000}"/>
    <cellStyle name="Note 2 4 3 2 2 3" xfId="27507" xr:uid="{00000000-0005-0000-0000-0000706B0000}"/>
    <cellStyle name="Note 2 4 3 2 3" xfId="27508" xr:uid="{00000000-0005-0000-0000-0000716B0000}"/>
    <cellStyle name="Note 2 4 3 2 3 2" xfId="27509" xr:uid="{00000000-0005-0000-0000-0000726B0000}"/>
    <cellStyle name="Note 2 4 3 2 3 3" xfId="27510" xr:uid="{00000000-0005-0000-0000-0000736B0000}"/>
    <cellStyle name="Note 2 4 3 2 4" xfId="27511" xr:uid="{00000000-0005-0000-0000-0000746B0000}"/>
    <cellStyle name="Note 2 4 3 2 4 2" xfId="27512" xr:uid="{00000000-0005-0000-0000-0000756B0000}"/>
    <cellStyle name="Note 2 4 3 2 4 3" xfId="27513" xr:uid="{00000000-0005-0000-0000-0000766B0000}"/>
    <cellStyle name="Note 2 4 3 2 5" xfId="27514" xr:uid="{00000000-0005-0000-0000-0000776B0000}"/>
    <cellStyle name="Note 2 4 3 2 6" xfId="27515" xr:uid="{00000000-0005-0000-0000-0000786B0000}"/>
    <cellStyle name="Note 2 4 3 3" xfId="27516" xr:uid="{00000000-0005-0000-0000-0000796B0000}"/>
    <cellStyle name="Note 2 4 3 3 2" xfId="27517" xr:uid="{00000000-0005-0000-0000-00007A6B0000}"/>
    <cellStyle name="Note 2 4 3 3 2 2" xfId="27518" xr:uid="{00000000-0005-0000-0000-00007B6B0000}"/>
    <cellStyle name="Note 2 4 3 3 2 3" xfId="27519" xr:uid="{00000000-0005-0000-0000-00007C6B0000}"/>
    <cellStyle name="Note 2 4 3 3 3" xfId="27520" xr:uid="{00000000-0005-0000-0000-00007D6B0000}"/>
    <cellStyle name="Note 2 4 3 3 3 2" xfId="27521" xr:uid="{00000000-0005-0000-0000-00007E6B0000}"/>
    <cellStyle name="Note 2 4 3 3 3 3" xfId="27522" xr:uid="{00000000-0005-0000-0000-00007F6B0000}"/>
    <cellStyle name="Note 2 4 3 3 4" xfId="27523" xr:uid="{00000000-0005-0000-0000-0000806B0000}"/>
    <cellStyle name="Note 2 4 3 3 4 2" xfId="27524" xr:uid="{00000000-0005-0000-0000-0000816B0000}"/>
    <cellStyle name="Note 2 4 3 3 4 3" xfId="27525" xr:uid="{00000000-0005-0000-0000-0000826B0000}"/>
    <cellStyle name="Note 2 4 3 3 5" xfId="27526" xr:uid="{00000000-0005-0000-0000-0000836B0000}"/>
    <cellStyle name="Note 2 4 3 3 6" xfId="27527" xr:uid="{00000000-0005-0000-0000-0000846B0000}"/>
    <cellStyle name="Note 2 4 3 4" xfId="27528" xr:uid="{00000000-0005-0000-0000-0000856B0000}"/>
    <cellStyle name="Note 2 4 3 4 2" xfId="27529" xr:uid="{00000000-0005-0000-0000-0000866B0000}"/>
    <cellStyle name="Note 2 4 3 4 2 2" xfId="27530" xr:uid="{00000000-0005-0000-0000-0000876B0000}"/>
    <cellStyle name="Note 2 4 3 4 2 3" xfId="27531" xr:uid="{00000000-0005-0000-0000-0000886B0000}"/>
    <cellStyle name="Note 2 4 3 4 3" xfId="27532" xr:uid="{00000000-0005-0000-0000-0000896B0000}"/>
    <cellStyle name="Note 2 4 3 4 3 2" xfId="27533" xr:uid="{00000000-0005-0000-0000-00008A6B0000}"/>
    <cellStyle name="Note 2 4 3 4 3 3" xfId="27534" xr:uid="{00000000-0005-0000-0000-00008B6B0000}"/>
    <cellStyle name="Note 2 4 3 4 4" xfId="27535" xr:uid="{00000000-0005-0000-0000-00008C6B0000}"/>
    <cellStyle name="Note 2 4 3 4 5" xfId="27536" xr:uid="{00000000-0005-0000-0000-00008D6B0000}"/>
    <cellStyle name="Note 2 4 3 5" xfId="27537" xr:uid="{00000000-0005-0000-0000-00008E6B0000}"/>
    <cellStyle name="Note 2 4 3 5 2" xfId="27538" xr:uid="{00000000-0005-0000-0000-00008F6B0000}"/>
    <cellStyle name="Note 2 4 3 5 3" xfId="27539" xr:uid="{00000000-0005-0000-0000-0000906B0000}"/>
    <cellStyle name="Note 2 4 3 6" xfId="27540" xr:uid="{00000000-0005-0000-0000-0000916B0000}"/>
    <cellStyle name="Note 2 4 3 6 2" xfId="27541" xr:uid="{00000000-0005-0000-0000-0000926B0000}"/>
    <cellStyle name="Note 2 4 3 6 3" xfId="27542" xr:uid="{00000000-0005-0000-0000-0000936B0000}"/>
    <cellStyle name="Note 2 4 3 7" xfId="27543" xr:uid="{00000000-0005-0000-0000-0000946B0000}"/>
    <cellStyle name="Note 2 4 3 7 2" xfId="27544" xr:uid="{00000000-0005-0000-0000-0000956B0000}"/>
    <cellStyle name="Note 2 4 3 7 3" xfId="27545" xr:uid="{00000000-0005-0000-0000-0000966B0000}"/>
    <cellStyle name="Note 2 4 3 8" xfId="27546" xr:uid="{00000000-0005-0000-0000-0000976B0000}"/>
    <cellStyle name="Note 2 4 3 9" xfId="27547" xr:uid="{00000000-0005-0000-0000-0000986B0000}"/>
    <cellStyle name="Note 2 4 4" xfId="27548" xr:uid="{00000000-0005-0000-0000-0000996B0000}"/>
    <cellStyle name="Note 2 4 4 2" xfId="27549" xr:uid="{00000000-0005-0000-0000-00009A6B0000}"/>
    <cellStyle name="Note 2 4 4 2 2" xfId="27550" xr:uid="{00000000-0005-0000-0000-00009B6B0000}"/>
    <cellStyle name="Note 2 4 4 2 3" xfId="27551" xr:uid="{00000000-0005-0000-0000-00009C6B0000}"/>
    <cellStyle name="Note 2 4 4 3" xfId="27552" xr:uid="{00000000-0005-0000-0000-00009D6B0000}"/>
    <cellStyle name="Note 2 4 4 3 2" xfId="27553" xr:uid="{00000000-0005-0000-0000-00009E6B0000}"/>
    <cellStyle name="Note 2 4 4 3 3" xfId="27554" xr:uid="{00000000-0005-0000-0000-00009F6B0000}"/>
    <cellStyle name="Note 2 4 4 4" xfId="27555" xr:uid="{00000000-0005-0000-0000-0000A06B0000}"/>
    <cellStyle name="Note 2 4 4 4 2" xfId="27556" xr:uid="{00000000-0005-0000-0000-0000A16B0000}"/>
    <cellStyle name="Note 2 4 4 4 3" xfId="27557" xr:uid="{00000000-0005-0000-0000-0000A26B0000}"/>
    <cellStyle name="Note 2 4 4 5" xfId="27558" xr:uid="{00000000-0005-0000-0000-0000A36B0000}"/>
    <cellStyle name="Note 2 4 4 6" xfId="27559" xr:uid="{00000000-0005-0000-0000-0000A46B0000}"/>
    <cellStyle name="Note 2 4 5" xfId="27560" xr:uid="{00000000-0005-0000-0000-0000A56B0000}"/>
    <cellStyle name="Note 2 4 5 2" xfId="27561" xr:uid="{00000000-0005-0000-0000-0000A66B0000}"/>
    <cellStyle name="Note 2 4 5 2 2" xfId="27562" xr:uid="{00000000-0005-0000-0000-0000A76B0000}"/>
    <cellStyle name="Note 2 4 5 2 3" xfId="27563" xr:uid="{00000000-0005-0000-0000-0000A86B0000}"/>
    <cellStyle name="Note 2 4 5 3" xfId="27564" xr:uid="{00000000-0005-0000-0000-0000A96B0000}"/>
    <cellStyle name="Note 2 4 5 3 2" xfId="27565" xr:uid="{00000000-0005-0000-0000-0000AA6B0000}"/>
    <cellStyle name="Note 2 4 5 3 3" xfId="27566" xr:uid="{00000000-0005-0000-0000-0000AB6B0000}"/>
    <cellStyle name="Note 2 4 5 4" xfId="27567" xr:uid="{00000000-0005-0000-0000-0000AC6B0000}"/>
    <cellStyle name="Note 2 4 5 4 2" xfId="27568" xr:uid="{00000000-0005-0000-0000-0000AD6B0000}"/>
    <cellStyle name="Note 2 4 5 4 3" xfId="27569" xr:uid="{00000000-0005-0000-0000-0000AE6B0000}"/>
    <cellStyle name="Note 2 4 5 5" xfId="27570" xr:uid="{00000000-0005-0000-0000-0000AF6B0000}"/>
    <cellStyle name="Note 2 4 5 6" xfId="27571" xr:uid="{00000000-0005-0000-0000-0000B06B0000}"/>
    <cellStyle name="Note 2 4 6" xfId="27572" xr:uid="{00000000-0005-0000-0000-0000B16B0000}"/>
    <cellStyle name="Note 2 4 6 2" xfId="27573" xr:uid="{00000000-0005-0000-0000-0000B26B0000}"/>
    <cellStyle name="Note 2 4 6 2 2" xfId="27574" xr:uid="{00000000-0005-0000-0000-0000B36B0000}"/>
    <cellStyle name="Note 2 4 6 2 3" xfId="27575" xr:uid="{00000000-0005-0000-0000-0000B46B0000}"/>
    <cellStyle name="Note 2 4 6 3" xfId="27576" xr:uid="{00000000-0005-0000-0000-0000B56B0000}"/>
    <cellStyle name="Note 2 4 6 3 2" xfId="27577" xr:uid="{00000000-0005-0000-0000-0000B66B0000}"/>
    <cellStyle name="Note 2 4 6 3 3" xfId="27578" xr:uid="{00000000-0005-0000-0000-0000B76B0000}"/>
    <cellStyle name="Note 2 4 6 4" xfId="27579" xr:uid="{00000000-0005-0000-0000-0000B86B0000}"/>
    <cellStyle name="Note 2 4 6 5" xfId="27580" xr:uid="{00000000-0005-0000-0000-0000B96B0000}"/>
    <cellStyle name="Note 2 4 7" xfId="27581" xr:uid="{00000000-0005-0000-0000-0000BA6B0000}"/>
    <cellStyle name="Note 2 4 7 2" xfId="27582" xr:uid="{00000000-0005-0000-0000-0000BB6B0000}"/>
    <cellStyle name="Note 2 4 7 3" xfId="27583" xr:uid="{00000000-0005-0000-0000-0000BC6B0000}"/>
    <cellStyle name="Note 2 4 8" xfId="27584" xr:uid="{00000000-0005-0000-0000-0000BD6B0000}"/>
    <cellStyle name="Note 2 4 8 2" xfId="27585" xr:uid="{00000000-0005-0000-0000-0000BE6B0000}"/>
    <cellStyle name="Note 2 4 8 3" xfId="27586" xr:uid="{00000000-0005-0000-0000-0000BF6B0000}"/>
    <cellStyle name="Note 2 4 9" xfId="27587" xr:uid="{00000000-0005-0000-0000-0000C06B0000}"/>
    <cellStyle name="Note 2 4 9 2" xfId="27588" xr:uid="{00000000-0005-0000-0000-0000C16B0000}"/>
    <cellStyle name="Note 2 4 9 3" xfId="27589" xr:uid="{00000000-0005-0000-0000-0000C26B0000}"/>
    <cellStyle name="Note 2 5" xfId="27590" xr:uid="{00000000-0005-0000-0000-0000C36B0000}"/>
    <cellStyle name="Note 2 5 10" xfId="27591" xr:uid="{00000000-0005-0000-0000-0000C46B0000}"/>
    <cellStyle name="Note 2 5 11" xfId="27592" xr:uid="{00000000-0005-0000-0000-0000C56B0000}"/>
    <cellStyle name="Note 2 5 12" xfId="27593" xr:uid="{00000000-0005-0000-0000-0000C66B0000}"/>
    <cellStyle name="Note 2 5 13" xfId="27594" xr:uid="{00000000-0005-0000-0000-0000C76B0000}"/>
    <cellStyle name="Note 2 5 2" xfId="27595" xr:uid="{00000000-0005-0000-0000-0000C86B0000}"/>
    <cellStyle name="Note 2 5 2 10" xfId="27596" xr:uid="{00000000-0005-0000-0000-0000C96B0000}"/>
    <cellStyle name="Note 2 5 2 2" xfId="27597" xr:uid="{00000000-0005-0000-0000-0000CA6B0000}"/>
    <cellStyle name="Note 2 5 2 2 2" xfId="27598" xr:uid="{00000000-0005-0000-0000-0000CB6B0000}"/>
    <cellStyle name="Note 2 5 2 2 2 2" xfId="27599" xr:uid="{00000000-0005-0000-0000-0000CC6B0000}"/>
    <cellStyle name="Note 2 5 2 2 2 2 2" xfId="27600" xr:uid="{00000000-0005-0000-0000-0000CD6B0000}"/>
    <cellStyle name="Note 2 5 2 2 2 2 3" xfId="27601" xr:uid="{00000000-0005-0000-0000-0000CE6B0000}"/>
    <cellStyle name="Note 2 5 2 2 2 3" xfId="27602" xr:uid="{00000000-0005-0000-0000-0000CF6B0000}"/>
    <cellStyle name="Note 2 5 2 2 2 3 2" xfId="27603" xr:uid="{00000000-0005-0000-0000-0000D06B0000}"/>
    <cellStyle name="Note 2 5 2 2 2 3 3" xfId="27604" xr:uid="{00000000-0005-0000-0000-0000D16B0000}"/>
    <cellStyle name="Note 2 5 2 2 2 4" xfId="27605" xr:uid="{00000000-0005-0000-0000-0000D26B0000}"/>
    <cellStyle name="Note 2 5 2 2 2 4 2" xfId="27606" xr:uid="{00000000-0005-0000-0000-0000D36B0000}"/>
    <cellStyle name="Note 2 5 2 2 2 4 3" xfId="27607" xr:uid="{00000000-0005-0000-0000-0000D46B0000}"/>
    <cellStyle name="Note 2 5 2 2 2 5" xfId="27608" xr:uid="{00000000-0005-0000-0000-0000D56B0000}"/>
    <cellStyle name="Note 2 5 2 2 2 6" xfId="27609" xr:uid="{00000000-0005-0000-0000-0000D66B0000}"/>
    <cellStyle name="Note 2 5 2 2 3" xfId="27610" xr:uid="{00000000-0005-0000-0000-0000D76B0000}"/>
    <cellStyle name="Note 2 5 2 2 3 2" xfId="27611" xr:uid="{00000000-0005-0000-0000-0000D86B0000}"/>
    <cellStyle name="Note 2 5 2 2 3 2 2" xfId="27612" xr:uid="{00000000-0005-0000-0000-0000D96B0000}"/>
    <cellStyle name="Note 2 5 2 2 3 2 3" xfId="27613" xr:uid="{00000000-0005-0000-0000-0000DA6B0000}"/>
    <cellStyle name="Note 2 5 2 2 3 3" xfId="27614" xr:uid="{00000000-0005-0000-0000-0000DB6B0000}"/>
    <cellStyle name="Note 2 5 2 2 3 3 2" xfId="27615" xr:uid="{00000000-0005-0000-0000-0000DC6B0000}"/>
    <cellStyle name="Note 2 5 2 2 3 3 3" xfId="27616" xr:uid="{00000000-0005-0000-0000-0000DD6B0000}"/>
    <cellStyle name="Note 2 5 2 2 3 4" xfId="27617" xr:uid="{00000000-0005-0000-0000-0000DE6B0000}"/>
    <cellStyle name="Note 2 5 2 2 3 4 2" xfId="27618" xr:uid="{00000000-0005-0000-0000-0000DF6B0000}"/>
    <cellStyle name="Note 2 5 2 2 3 4 3" xfId="27619" xr:uid="{00000000-0005-0000-0000-0000E06B0000}"/>
    <cellStyle name="Note 2 5 2 2 3 5" xfId="27620" xr:uid="{00000000-0005-0000-0000-0000E16B0000}"/>
    <cellStyle name="Note 2 5 2 2 3 6" xfId="27621" xr:uid="{00000000-0005-0000-0000-0000E26B0000}"/>
    <cellStyle name="Note 2 5 2 2 4" xfId="27622" xr:uid="{00000000-0005-0000-0000-0000E36B0000}"/>
    <cellStyle name="Note 2 5 2 2 4 2" xfId="27623" xr:uid="{00000000-0005-0000-0000-0000E46B0000}"/>
    <cellStyle name="Note 2 5 2 2 4 2 2" xfId="27624" xr:uid="{00000000-0005-0000-0000-0000E56B0000}"/>
    <cellStyle name="Note 2 5 2 2 4 2 3" xfId="27625" xr:uid="{00000000-0005-0000-0000-0000E66B0000}"/>
    <cellStyle name="Note 2 5 2 2 4 3" xfId="27626" xr:uid="{00000000-0005-0000-0000-0000E76B0000}"/>
    <cellStyle name="Note 2 5 2 2 4 3 2" xfId="27627" xr:uid="{00000000-0005-0000-0000-0000E86B0000}"/>
    <cellStyle name="Note 2 5 2 2 4 3 3" xfId="27628" xr:uid="{00000000-0005-0000-0000-0000E96B0000}"/>
    <cellStyle name="Note 2 5 2 2 4 4" xfId="27629" xr:uid="{00000000-0005-0000-0000-0000EA6B0000}"/>
    <cellStyle name="Note 2 5 2 2 4 5" xfId="27630" xr:uid="{00000000-0005-0000-0000-0000EB6B0000}"/>
    <cellStyle name="Note 2 5 2 2 5" xfId="27631" xr:uid="{00000000-0005-0000-0000-0000EC6B0000}"/>
    <cellStyle name="Note 2 5 2 2 5 2" xfId="27632" xr:uid="{00000000-0005-0000-0000-0000ED6B0000}"/>
    <cellStyle name="Note 2 5 2 2 5 3" xfId="27633" xr:uid="{00000000-0005-0000-0000-0000EE6B0000}"/>
    <cellStyle name="Note 2 5 2 2 6" xfId="27634" xr:uid="{00000000-0005-0000-0000-0000EF6B0000}"/>
    <cellStyle name="Note 2 5 2 2 6 2" xfId="27635" xr:uid="{00000000-0005-0000-0000-0000F06B0000}"/>
    <cellStyle name="Note 2 5 2 2 6 3" xfId="27636" xr:uid="{00000000-0005-0000-0000-0000F16B0000}"/>
    <cellStyle name="Note 2 5 2 2 7" xfId="27637" xr:uid="{00000000-0005-0000-0000-0000F26B0000}"/>
    <cellStyle name="Note 2 5 2 2 7 2" xfId="27638" xr:uid="{00000000-0005-0000-0000-0000F36B0000}"/>
    <cellStyle name="Note 2 5 2 2 7 3" xfId="27639" xr:uid="{00000000-0005-0000-0000-0000F46B0000}"/>
    <cellStyle name="Note 2 5 2 2 8" xfId="27640" xr:uid="{00000000-0005-0000-0000-0000F56B0000}"/>
    <cellStyle name="Note 2 5 2 2 9" xfId="27641" xr:uid="{00000000-0005-0000-0000-0000F66B0000}"/>
    <cellStyle name="Note 2 5 2 3" xfId="27642" xr:uid="{00000000-0005-0000-0000-0000F76B0000}"/>
    <cellStyle name="Note 2 5 2 3 2" xfId="27643" xr:uid="{00000000-0005-0000-0000-0000F86B0000}"/>
    <cellStyle name="Note 2 5 2 3 2 2" xfId="27644" xr:uid="{00000000-0005-0000-0000-0000F96B0000}"/>
    <cellStyle name="Note 2 5 2 3 2 3" xfId="27645" xr:uid="{00000000-0005-0000-0000-0000FA6B0000}"/>
    <cellStyle name="Note 2 5 2 3 3" xfId="27646" xr:uid="{00000000-0005-0000-0000-0000FB6B0000}"/>
    <cellStyle name="Note 2 5 2 3 3 2" xfId="27647" xr:uid="{00000000-0005-0000-0000-0000FC6B0000}"/>
    <cellStyle name="Note 2 5 2 3 3 3" xfId="27648" xr:uid="{00000000-0005-0000-0000-0000FD6B0000}"/>
    <cellStyle name="Note 2 5 2 3 4" xfId="27649" xr:uid="{00000000-0005-0000-0000-0000FE6B0000}"/>
    <cellStyle name="Note 2 5 2 3 4 2" xfId="27650" xr:uid="{00000000-0005-0000-0000-0000FF6B0000}"/>
    <cellStyle name="Note 2 5 2 3 4 3" xfId="27651" xr:uid="{00000000-0005-0000-0000-0000006C0000}"/>
    <cellStyle name="Note 2 5 2 3 5" xfId="27652" xr:uid="{00000000-0005-0000-0000-0000016C0000}"/>
    <cellStyle name="Note 2 5 2 3 6" xfId="27653" xr:uid="{00000000-0005-0000-0000-0000026C0000}"/>
    <cellStyle name="Note 2 5 2 4" xfId="27654" xr:uid="{00000000-0005-0000-0000-0000036C0000}"/>
    <cellStyle name="Note 2 5 2 4 2" xfId="27655" xr:uid="{00000000-0005-0000-0000-0000046C0000}"/>
    <cellStyle name="Note 2 5 2 4 2 2" xfId="27656" xr:uid="{00000000-0005-0000-0000-0000056C0000}"/>
    <cellStyle name="Note 2 5 2 4 2 3" xfId="27657" xr:uid="{00000000-0005-0000-0000-0000066C0000}"/>
    <cellStyle name="Note 2 5 2 4 3" xfId="27658" xr:uid="{00000000-0005-0000-0000-0000076C0000}"/>
    <cellStyle name="Note 2 5 2 4 3 2" xfId="27659" xr:uid="{00000000-0005-0000-0000-0000086C0000}"/>
    <cellStyle name="Note 2 5 2 4 3 3" xfId="27660" xr:uid="{00000000-0005-0000-0000-0000096C0000}"/>
    <cellStyle name="Note 2 5 2 4 4" xfId="27661" xr:uid="{00000000-0005-0000-0000-00000A6C0000}"/>
    <cellStyle name="Note 2 5 2 4 4 2" xfId="27662" xr:uid="{00000000-0005-0000-0000-00000B6C0000}"/>
    <cellStyle name="Note 2 5 2 4 4 3" xfId="27663" xr:uid="{00000000-0005-0000-0000-00000C6C0000}"/>
    <cellStyle name="Note 2 5 2 4 5" xfId="27664" xr:uid="{00000000-0005-0000-0000-00000D6C0000}"/>
    <cellStyle name="Note 2 5 2 4 6" xfId="27665" xr:uid="{00000000-0005-0000-0000-00000E6C0000}"/>
    <cellStyle name="Note 2 5 2 5" xfId="27666" xr:uid="{00000000-0005-0000-0000-00000F6C0000}"/>
    <cellStyle name="Note 2 5 2 5 2" xfId="27667" xr:uid="{00000000-0005-0000-0000-0000106C0000}"/>
    <cellStyle name="Note 2 5 2 5 2 2" xfId="27668" xr:uid="{00000000-0005-0000-0000-0000116C0000}"/>
    <cellStyle name="Note 2 5 2 5 2 3" xfId="27669" xr:uid="{00000000-0005-0000-0000-0000126C0000}"/>
    <cellStyle name="Note 2 5 2 5 3" xfId="27670" xr:uid="{00000000-0005-0000-0000-0000136C0000}"/>
    <cellStyle name="Note 2 5 2 5 3 2" xfId="27671" xr:uid="{00000000-0005-0000-0000-0000146C0000}"/>
    <cellStyle name="Note 2 5 2 5 3 3" xfId="27672" xr:uid="{00000000-0005-0000-0000-0000156C0000}"/>
    <cellStyle name="Note 2 5 2 5 4" xfId="27673" xr:uid="{00000000-0005-0000-0000-0000166C0000}"/>
    <cellStyle name="Note 2 5 2 5 5" xfId="27674" xr:uid="{00000000-0005-0000-0000-0000176C0000}"/>
    <cellStyle name="Note 2 5 2 6" xfId="27675" xr:uid="{00000000-0005-0000-0000-0000186C0000}"/>
    <cellStyle name="Note 2 5 2 6 2" xfId="27676" xr:uid="{00000000-0005-0000-0000-0000196C0000}"/>
    <cellStyle name="Note 2 5 2 6 3" xfId="27677" xr:uid="{00000000-0005-0000-0000-00001A6C0000}"/>
    <cellStyle name="Note 2 5 2 7" xfId="27678" xr:uid="{00000000-0005-0000-0000-00001B6C0000}"/>
    <cellStyle name="Note 2 5 2 7 2" xfId="27679" xr:uid="{00000000-0005-0000-0000-00001C6C0000}"/>
    <cellStyle name="Note 2 5 2 7 3" xfId="27680" xr:uid="{00000000-0005-0000-0000-00001D6C0000}"/>
    <cellStyle name="Note 2 5 2 8" xfId="27681" xr:uid="{00000000-0005-0000-0000-00001E6C0000}"/>
    <cellStyle name="Note 2 5 2 8 2" xfId="27682" xr:uid="{00000000-0005-0000-0000-00001F6C0000}"/>
    <cellStyle name="Note 2 5 2 8 3" xfId="27683" xr:uid="{00000000-0005-0000-0000-0000206C0000}"/>
    <cellStyle name="Note 2 5 2 9" xfId="27684" xr:uid="{00000000-0005-0000-0000-0000216C0000}"/>
    <cellStyle name="Note 2 5 3" xfId="27685" xr:uid="{00000000-0005-0000-0000-0000226C0000}"/>
    <cellStyle name="Note 2 5 3 2" xfId="27686" xr:uid="{00000000-0005-0000-0000-0000236C0000}"/>
    <cellStyle name="Note 2 5 3 2 2" xfId="27687" xr:uid="{00000000-0005-0000-0000-0000246C0000}"/>
    <cellStyle name="Note 2 5 3 2 2 2" xfId="27688" xr:uid="{00000000-0005-0000-0000-0000256C0000}"/>
    <cellStyle name="Note 2 5 3 2 2 3" xfId="27689" xr:uid="{00000000-0005-0000-0000-0000266C0000}"/>
    <cellStyle name="Note 2 5 3 2 3" xfId="27690" xr:uid="{00000000-0005-0000-0000-0000276C0000}"/>
    <cellStyle name="Note 2 5 3 2 3 2" xfId="27691" xr:uid="{00000000-0005-0000-0000-0000286C0000}"/>
    <cellStyle name="Note 2 5 3 2 3 3" xfId="27692" xr:uid="{00000000-0005-0000-0000-0000296C0000}"/>
    <cellStyle name="Note 2 5 3 2 4" xfId="27693" xr:uid="{00000000-0005-0000-0000-00002A6C0000}"/>
    <cellStyle name="Note 2 5 3 2 4 2" xfId="27694" xr:uid="{00000000-0005-0000-0000-00002B6C0000}"/>
    <cellStyle name="Note 2 5 3 2 4 3" xfId="27695" xr:uid="{00000000-0005-0000-0000-00002C6C0000}"/>
    <cellStyle name="Note 2 5 3 2 5" xfId="27696" xr:uid="{00000000-0005-0000-0000-00002D6C0000}"/>
    <cellStyle name="Note 2 5 3 2 6" xfId="27697" xr:uid="{00000000-0005-0000-0000-00002E6C0000}"/>
    <cellStyle name="Note 2 5 3 3" xfId="27698" xr:uid="{00000000-0005-0000-0000-00002F6C0000}"/>
    <cellStyle name="Note 2 5 3 3 2" xfId="27699" xr:uid="{00000000-0005-0000-0000-0000306C0000}"/>
    <cellStyle name="Note 2 5 3 3 2 2" xfId="27700" xr:uid="{00000000-0005-0000-0000-0000316C0000}"/>
    <cellStyle name="Note 2 5 3 3 2 3" xfId="27701" xr:uid="{00000000-0005-0000-0000-0000326C0000}"/>
    <cellStyle name="Note 2 5 3 3 3" xfId="27702" xr:uid="{00000000-0005-0000-0000-0000336C0000}"/>
    <cellStyle name="Note 2 5 3 3 3 2" xfId="27703" xr:uid="{00000000-0005-0000-0000-0000346C0000}"/>
    <cellStyle name="Note 2 5 3 3 3 3" xfId="27704" xr:uid="{00000000-0005-0000-0000-0000356C0000}"/>
    <cellStyle name="Note 2 5 3 3 4" xfId="27705" xr:uid="{00000000-0005-0000-0000-0000366C0000}"/>
    <cellStyle name="Note 2 5 3 3 4 2" xfId="27706" xr:uid="{00000000-0005-0000-0000-0000376C0000}"/>
    <cellStyle name="Note 2 5 3 3 4 3" xfId="27707" xr:uid="{00000000-0005-0000-0000-0000386C0000}"/>
    <cellStyle name="Note 2 5 3 3 5" xfId="27708" xr:uid="{00000000-0005-0000-0000-0000396C0000}"/>
    <cellStyle name="Note 2 5 3 3 6" xfId="27709" xr:uid="{00000000-0005-0000-0000-00003A6C0000}"/>
    <cellStyle name="Note 2 5 3 4" xfId="27710" xr:uid="{00000000-0005-0000-0000-00003B6C0000}"/>
    <cellStyle name="Note 2 5 3 4 2" xfId="27711" xr:uid="{00000000-0005-0000-0000-00003C6C0000}"/>
    <cellStyle name="Note 2 5 3 4 2 2" xfId="27712" xr:uid="{00000000-0005-0000-0000-00003D6C0000}"/>
    <cellStyle name="Note 2 5 3 4 2 3" xfId="27713" xr:uid="{00000000-0005-0000-0000-00003E6C0000}"/>
    <cellStyle name="Note 2 5 3 4 3" xfId="27714" xr:uid="{00000000-0005-0000-0000-00003F6C0000}"/>
    <cellStyle name="Note 2 5 3 4 3 2" xfId="27715" xr:uid="{00000000-0005-0000-0000-0000406C0000}"/>
    <cellStyle name="Note 2 5 3 4 3 3" xfId="27716" xr:uid="{00000000-0005-0000-0000-0000416C0000}"/>
    <cellStyle name="Note 2 5 3 4 4" xfId="27717" xr:uid="{00000000-0005-0000-0000-0000426C0000}"/>
    <cellStyle name="Note 2 5 3 4 5" xfId="27718" xr:uid="{00000000-0005-0000-0000-0000436C0000}"/>
    <cellStyle name="Note 2 5 3 5" xfId="27719" xr:uid="{00000000-0005-0000-0000-0000446C0000}"/>
    <cellStyle name="Note 2 5 3 5 2" xfId="27720" xr:uid="{00000000-0005-0000-0000-0000456C0000}"/>
    <cellStyle name="Note 2 5 3 5 3" xfId="27721" xr:uid="{00000000-0005-0000-0000-0000466C0000}"/>
    <cellStyle name="Note 2 5 3 6" xfId="27722" xr:uid="{00000000-0005-0000-0000-0000476C0000}"/>
    <cellStyle name="Note 2 5 3 6 2" xfId="27723" xr:uid="{00000000-0005-0000-0000-0000486C0000}"/>
    <cellStyle name="Note 2 5 3 6 3" xfId="27724" xr:uid="{00000000-0005-0000-0000-0000496C0000}"/>
    <cellStyle name="Note 2 5 3 7" xfId="27725" xr:uid="{00000000-0005-0000-0000-00004A6C0000}"/>
    <cellStyle name="Note 2 5 3 7 2" xfId="27726" xr:uid="{00000000-0005-0000-0000-00004B6C0000}"/>
    <cellStyle name="Note 2 5 3 7 3" xfId="27727" xr:uid="{00000000-0005-0000-0000-00004C6C0000}"/>
    <cellStyle name="Note 2 5 3 8" xfId="27728" xr:uid="{00000000-0005-0000-0000-00004D6C0000}"/>
    <cellStyle name="Note 2 5 3 9" xfId="27729" xr:uid="{00000000-0005-0000-0000-00004E6C0000}"/>
    <cellStyle name="Note 2 5 4" xfId="27730" xr:uid="{00000000-0005-0000-0000-00004F6C0000}"/>
    <cellStyle name="Note 2 5 4 2" xfId="27731" xr:uid="{00000000-0005-0000-0000-0000506C0000}"/>
    <cellStyle name="Note 2 5 4 2 2" xfId="27732" xr:uid="{00000000-0005-0000-0000-0000516C0000}"/>
    <cellStyle name="Note 2 5 4 2 3" xfId="27733" xr:uid="{00000000-0005-0000-0000-0000526C0000}"/>
    <cellStyle name="Note 2 5 4 3" xfId="27734" xr:uid="{00000000-0005-0000-0000-0000536C0000}"/>
    <cellStyle name="Note 2 5 4 3 2" xfId="27735" xr:uid="{00000000-0005-0000-0000-0000546C0000}"/>
    <cellStyle name="Note 2 5 4 3 3" xfId="27736" xr:uid="{00000000-0005-0000-0000-0000556C0000}"/>
    <cellStyle name="Note 2 5 4 4" xfId="27737" xr:uid="{00000000-0005-0000-0000-0000566C0000}"/>
    <cellStyle name="Note 2 5 4 4 2" xfId="27738" xr:uid="{00000000-0005-0000-0000-0000576C0000}"/>
    <cellStyle name="Note 2 5 4 4 3" xfId="27739" xr:uid="{00000000-0005-0000-0000-0000586C0000}"/>
    <cellStyle name="Note 2 5 4 5" xfId="27740" xr:uid="{00000000-0005-0000-0000-0000596C0000}"/>
    <cellStyle name="Note 2 5 4 6" xfId="27741" xr:uid="{00000000-0005-0000-0000-00005A6C0000}"/>
    <cellStyle name="Note 2 5 5" xfId="27742" xr:uid="{00000000-0005-0000-0000-00005B6C0000}"/>
    <cellStyle name="Note 2 5 5 2" xfId="27743" xr:uid="{00000000-0005-0000-0000-00005C6C0000}"/>
    <cellStyle name="Note 2 5 5 2 2" xfId="27744" xr:uid="{00000000-0005-0000-0000-00005D6C0000}"/>
    <cellStyle name="Note 2 5 5 2 3" xfId="27745" xr:uid="{00000000-0005-0000-0000-00005E6C0000}"/>
    <cellStyle name="Note 2 5 5 3" xfId="27746" xr:uid="{00000000-0005-0000-0000-00005F6C0000}"/>
    <cellStyle name="Note 2 5 5 3 2" xfId="27747" xr:uid="{00000000-0005-0000-0000-0000606C0000}"/>
    <cellStyle name="Note 2 5 5 3 3" xfId="27748" xr:uid="{00000000-0005-0000-0000-0000616C0000}"/>
    <cellStyle name="Note 2 5 5 4" xfId="27749" xr:uid="{00000000-0005-0000-0000-0000626C0000}"/>
    <cellStyle name="Note 2 5 5 4 2" xfId="27750" xr:uid="{00000000-0005-0000-0000-0000636C0000}"/>
    <cellStyle name="Note 2 5 5 4 3" xfId="27751" xr:uid="{00000000-0005-0000-0000-0000646C0000}"/>
    <cellStyle name="Note 2 5 5 5" xfId="27752" xr:uid="{00000000-0005-0000-0000-0000656C0000}"/>
    <cellStyle name="Note 2 5 5 6" xfId="27753" xr:uid="{00000000-0005-0000-0000-0000666C0000}"/>
    <cellStyle name="Note 2 5 6" xfId="27754" xr:uid="{00000000-0005-0000-0000-0000676C0000}"/>
    <cellStyle name="Note 2 5 6 2" xfId="27755" xr:uid="{00000000-0005-0000-0000-0000686C0000}"/>
    <cellStyle name="Note 2 5 6 2 2" xfId="27756" xr:uid="{00000000-0005-0000-0000-0000696C0000}"/>
    <cellStyle name="Note 2 5 6 2 3" xfId="27757" xr:uid="{00000000-0005-0000-0000-00006A6C0000}"/>
    <cellStyle name="Note 2 5 6 3" xfId="27758" xr:uid="{00000000-0005-0000-0000-00006B6C0000}"/>
    <cellStyle name="Note 2 5 6 3 2" xfId="27759" xr:uid="{00000000-0005-0000-0000-00006C6C0000}"/>
    <cellStyle name="Note 2 5 6 3 3" xfId="27760" xr:uid="{00000000-0005-0000-0000-00006D6C0000}"/>
    <cellStyle name="Note 2 5 6 4" xfId="27761" xr:uid="{00000000-0005-0000-0000-00006E6C0000}"/>
    <cellStyle name="Note 2 5 6 5" xfId="27762" xr:uid="{00000000-0005-0000-0000-00006F6C0000}"/>
    <cellStyle name="Note 2 5 7" xfId="27763" xr:uid="{00000000-0005-0000-0000-0000706C0000}"/>
    <cellStyle name="Note 2 5 7 2" xfId="27764" xr:uid="{00000000-0005-0000-0000-0000716C0000}"/>
    <cellStyle name="Note 2 5 7 3" xfId="27765" xr:uid="{00000000-0005-0000-0000-0000726C0000}"/>
    <cellStyle name="Note 2 5 8" xfId="27766" xr:uid="{00000000-0005-0000-0000-0000736C0000}"/>
    <cellStyle name="Note 2 5 8 2" xfId="27767" xr:uid="{00000000-0005-0000-0000-0000746C0000}"/>
    <cellStyle name="Note 2 5 8 3" xfId="27768" xr:uid="{00000000-0005-0000-0000-0000756C0000}"/>
    <cellStyle name="Note 2 5 9" xfId="27769" xr:uid="{00000000-0005-0000-0000-0000766C0000}"/>
    <cellStyle name="Note 2 5 9 2" xfId="27770" xr:uid="{00000000-0005-0000-0000-0000776C0000}"/>
    <cellStyle name="Note 2 5 9 3" xfId="27771" xr:uid="{00000000-0005-0000-0000-0000786C0000}"/>
    <cellStyle name="Note 2 6" xfId="27772" xr:uid="{00000000-0005-0000-0000-0000796C0000}"/>
    <cellStyle name="Note 2 6 10" xfId="27773" xr:uid="{00000000-0005-0000-0000-00007A6C0000}"/>
    <cellStyle name="Note 2 6 11" xfId="27774" xr:uid="{00000000-0005-0000-0000-00007B6C0000}"/>
    <cellStyle name="Note 2 6 12" xfId="27775" xr:uid="{00000000-0005-0000-0000-00007C6C0000}"/>
    <cellStyle name="Note 2 6 13" xfId="27776" xr:uid="{00000000-0005-0000-0000-00007D6C0000}"/>
    <cellStyle name="Note 2 6 2" xfId="27777" xr:uid="{00000000-0005-0000-0000-00007E6C0000}"/>
    <cellStyle name="Note 2 6 2 10" xfId="27778" xr:uid="{00000000-0005-0000-0000-00007F6C0000}"/>
    <cellStyle name="Note 2 6 2 2" xfId="27779" xr:uid="{00000000-0005-0000-0000-0000806C0000}"/>
    <cellStyle name="Note 2 6 2 2 2" xfId="27780" xr:uid="{00000000-0005-0000-0000-0000816C0000}"/>
    <cellStyle name="Note 2 6 2 2 2 2" xfId="27781" xr:uid="{00000000-0005-0000-0000-0000826C0000}"/>
    <cellStyle name="Note 2 6 2 2 2 2 2" xfId="27782" xr:uid="{00000000-0005-0000-0000-0000836C0000}"/>
    <cellStyle name="Note 2 6 2 2 2 2 3" xfId="27783" xr:uid="{00000000-0005-0000-0000-0000846C0000}"/>
    <cellStyle name="Note 2 6 2 2 2 3" xfId="27784" xr:uid="{00000000-0005-0000-0000-0000856C0000}"/>
    <cellStyle name="Note 2 6 2 2 2 3 2" xfId="27785" xr:uid="{00000000-0005-0000-0000-0000866C0000}"/>
    <cellStyle name="Note 2 6 2 2 2 3 3" xfId="27786" xr:uid="{00000000-0005-0000-0000-0000876C0000}"/>
    <cellStyle name="Note 2 6 2 2 2 4" xfId="27787" xr:uid="{00000000-0005-0000-0000-0000886C0000}"/>
    <cellStyle name="Note 2 6 2 2 2 4 2" xfId="27788" xr:uid="{00000000-0005-0000-0000-0000896C0000}"/>
    <cellStyle name="Note 2 6 2 2 2 4 3" xfId="27789" xr:uid="{00000000-0005-0000-0000-00008A6C0000}"/>
    <cellStyle name="Note 2 6 2 2 2 5" xfId="27790" xr:uid="{00000000-0005-0000-0000-00008B6C0000}"/>
    <cellStyle name="Note 2 6 2 2 2 6" xfId="27791" xr:uid="{00000000-0005-0000-0000-00008C6C0000}"/>
    <cellStyle name="Note 2 6 2 2 3" xfId="27792" xr:uid="{00000000-0005-0000-0000-00008D6C0000}"/>
    <cellStyle name="Note 2 6 2 2 3 2" xfId="27793" xr:uid="{00000000-0005-0000-0000-00008E6C0000}"/>
    <cellStyle name="Note 2 6 2 2 3 2 2" xfId="27794" xr:uid="{00000000-0005-0000-0000-00008F6C0000}"/>
    <cellStyle name="Note 2 6 2 2 3 2 3" xfId="27795" xr:uid="{00000000-0005-0000-0000-0000906C0000}"/>
    <cellStyle name="Note 2 6 2 2 3 3" xfId="27796" xr:uid="{00000000-0005-0000-0000-0000916C0000}"/>
    <cellStyle name="Note 2 6 2 2 3 3 2" xfId="27797" xr:uid="{00000000-0005-0000-0000-0000926C0000}"/>
    <cellStyle name="Note 2 6 2 2 3 3 3" xfId="27798" xr:uid="{00000000-0005-0000-0000-0000936C0000}"/>
    <cellStyle name="Note 2 6 2 2 3 4" xfId="27799" xr:uid="{00000000-0005-0000-0000-0000946C0000}"/>
    <cellStyle name="Note 2 6 2 2 3 4 2" xfId="27800" xr:uid="{00000000-0005-0000-0000-0000956C0000}"/>
    <cellStyle name="Note 2 6 2 2 3 4 3" xfId="27801" xr:uid="{00000000-0005-0000-0000-0000966C0000}"/>
    <cellStyle name="Note 2 6 2 2 3 5" xfId="27802" xr:uid="{00000000-0005-0000-0000-0000976C0000}"/>
    <cellStyle name="Note 2 6 2 2 3 6" xfId="27803" xr:uid="{00000000-0005-0000-0000-0000986C0000}"/>
    <cellStyle name="Note 2 6 2 2 4" xfId="27804" xr:uid="{00000000-0005-0000-0000-0000996C0000}"/>
    <cellStyle name="Note 2 6 2 2 4 2" xfId="27805" xr:uid="{00000000-0005-0000-0000-00009A6C0000}"/>
    <cellStyle name="Note 2 6 2 2 4 2 2" xfId="27806" xr:uid="{00000000-0005-0000-0000-00009B6C0000}"/>
    <cellStyle name="Note 2 6 2 2 4 2 3" xfId="27807" xr:uid="{00000000-0005-0000-0000-00009C6C0000}"/>
    <cellStyle name="Note 2 6 2 2 4 3" xfId="27808" xr:uid="{00000000-0005-0000-0000-00009D6C0000}"/>
    <cellStyle name="Note 2 6 2 2 4 3 2" xfId="27809" xr:uid="{00000000-0005-0000-0000-00009E6C0000}"/>
    <cellStyle name="Note 2 6 2 2 4 3 3" xfId="27810" xr:uid="{00000000-0005-0000-0000-00009F6C0000}"/>
    <cellStyle name="Note 2 6 2 2 4 4" xfId="27811" xr:uid="{00000000-0005-0000-0000-0000A06C0000}"/>
    <cellStyle name="Note 2 6 2 2 4 5" xfId="27812" xr:uid="{00000000-0005-0000-0000-0000A16C0000}"/>
    <cellStyle name="Note 2 6 2 2 5" xfId="27813" xr:uid="{00000000-0005-0000-0000-0000A26C0000}"/>
    <cellStyle name="Note 2 6 2 2 5 2" xfId="27814" xr:uid="{00000000-0005-0000-0000-0000A36C0000}"/>
    <cellStyle name="Note 2 6 2 2 5 3" xfId="27815" xr:uid="{00000000-0005-0000-0000-0000A46C0000}"/>
    <cellStyle name="Note 2 6 2 2 6" xfId="27816" xr:uid="{00000000-0005-0000-0000-0000A56C0000}"/>
    <cellStyle name="Note 2 6 2 2 6 2" xfId="27817" xr:uid="{00000000-0005-0000-0000-0000A66C0000}"/>
    <cellStyle name="Note 2 6 2 2 6 3" xfId="27818" xr:uid="{00000000-0005-0000-0000-0000A76C0000}"/>
    <cellStyle name="Note 2 6 2 2 7" xfId="27819" xr:uid="{00000000-0005-0000-0000-0000A86C0000}"/>
    <cellStyle name="Note 2 6 2 2 7 2" xfId="27820" xr:uid="{00000000-0005-0000-0000-0000A96C0000}"/>
    <cellStyle name="Note 2 6 2 2 7 3" xfId="27821" xr:uid="{00000000-0005-0000-0000-0000AA6C0000}"/>
    <cellStyle name="Note 2 6 2 2 8" xfId="27822" xr:uid="{00000000-0005-0000-0000-0000AB6C0000}"/>
    <cellStyle name="Note 2 6 2 2 9" xfId="27823" xr:uid="{00000000-0005-0000-0000-0000AC6C0000}"/>
    <cellStyle name="Note 2 6 2 3" xfId="27824" xr:uid="{00000000-0005-0000-0000-0000AD6C0000}"/>
    <cellStyle name="Note 2 6 2 3 2" xfId="27825" xr:uid="{00000000-0005-0000-0000-0000AE6C0000}"/>
    <cellStyle name="Note 2 6 2 3 2 2" xfId="27826" xr:uid="{00000000-0005-0000-0000-0000AF6C0000}"/>
    <cellStyle name="Note 2 6 2 3 2 3" xfId="27827" xr:uid="{00000000-0005-0000-0000-0000B06C0000}"/>
    <cellStyle name="Note 2 6 2 3 3" xfId="27828" xr:uid="{00000000-0005-0000-0000-0000B16C0000}"/>
    <cellStyle name="Note 2 6 2 3 3 2" xfId="27829" xr:uid="{00000000-0005-0000-0000-0000B26C0000}"/>
    <cellStyle name="Note 2 6 2 3 3 3" xfId="27830" xr:uid="{00000000-0005-0000-0000-0000B36C0000}"/>
    <cellStyle name="Note 2 6 2 3 4" xfId="27831" xr:uid="{00000000-0005-0000-0000-0000B46C0000}"/>
    <cellStyle name="Note 2 6 2 3 4 2" xfId="27832" xr:uid="{00000000-0005-0000-0000-0000B56C0000}"/>
    <cellStyle name="Note 2 6 2 3 4 3" xfId="27833" xr:uid="{00000000-0005-0000-0000-0000B66C0000}"/>
    <cellStyle name="Note 2 6 2 3 5" xfId="27834" xr:uid="{00000000-0005-0000-0000-0000B76C0000}"/>
    <cellStyle name="Note 2 6 2 3 6" xfId="27835" xr:uid="{00000000-0005-0000-0000-0000B86C0000}"/>
    <cellStyle name="Note 2 6 2 4" xfId="27836" xr:uid="{00000000-0005-0000-0000-0000B96C0000}"/>
    <cellStyle name="Note 2 6 2 4 2" xfId="27837" xr:uid="{00000000-0005-0000-0000-0000BA6C0000}"/>
    <cellStyle name="Note 2 6 2 4 2 2" xfId="27838" xr:uid="{00000000-0005-0000-0000-0000BB6C0000}"/>
    <cellStyle name="Note 2 6 2 4 2 3" xfId="27839" xr:uid="{00000000-0005-0000-0000-0000BC6C0000}"/>
    <cellStyle name="Note 2 6 2 4 3" xfId="27840" xr:uid="{00000000-0005-0000-0000-0000BD6C0000}"/>
    <cellStyle name="Note 2 6 2 4 3 2" xfId="27841" xr:uid="{00000000-0005-0000-0000-0000BE6C0000}"/>
    <cellStyle name="Note 2 6 2 4 3 3" xfId="27842" xr:uid="{00000000-0005-0000-0000-0000BF6C0000}"/>
    <cellStyle name="Note 2 6 2 4 4" xfId="27843" xr:uid="{00000000-0005-0000-0000-0000C06C0000}"/>
    <cellStyle name="Note 2 6 2 4 4 2" xfId="27844" xr:uid="{00000000-0005-0000-0000-0000C16C0000}"/>
    <cellStyle name="Note 2 6 2 4 4 3" xfId="27845" xr:uid="{00000000-0005-0000-0000-0000C26C0000}"/>
    <cellStyle name="Note 2 6 2 4 5" xfId="27846" xr:uid="{00000000-0005-0000-0000-0000C36C0000}"/>
    <cellStyle name="Note 2 6 2 4 6" xfId="27847" xr:uid="{00000000-0005-0000-0000-0000C46C0000}"/>
    <cellStyle name="Note 2 6 2 5" xfId="27848" xr:uid="{00000000-0005-0000-0000-0000C56C0000}"/>
    <cellStyle name="Note 2 6 2 5 2" xfId="27849" xr:uid="{00000000-0005-0000-0000-0000C66C0000}"/>
    <cellStyle name="Note 2 6 2 5 2 2" xfId="27850" xr:uid="{00000000-0005-0000-0000-0000C76C0000}"/>
    <cellStyle name="Note 2 6 2 5 2 3" xfId="27851" xr:uid="{00000000-0005-0000-0000-0000C86C0000}"/>
    <cellStyle name="Note 2 6 2 5 3" xfId="27852" xr:uid="{00000000-0005-0000-0000-0000C96C0000}"/>
    <cellStyle name="Note 2 6 2 5 3 2" xfId="27853" xr:uid="{00000000-0005-0000-0000-0000CA6C0000}"/>
    <cellStyle name="Note 2 6 2 5 3 3" xfId="27854" xr:uid="{00000000-0005-0000-0000-0000CB6C0000}"/>
    <cellStyle name="Note 2 6 2 5 4" xfId="27855" xr:uid="{00000000-0005-0000-0000-0000CC6C0000}"/>
    <cellStyle name="Note 2 6 2 5 5" xfId="27856" xr:uid="{00000000-0005-0000-0000-0000CD6C0000}"/>
    <cellStyle name="Note 2 6 2 6" xfId="27857" xr:uid="{00000000-0005-0000-0000-0000CE6C0000}"/>
    <cellStyle name="Note 2 6 2 6 2" xfId="27858" xr:uid="{00000000-0005-0000-0000-0000CF6C0000}"/>
    <cellStyle name="Note 2 6 2 6 3" xfId="27859" xr:uid="{00000000-0005-0000-0000-0000D06C0000}"/>
    <cellStyle name="Note 2 6 2 7" xfId="27860" xr:uid="{00000000-0005-0000-0000-0000D16C0000}"/>
    <cellStyle name="Note 2 6 2 7 2" xfId="27861" xr:uid="{00000000-0005-0000-0000-0000D26C0000}"/>
    <cellStyle name="Note 2 6 2 7 3" xfId="27862" xr:uid="{00000000-0005-0000-0000-0000D36C0000}"/>
    <cellStyle name="Note 2 6 2 8" xfId="27863" xr:uid="{00000000-0005-0000-0000-0000D46C0000}"/>
    <cellStyle name="Note 2 6 2 8 2" xfId="27864" xr:uid="{00000000-0005-0000-0000-0000D56C0000}"/>
    <cellStyle name="Note 2 6 2 8 3" xfId="27865" xr:uid="{00000000-0005-0000-0000-0000D66C0000}"/>
    <cellStyle name="Note 2 6 2 9" xfId="27866" xr:uid="{00000000-0005-0000-0000-0000D76C0000}"/>
    <cellStyle name="Note 2 6 3" xfId="27867" xr:uid="{00000000-0005-0000-0000-0000D86C0000}"/>
    <cellStyle name="Note 2 6 3 2" xfId="27868" xr:uid="{00000000-0005-0000-0000-0000D96C0000}"/>
    <cellStyle name="Note 2 6 3 2 2" xfId="27869" xr:uid="{00000000-0005-0000-0000-0000DA6C0000}"/>
    <cellStyle name="Note 2 6 3 2 2 2" xfId="27870" xr:uid="{00000000-0005-0000-0000-0000DB6C0000}"/>
    <cellStyle name="Note 2 6 3 2 2 3" xfId="27871" xr:uid="{00000000-0005-0000-0000-0000DC6C0000}"/>
    <cellStyle name="Note 2 6 3 2 3" xfId="27872" xr:uid="{00000000-0005-0000-0000-0000DD6C0000}"/>
    <cellStyle name="Note 2 6 3 2 3 2" xfId="27873" xr:uid="{00000000-0005-0000-0000-0000DE6C0000}"/>
    <cellStyle name="Note 2 6 3 2 3 3" xfId="27874" xr:uid="{00000000-0005-0000-0000-0000DF6C0000}"/>
    <cellStyle name="Note 2 6 3 2 4" xfId="27875" xr:uid="{00000000-0005-0000-0000-0000E06C0000}"/>
    <cellStyle name="Note 2 6 3 2 4 2" xfId="27876" xr:uid="{00000000-0005-0000-0000-0000E16C0000}"/>
    <cellStyle name="Note 2 6 3 2 4 3" xfId="27877" xr:uid="{00000000-0005-0000-0000-0000E26C0000}"/>
    <cellStyle name="Note 2 6 3 2 5" xfId="27878" xr:uid="{00000000-0005-0000-0000-0000E36C0000}"/>
    <cellStyle name="Note 2 6 3 2 6" xfId="27879" xr:uid="{00000000-0005-0000-0000-0000E46C0000}"/>
    <cellStyle name="Note 2 6 3 3" xfId="27880" xr:uid="{00000000-0005-0000-0000-0000E56C0000}"/>
    <cellStyle name="Note 2 6 3 3 2" xfId="27881" xr:uid="{00000000-0005-0000-0000-0000E66C0000}"/>
    <cellStyle name="Note 2 6 3 3 2 2" xfId="27882" xr:uid="{00000000-0005-0000-0000-0000E76C0000}"/>
    <cellStyle name="Note 2 6 3 3 2 3" xfId="27883" xr:uid="{00000000-0005-0000-0000-0000E86C0000}"/>
    <cellStyle name="Note 2 6 3 3 3" xfId="27884" xr:uid="{00000000-0005-0000-0000-0000E96C0000}"/>
    <cellStyle name="Note 2 6 3 3 3 2" xfId="27885" xr:uid="{00000000-0005-0000-0000-0000EA6C0000}"/>
    <cellStyle name="Note 2 6 3 3 3 3" xfId="27886" xr:uid="{00000000-0005-0000-0000-0000EB6C0000}"/>
    <cellStyle name="Note 2 6 3 3 4" xfId="27887" xr:uid="{00000000-0005-0000-0000-0000EC6C0000}"/>
    <cellStyle name="Note 2 6 3 3 4 2" xfId="27888" xr:uid="{00000000-0005-0000-0000-0000ED6C0000}"/>
    <cellStyle name="Note 2 6 3 3 4 3" xfId="27889" xr:uid="{00000000-0005-0000-0000-0000EE6C0000}"/>
    <cellStyle name="Note 2 6 3 3 5" xfId="27890" xr:uid="{00000000-0005-0000-0000-0000EF6C0000}"/>
    <cellStyle name="Note 2 6 3 3 6" xfId="27891" xr:uid="{00000000-0005-0000-0000-0000F06C0000}"/>
    <cellStyle name="Note 2 6 3 4" xfId="27892" xr:uid="{00000000-0005-0000-0000-0000F16C0000}"/>
    <cellStyle name="Note 2 6 3 4 2" xfId="27893" xr:uid="{00000000-0005-0000-0000-0000F26C0000}"/>
    <cellStyle name="Note 2 6 3 4 2 2" xfId="27894" xr:uid="{00000000-0005-0000-0000-0000F36C0000}"/>
    <cellStyle name="Note 2 6 3 4 2 3" xfId="27895" xr:uid="{00000000-0005-0000-0000-0000F46C0000}"/>
    <cellStyle name="Note 2 6 3 4 3" xfId="27896" xr:uid="{00000000-0005-0000-0000-0000F56C0000}"/>
    <cellStyle name="Note 2 6 3 4 3 2" xfId="27897" xr:uid="{00000000-0005-0000-0000-0000F66C0000}"/>
    <cellStyle name="Note 2 6 3 4 3 3" xfId="27898" xr:uid="{00000000-0005-0000-0000-0000F76C0000}"/>
    <cellStyle name="Note 2 6 3 4 4" xfId="27899" xr:uid="{00000000-0005-0000-0000-0000F86C0000}"/>
    <cellStyle name="Note 2 6 3 4 5" xfId="27900" xr:uid="{00000000-0005-0000-0000-0000F96C0000}"/>
    <cellStyle name="Note 2 6 3 5" xfId="27901" xr:uid="{00000000-0005-0000-0000-0000FA6C0000}"/>
    <cellStyle name="Note 2 6 3 5 2" xfId="27902" xr:uid="{00000000-0005-0000-0000-0000FB6C0000}"/>
    <cellStyle name="Note 2 6 3 5 3" xfId="27903" xr:uid="{00000000-0005-0000-0000-0000FC6C0000}"/>
    <cellStyle name="Note 2 6 3 6" xfId="27904" xr:uid="{00000000-0005-0000-0000-0000FD6C0000}"/>
    <cellStyle name="Note 2 6 3 6 2" xfId="27905" xr:uid="{00000000-0005-0000-0000-0000FE6C0000}"/>
    <cellStyle name="Note 2 6 3 6 3" xfId="27906" xr:uid="{00000000-0005-0000-0000-0000FF6C0000}"/>
    <cellStyle name="Note 2 6 3 7" xfId="27907" xr:uid="{00000000-0005-0000-0000-0000006D0000}"/>
    <cellStyle name="Note 2 6 3 7 2" xfId="27908" xr:uid="{00000000-0005-0000-0000-0000016D0000}"/>
    <cellStyle name="Note 2 6 3 7 3" xfId="27909" xr:uid="{00000000-0005-0000-0000-0000026D0000}"/>
    <cellStyle name="Note 2 6 3 8" xfId="27910" xr:uid="{00000000-0005-0000-0000-0000036D0000}"/>
    <cellStyle name="Note 2 6 3 9" xfId="27911" xr:uid="{00000000-0005-0000-0000-0000046D0000}"/>
    <cellStyle name="Note 2 6 4" xfId="27912" xr:uid="{00000000-0005-0000-0000-0000056D0000}"/>
    <cellStyle name="Note 2 6 4 2" xfId="27913" xr:uid="{00000000-0005-0000-0000-0000066D0000}"/>
    <cellStyle name="Note 2 6 4 2 2" xfId="27914" xr:uid="{00000000-0005-0000-0000-0000076D0000}"/>
    <cellStyle name="Note 2 6 4 2 3" xfId="27915" xr:uid="{00000000-0005-0000-0000-0000086D0000}"/>
    <cellStyle name="Note 2 6 4 3" xfId="27916" xr:uid="{00000000-0005-0000-0000-0000096D0000}"/>
    <cellStyle name="Note 2 6 4 3 2" xfId="27917" xr:uid="{00000000-0005-0000-0000-00000A6D0000}"/>
    <cellStyle name="Note 2 6 4 3 3" xfId="27918" xr:uid="{00000000-0005-0000-0000-00000B6D0000}"/>
    <cellStyle name="Note 2 6 4 4" xfId="27919" xr:uid="{00000000-0005-0000-0000-00000C6D0000}"/>
    <cellStyle name="Note 2 6 4 4 2" xfId="27920" xr:uid="{00000000-0005-0000-0000-00000D6D0000}"/>
    <cellStyle name="Note 2 6 4 4 3" xfId="27921" xr:uid="{00000000-0005-0000-0000-00000E6D0000}"/>
    <cellStyle name="Note 2 6 4 5" xfId="27922" xr:uid="{00000000-0005-0000-0000-00000F6D0000}"/>
    <cellStyle name="Note 2 6 4 6" xfId="27923" xr:uid="{00000000-0005-0000-0000-0000106D0000}"/>
    <cellStyle name="Note 2 6 5" xfId="27924" xr:uid="{00000000-0005-0000-0000-0000116D0000}"/>
    <cellStyle name="Note 2 6 5 2" xfId="27925" xr:uid="{00000000-0005-0000-0000-0000126D0000}"/>
    <cellStyle name="Note 2 6 5 2 2" xfId="27926" xr:uid="{00000000-0005-0000-0000-0000136D0000}"/>
    <cellStyle name="Note 2 6 5 2 3" xfId="27927" xr:uid="{00000000-0005-0000-0000-0000146D0000}"/>
    <cellStyle name="Note 2 6 5 3" xfId="27928" xr:uid="{00000000-0005-0000-0000-0000156D0000}"/>
    <cellStyle name="Note 2 6 5 3 2" xfId="27929" xr:uid="{00000000-0005-0000-0000-0000166D0000}"/>
    <cellStyle name="Note 2 6 5 3 3" xfId="27930" xr:uid="{00000000-0005-0000-0000-0000176D0000}"/>
    <cellStyle name="Note 2 6 5 4" xfId="27931" xr:uid="{00000000-0005-0000-0000-0000186D0000}"/>
    <cellStyle name="Note 2 6 5 4 2" xfId="27932" xr:uid="{00000000-0005-0000-0000-0000196D0000}"/>
    <cellStyle name="Note 2 6 5 4 3" xfId="27933" xr:uid="{00000000-0005-0000-0000-00001A6D0000}"/>
    <cellStyle name="Note 2 6 5 5" xfId="27934" xr:uid="{00000000-0005-0000-0000-00001B6D0000}"/>
    <cellStyle name="Note 2 6 5 6" xfId="27935" xr:uid="{00000000-0005-0000-0000-00001C6D0000}"/>
    <cellStyle name="Note 2 6 6" xfId="27936" xr:uid="{00000000-0005-0000-0000-00001D6D0000}"/>
    <cellStyle name="Note 2 6 6 2" xfId="27937" xr:uid="{00000000-0005-0000-0000-00001E6D0000}"/>
    <cellStyle name="Note 2 6 6 2 2" xfId="27938" xr:uid="{00000000-0005-0000-0000-00001F6D0000}"/>
    <cellStyle name="Note 2 6 6 2 3" xfId="27939" xr:uid="{00000000-0005-0000-0000-0000206D0000}"/>
    <cellStyle name="Note 2 6 6 3" xfId="27940" xr:uid="{00000000-0005-0000-0000-0000216D0000}"/>
    <cellStyle name="Note 2 6 6 3 2" xfId="27941" xr:uid="{00000000-0005-0000-0000-0000226D0000}"/>
    <cellStyle name="Note 2 6 6 3 3" xfId="27942" xr:uid="{00000000-0005-0000-0000-0000236D0000}"/>
    <cellStyle name="Note 2 6 6 4" xfId="27943" xr:uid="{00000000-0005-0000-0000-0000246D0000}"/>
    <cellStyle name="Note 2 6 6 5" xfId="27944" xr:uid="{00000000-0005-0000-0000-0000256D0000}"/>
    <cellStyle name="Note 2 6 7" xfId="27945" xr:uid="{00000000-0005-0000-0000-0000266D0000}"/>
    <cellStyle name="Note 2 6 7 2" xfId="27946" xr:uid="{00000000-0005-0000-0000-0000276D0000}"/>
    <cellStyle name="Note 2 6 7 3" xfId="27947" xr:uid="{00000000-0005-0000-0000-0000286D0000}"/>
    <cellStyle name="Note 2 6 8" xfId="27948" xr:uid="{00000000-0005-0000-0000-0000296D0000}"/>
    <cellStyle name="Note 2 6 8 2" xfId="27949" xr:uid="{00000000-0005-0000-0000-00002A6D0000}"/>
    <cellStyle name="Note 2 6 8 3" xfId="27950" xr:uid="{00000000-0005-0000-0000-00002B6D0000}"/>
    <cellStyle name="Note 2 6 9" xfId="27951" xr:uid="{00000000-0005-0000-0000-00002C6D0000}"/>
    <cellStyle name="Note 2 6 9 2" xfId="27952" xr:uid="{00000000-0005-0000-0000-00002D6D0000}"/>
    <cellStyle name="Note 2 6 9 3" xfId="27953" xr:uid="{00000000-0005-0000-0000-00002E6D0000}"/>
    <cellStyle name="Note 2 7" xfId="27954" xr:uid="{00000000-0005-0000-0000-00002F6D0000}"/>
    <cellStyle name="Note 2 7 10" xfId="27955" xr:uid="{00000000-0005-0000-0000-0000306D0000}"/>
    <cellStyle name="Note 2 7 11" xfId="27956" xr:uid="{00000000-0005-0000-0000-0000316D0000}"/>
    <cellStyle name="Note 2 7 12" xfId="27957" xr:uid="{00000000-0005-0000-0000-0000326D0000}"/>
    <cellStyle name="Note 2 7 2" xfId="27958" xr:uid="{00000000-0005-0000-0000-0000336D0000}"/>
    <cellStyle name="Note 2 7 2 10" xfId="27959" xr:uid="{00000000-0005-0000-0000-0000346D0000}"/>
    <cellStyle name="Note 2 7 2 2" xfId="27960" xr:uid="{00000000-0005-0000-0000-0000356D0000}"/>
    <cellStyle name="Note 2 7 2 2 2" xfId="27961" xr:uid="{00000000-0005-0000-0000-0000366D0000}"/>
    <cellStyle name="Note 2 7 2 2 2 2" xfId="27962" xr:uid="{00000000-0005-0000-0000-0000376D0000}"/>
    <cellStyle name="Note 2 7 2 2 2 2 2" xfId="27963" xr:uid="{00000000-0005-0000-0000-0000386D0000}"/>
    <cellStyle name="Note 2 7 2 2 2 2 3" xfId="27964" xr:uid="{00000000-0005-0000-0000-0000396D0000}"/>
    <cellStyle name="Note 2 7 2 2 2 3" xfId="27965" xr:uid="{00000000-0005-0000-0000-00003A6D0000}"/>
    <cellStyle name="Note 2 7 2 2 2 3 2" xfId="27966" xr:uid="{00000000-0005-0000-0000-00003B6D0000}"/>
    <cellStyle name="Note 2 7 2 2 2 3 3" xfId="27967" xr:uid="{00000000-0005-0000-0000-00003C6D0000}"/>
    <cellStyle name="Note 2 7 2 2 2 4" xfId="27968" xr:uid="{00000000-0005-0000-0000-00003D6D0000}"/>
    <cellStyle name="Note 2 7 2 2 2 4 2" xfId="27969" xr:uid="{00000000-0005-0000-0000-00003E6D0000}"/>
    <cellStyle name="Note 2 7 2 2 2 4 3" xfId="27970" xr:uid="{00000000-0005-0000-0000-00003F6D0000}"/>
    <cellStyle name="Note 2 7 2 2 2 5" xfId="27971" xr:uid="{00000000-0005-0000-0000-0000406D0000}"/>
    <cellStyle name="Note 2 7 2 2 2 6" xfId="27972" xr:uid="{00000000-0005-0000-0000-0000416D0000}"/>
    <cellStyle name="Note 2 7 2 2 3" xfId="27973" xr:uid="{00000000-0005-0000-0000-0000426D0000}"/>
    <cellStyle name="Note 2 7 2 2 3 2" xfId="27974" xr:uid="{00000000-0005-0000-0000-0000436D0000}"/>
    <cellStyle name="Note 2 7 2 2 3 2 2" xfId="27975" xr:uid="{00000000-0005-0000-0000-0000446D0000}"/>
    <cellStyle name="Note 2 7 2 2 3 2 3" xfId="27976" xr:uid="{00000000-0005-0000-0000-0000456D0000}"/>
    <cellStyle name="Note 2 7 2 2 3 3" xfId="27977" xr:uid="{00000000-0005-0000-0000-0000466D0000}"/>
    <cellStyle name="Note 2 7 2 2 3 3 2" xfId="27978" xr:uid="{00000000-0005-0000-0000-0000476D0000}"/>
    <cellStyle name="Note 2 7 2 2 3 3 3" xfId="27979" xr:uid="{00000000-0005-0000-0000-0000486D0000}"/>
    <cellStyle name="Note 2 7 2 2 3 4" xfId="27980" xr:uid="{00000000-0005-0000-0000-0000496D0000}"/>
    <cellStyle name="Note 2 7 2 2 3 4 2" xfId="27981" xr:uid="{00000000-0005-0000-0000-00004A6D0000}"/>
    <cellStyle name="Note 2 7 2 2 3 4 3" xfId="27982" xr:uid="{00000000-0005-0000-0000-00004B6D0000}"/>
    <cellStyle name="Note 2 7 2 2 3 5" xfId="27983" xr:uid="{00000000-0005-0000-0000-00004C6D0000}"/>
    <cellStyle name="Note 2 7 2 2 3 6" xfId="27984" xr:uid="{00000000-0005-0000-0000-00004D6D0000}"/>
    <cellStyle name="Note 2 7 2 2 4" xfId="27985" xr:uid="{00000000-0005-0000-0000-00004E6D0000}"/>
    <cellStyle name="Note 2 7 2 2 4 2" xfId="27986" xr:uid="{00000000-0005-0000-0000-00004F6D0000}"/>
    <cellStyle name="Note 2 7 2 2 4 2 2" xfId="27987" xr:uid="{00000000-0005-0000-0000-0000506D0000}"/>
    <cellStyle name="Note 2 7 2 2 4 2 3" xfId="27988" xr:uid="{00000000-0005-0000-0000-0000516D0000}"/>
    <cellStyle name="Note 2 7 2 2 4 3" xfId="27989" xr:uid="{00000000-0005-0000-0000-0000526D0000}"/>
    <cellStyle name="Note 2 7 2 2 4 3 2" xfId="27990" xr:uid="{00000000-0005-0000-0000-0000536D0000}"/>
    <cellStyle name="Note 2 7 2 2 4 3 3" xfId="27991" xr:uid="{00000000-0005-0000-0000-0000546D0000}"/>
    <cellStyle name="Note 2 7 2 2 4 4" xfId="27992" xr:uid="{00000000-0005-0000-0000-0000556D0000}"/>
    <cellStyle name="Note 2 7 2 2 4 5" xfId="27993" xr:uid="{00000000-0005-0000-0000-0000566D0000}"/>
    <cellStyle name="Note 2 7 2 2 5" xfId="27994" xr:uid="{00000000-0005-0000-0000-0000576D0000}"/>
    <cellStyle name="Note 2 7 2 2 5 2" xfId="27995" xr:uid="{00000000-0005-0000-0000-0000586D0000}"/>
    <cellStyle name="Note 2 7 2 2 5 3" xfId="27996" xr:uid="{00000000-0005-0000-0000-0000596D0000}"/>
    <cellStyle name="Note 2 7 2 2 6" xfId="27997" xr:uid="{00000000-0005-0000-0000-00005A6D0000}"/>
    <cellStyle name="Note 2 7 2 2 6 2" xfId="27998" xr:uid="{00000000-0005-0000-0000-00005B6D0000}"/>
    <cellStyle name="Note 2 7 2 2 6 3" xfId="27999" xr:uid="{00000000-0005-0000-0000-00005C6D0000}"/>
    <cellStyle name="Note 2 7 2 2 7" xfId="28000" xr:uid="{00000000-0005-0000-0000-00005D6D0000}"/>
    <cellStyle name="Note 2 7 2 2 7 2" xfId="28001" xr:uid="{00000000-0005-0000-0000-00005E6D0000}"/>
    <cellStyle name="Note 2 7 2 2 7 3" xfId="28002" xr:uid="{00000000-0005-0000-0000-00005F6D0000}"/>
    <cellStyle name="Note 2 7 2 2 8" xfId="28003" xr:uid="{00000000-0005-0000-0000-0000606D0000}"/>
    <cellStyle name="Note 2 7 2 2 9" xfId="28004" xr:uid="{00000000-0005-0000-0000-0000616D0000}"/>
    <cellStyle name="Note 2 7 2 3" xfId="28005" xr:uid="{00000000-0005-0000-0000-0000626D0000}"/>
    <cellStyle name="Note 2 7 2 3 2" xfId="28006" xr:uid="{00000000-0005-0000-0000-0000636D0000}"/>
    <cellStyle name="Note 2 7 2 3 2 2" xfId="28007" xr:uid="{00000000-0005-0000-0000-0000646D0000}"/>
    <cellStyle name="Note 2 7 2 3 2 3" xfId="28008" xr:uid="{00000000-0005-0000-0000-0000656D0000}"/>
    <cellStyle name="Note 2 7 2 3 3" xfId="28009" xr:uid="{00000000-0005-0000-0000-0000666D0000}"/>
    <cellStyle name="Note 2 7 2 3 3 2" xfId="28010" xr:uid="{00000000-0005-0000-0000-0000676D0000}"/>
    <cellStyle name="Note 2 7 2 3 3 3" xfId="28011" xr:uid="{00000000-0005-0000-0000-0000686D0000}"/>
    <cellStyle name="Note 2 7 2 3 4" xfId="28012" xr:uid="{00000000-0005-0000-0000-0000696D0000}"/>
    <cellStyle name="Note 2 7 2 3 4 2" xfId="28013" xr:uid="{00000000-0005-0000-0000-00006A6D0000}"/>
    <cellStyle name="Note 2 7 2 3 4 3" xfId="28014" xr:uid="{00000000-0005-0000-0000-00006B6D0000}"/>
    <cellStyle name="Note 2 7 2 3 5" xfId="28015" xr:uid="{00000000-0005-0000-0000-00006C6D0000}"/>
    <cellStyle name="Note 2 7 2 3 6" xfId="28016" xr:uid="{00000000-0005-0000-0000-00006D6D0000}"/>
    <cellStyle name="Note 2 7 2 4" xfId="28017" xr:uid="{00000000-0005-0000-0000-00006E6D0000}"/>
    <cellStyle name="Note 2 7 2 4 2" xfId="28018" xr:uid="{00000000-0005-0000-0000-00006F6D0000}"/>
    <cellStyle name="Note 2 7 2 4 2 2" xfId="28019" xr:uid="{00000000-0005-0000-0000-0000706D0000}"/>
    <cellStyle name="Note 2 7 2 4 2 3" xfId="28020" xr:uid="{00000000-0005-0000-0000-0000716D0000}"/>
    <cellStyle name="Note 2 7 2 4 3" xfId="28021" xr:uid="{00000000-0005-0000-0000-0000726D0000}"/>
    <cellStyle name="Note 2 7 2 4 3 2" xfId="28022" xr:uid="{00000000-0005-0000-0000-0000736D0000}"/>
    <cellStyle name="Note 2 7 2 4 3 3" xfId="28023" xr:uid="{00000000-0005-0000-0000-0000746D0000}"/>
    <cellStyle name="Note 2 7 2 4 4" xfId="28024" xr:uid="{00000000-0005-0000-0000-0000756D0000}"/>
    <cellStyle name="Note 2 7 2 4 4 2" xfId="28025" xr:uid="{00000000-0005-0000-0000-0000766D0000}"/>
    <cellStyle name="Note 2 7 2 4 4 3" xfId="28026" xr:uid="{00000000-0005-0000-0000-0000776D0000}"/>
    <cellStyle name="Note 2 7 2 4 5" xfId="28027" xr:uid="{00000000-0005-0000-0000-0000786D0000}"/>
    <cellStyle name="Note 2 7 2 4 6" xfId="28028" xr:uid="{00000000-0005-0000-0000-0000796D0000}"/>
    <cellStyle name="Note 2 7 2 5" xfId="28029" xr:uid="{00000000-0005-0000-0000-00007A6D0000}"/>
    <cellStyle name="Note 2 7 2 5 2" xfId="28030" xr:uid="{00000000-0005-0000-0000-00007B6D0000}"/>
    <cellStyle name="Note 2 7 2 5 2 2" xfId="28031" xr:uid="{00000000-0005-0000-0000-00007C6D0000}"/>
    <cellStyle name="Note 2 7 2 5 2 3" xfId="28032" xr:uid="{00000000-0005-0000-0000-00007D6D0000}"/>
    <cellStyle name="Note 2 7 2 5 3" xfId="28033" xr:uid="{00000000-0005-0000-0000-00007E6D0000}"/>
    <cellStyle name="Note 2 7 2 5 3 2" xfId="28034" xr:uid="{00000000-0005-0000-0000-00007F6D0000}"/>
    <cellStyle name="Note 2 7 2 5 3 3" xfId="28035" xr:uid="{00000000-0005-0000-0000-0000806D0000}"/>
    <cellStyle name="Note 2 7 2 5 4" xfId="28036" xr:uid="{00000000-0005-0000-0000-0000816D0000}"/>
    <cellStyle name="Note 2 7 2 5 5" xfId="28037" xr:uid="{00000000-0005-0000-0000-0000826D0000}"/>
    <cellStyle name="Note 2 7 2 6" xfId="28038" xr:uid="{00000000-0005-0000-0000-0000836D0000}"/>
    <cellStyle name="Note 2 7 2 6 2" xfId="28039" xr:uid="{00000000-0005-0000-0000-0000846D0000}"/>
    <cellStyle name="Note 2 7 2 6 3" xfId="28040" xr:uid="{00000000-0005-0000-0000-0000856D0000}"/>
    <cellStyle name="Note 2 7 2 7" xfId="28041" xr:uid="{00000000-0005-0000-0000-0000866D0000}"/>
    <cellStyle name="Note 2 7 2 7 2" xfId="28042" xr:uid="{00000000-0005-0000-0000-0000876D0000}"/>
    <cellStyle name="Note 2 7 2 7 3" xfId="28043" xr:uid="{00000000-0005-0000-0000-0000886D0000}"/>
    <cellStyle name="Note 2 7 2 8" xfId="28044" xr:uid="{00000000-0005-0000-0000-0000896D0000}"/>
    <cellStyle name="Note 2 7 2 8 2" xfId="28045" xr:uid="{00000000-0005-0000-0000-00008A6D0000}"/>
    <cellStyle name="Note 2 7 2 8 3" xfId="28046" xr:uid="{00000000-0005-0000-0000-00008B6D0000}"/>
    <cellStyle name="Note 2 7 2 9" xfId="28047" xr:uid="{00000000-0005-0000-0000-00008C6D0000}"/>
    <cellStyle name="Note 2 7 3" xfId="28048" xr:uid="{00000000-0005-0000-0000-00008D6D0000}"/>
    <cellStyle name="Note 2 7 3 2" xfId="28049" xr:uid="{00000000-0005-0000-0000-00008E6D0000}"/>
    <cellStyle name="Note 2 7 3 2 2" xfId="28050" xr:uid="{00000000-0005-0000-0000-00008F6D0000}"/>
    <cellStyle name="Note 2 7 3 2 2 2" xfId="28051" xr:uid="{00000000-0005-0000-0000-0000906D0000}"/>
    <cellStyle name="Note 2 7 3 2 2 3" xfId="28052" xr:uid="{00000000-0005-0000-0000-0000916D0000}"/>
    <cellStyle name="Note 2 7 3 2 3" xfId="28053" xr:uid="{00000000-0005-0000-0000-0000926D0000}"/>
    <cellStyle name="Note 2 7 3 2 3 2" xfId="28054" xr:uid="{00000000-0005-0000-0000-0000936D0000}"/>
    <cellStyle name="Note 2 7 3 2 3 3" xfId="28055" xr:uid="{00000000-0005-0000-0000-0000946D0000}"/>
    <cellStyle name="Note 2 7 3 2 4" xfId="28056" xr:uid="{00000000-0005-0000-0000-0000956D0000}"/>
    <cellStyle name="Note 2 7 3 2 4 2" xfId="28057" xr:uid="{00000000-0005-0000-0000-0000966D0000}"/>
    <cellStyle name="Note 2 7 3 2 4 3" xfId="28058" xr:uid="{00000000-0005-0000-0000-0000976D0000}"/>
    <cellStyle name="Note 2 7 3 2 5" xfId="28059" xr:uid="{00000000-0005-0000-0000-0000986D0000}"/>
    <cellStyle name="Note 2 7 3 2 6" xfId="28060" xr:uid="{00000000-0005-0000-0000-0000996D0000}"/>
    <cellStyle name="Note 2 7 3 3" xfId="28061" xr:uid="{00000000-0005-0000-0000-00009A6D0000}"/>
    <cellStyle name="Note 2 7 3 3 2" xfId="28062" xr:uid="{00000000-0005-0000-0000-00009B6D0000}"/>
    <cellStyle name="Note 2 7 3 3 2 2" xfId="28063" xr:uid="{00000000-0005-0000-0000-00009C6D0000}"/>
    <cellStyle name="Note 2 7 3 3 2 3" xfId="28064" xr:uid="{00000000-0005-0000-0000-00009D6D0000}"/>
    <cellStyle name="Note 2 7 3 3 3" xfId="28065" xr:uid="{00000000-0005-0000-0000-00009E6D0000}"/>
    <cellStyle name="Note 2 7 3 3 3 2" xfId="28066" xr:uid="{00000000-0005-0000-0000-00009F6D0000}"/>
    <cellStyle name="Note 2 7 3 3 3 3" xfId="28067" xr:uid="{00000000-0005-0000-0000-0000A06D0000}"/>
    <cellStyle name="Note 2 7 3 3 4" xfId="28068" xr:uid="{00000000-0005-0000-0000-0000A16D0000}"/>
    <cellStyle name="Note 2 7 3 3 4 2" xfId="28069" xr:uid="{00000000-0005-0000-0000-0000A26D0000}"/>
    <cellStyle name="Note 2 7 3 3 4 3" xfId="28070" xr:uid="{00000000-0005-0000-0000-0000A36D0000}"/>
    <cellStyle name="Note 2 7 3 3 5" xfId="28071" xr:uid="{00000000-0005-0000-0000-0000A46D0000}"/>
    <cellStyle name="Note 2 7 3 3 6" xfId="28072" xr:uid="{00000000-0005-0000-0000-0000A56D0000}"/>
    <cellStyle name="Note 2 7 3 4" xfId="28073" xr:uid="{00000000-0005-0000-0000-0000A66D0000}"/>
    <cellStyle name="Note 2 7 3 4 2" xfId="28074" xr:uid="{00000000-0005-0000-0000-0000A76D0000}"/>
    <cellStyle name="Note 2 7 3 4 2 2" xfId="28075" xr:uid="{00000000-0005-0000-0000-0000A86D0000}"/>
    <cellStyle name="Note 2 7 3 4 2 3" xfId="28076" xr:uid="{00000000-0005-0000-0000-0000A96D0000}"/>
    <cellStyle name="Note 2 7 3 4 3" xfId="28077" xr:uid="{00000000-0005-0000-0000-0000AA6D0000}"/>
    <cellStyle name="Note 2 7 3 4 3 2" xfId="28078" xr:uid="{00000000-0005-0000-0000-0000AB6D0000}"/>
    <cellStyle name="Note 2 7 3 4 3 3" xfId="28079" xr:uid="{00000000-0005-0000-0000-0000AC6D0000}"/>
    <cellStyle name="Note 2 7 3 4 4" xfId="28080" xr:uid="{00000000-0005-0000-0000-0000AD6D0000}"/>
    <cellStyle name="Note 2 7 3 4 5" xfId="28081" xr:uid="{00000000-0005-0000-0000-0000AE6D0000}"/>
    <cellStyle name="Note 2 7 3 5" xfId="28082" xr:uid="{00000000-0005-0000-0000-0000AF6D0000}"/>
    <cellStyle name="Note 2 7 3 5 2" xfId="28083" xr:uid="{00000000-0005-0000-0000-0000B06D0000}"/>
    <cellStyle name="Note 2 7 3 5 3" xfId="28084" xr:uid="{00000000-0005-0000-0000-0000B16D0000}"/>
    <cellStyle name="Note 2 7 3 6" xfId="28085" xr:uid="{00000000-0005-0000-0000-0000B26D0000}"/>
    <cellStyle name="Note 2 7 3 6 2" xfId="28086" xr:uid="{00000000-0005-0000-0000-0000B36D0000}"/>
    <cellStyle name="Note 2 7 3 6 3" xfId="28087" xr:uid="{00000000-0005-0000-0000-0000B46D0000}"/>
    <cellStyle name="Note 2 7 3 7" xfId="28088" xr:uid="{00000000-0005-0000-0000-0000B56D0000}"/>
    <cellStyle name="Note 2 7 3 7 2" xfId="28089" xr:uid="{00000000-0005-0000-0000-0000B66D0000}"/>
    <cellStyle name="Note 2 7 3 7 3" xfId="28090" xr:uid="{00000000-0005-0000-0000-0000B76D0000}"/>
    <cellStyle name="Note 2 7 3 8" xfId="28091" xr:uid="{00000000-0005-0000-0000-0000B86D0000}"/>
    <cellStyle name="Note 2 7 3 9" xfId="28092" xr:uid="{00000000-0005-0000-0000-0000B96D0000}"/>
    <cellStyle name="Note 2 7 4" xfId="28093" xr:uid="{00000000-0005-0000-0000-0000BA6D0000}"/>
    <cellStyle name="Note 2 7 4 2" xfId="28094" xr:uid="{00000000-0005-0000-0000-0000BB6D0000}"/>
    <cellStyle name="Note 2 7 4 2 2" xfId="28095" xr:uid="{00000000-0005-0000-0000-0000BC6D0000}"/>
    <cellStyle name="Note 2 7 4 2 3" xfId="28096" xr:uid="{00000000-0005-0000-0000-0000BD6D0000}"/>
    <cellStyle name="Note 2 7 4 3" xfId="28097" xr:uid="{00000000-0005-0000-0000-0000BE6D0000}"/>
    <cellStyle name="Note 2 7 4 3 2" xfId="28098" xr:uid="{00000000-0005-0000-0000-0000BF6D0000}"/>
    <cellStyle name="Note 2 7 4 3 3" xfId="28099" xr:uid="{00000000-0005-0000-0000-0000C06D0000}"/>
    <cellStyle name="Note 2 7 4 4" xfId="28100" xr:uid="{00000000-0005-0000-0000-0000C16D0000}"/>
    <cellStyle name="Note 2 7 4 4 2" xfId="28101" xr:uid="{00000000-0005-0000-0000-0000C26D0000}"/>
    <cellStyle name="Note 2 7 4 4 3" xfId="28102" xr:uid="{00000000-0005-0000-0000-0000C36D0000}"/>
    <cellStyle name="Note 2 7 4 5" xfId="28103" xr:uid="{00000000-0005-0000-0000-0000C46D0000}"/>
    <cellStyle name="Note 2 7 4 6" xfId="28104" xr:uid="{00000000-0005-0000-0000-0000C56D0000}"/>
    <cellStyle name="Note 2 7 5" xfId="28105" xr:uid="{00000000-0005-0000-0000-0000C66D0000}"/>
    <cellStyle name="Note 2 7 5 2" xfId="28106" xr:uid="{00000000-0005-0000-0000-0000C76D0000}"/>
    <cellStyle name="Note 2 7 5 2 2" xfId="28107" xr:uid="{00000000-0005-0000-0000-0000C86D0000}"/>
    <cellStyle name="Note 2 7 5 2 3" xfId="28108" xr:uid="{00000000-0005-0000-0000-0000C96D0000}"/>
    <cellStyle name="Note 2 7 5 3" xfId="28109" xr:uid="{00000000-0005-0000-0000-0000CA6D0000}"/>
    <cellStyle name="Note 2 7 5 3 2" xfId="28110" xr:uid="{00000000-0005-0000-0000-0000CB6D0000}"/>
    <cellStyle name="Note 2 7 5 3 3" xfId="28111" xr:uid="{00000000-0005-0000-0000-0000CC6D0000}"/>
    <cellStyle name="Note 2 7 5 4" xfId="28112" xr:uid="{00000000-0005-0000-0000-0000CD6D0000}"/>
    <cellStyle name="Note 2 7 5 4 2" xfId="28113" xr:uid="{00000000-0005-0000-0000-0000CE6D0000}"/>
    <cellStyle name="Note 2 7 5 4 3" xfId="28114" xr:uid="{00000000-0005-0000-0000-0000CF6D0000}"/>
    <cellStyle name="Note 2 7 5 5" xfId="28115" xr:uid="{00000000-0005-0000-0000-0000D06D0000}"/>
    <cellStyle name="Note 2 7 5 6" xfId="28116" xr:uid="{00000000-0005-0000-0000-0000D16D0000}"/>
    <cellStyle name="Note 2 7 6" xfId="28117" xr:uid="{00000000-0005-0000-0000-0000D26D0000}"/>
    <cellStyle name="Note 2 7 6 2" xfId="28118" xr:uid="{00000000-0005-0000-0000-0000D36D0000}"/>
    <cellStyle name="Note 2 7 6 2 2" xfId="28119" xr:uid="{00000000-0005-0000-0000-0000D46D0000}"/>
    <cellStyle name="Note 2 7 6 2 3" xfId="28120" xr:uid="{00000000-0005-0000-0000-0000D56D0000}"/>
    <cellStyle name="Note 2 7 6 3" xfId="28121" xr:uid="{00000000-0005-0000-0000-0000D66D0000}"/>
    <cellStyle name="Note 2 7 6 3 2" xfId="28122" xr:uid="{00000000-0005-0000-0000-0000D76D0000}"/>
    <cellStyle name="Note 2 7 6 3 3" xfId="28123" xr:uid="{00000000-0005-0000-0000-0000D86D0000}"/>
    <cellStyle name="Note 2 7 6 4" xfId="28124" xr:uid="{00000000-0005-0000-0000-0000D96D0000}"/>
    <cellStyle name="Note 2 7 6 5" xfId="28125" xr:uid="{00000000-0005-0000-0000-0000DA6D0000}"/>
    <cellStyle name="Note 2 7 7" xfId="28126" xr:uid="{00000000-0005-0000-0000-0000DB6D0000}"/>
    <cellStyle name="Note 2 7 7 2" xfId="28127" xr:uid="{00000000-0005-0000-0000-0000DC6D0000}"/>
    <cellStyle name="Note 2 7 7 3" xfId="28128" xr:uid="{00000000-0005-0000-0000-0000DD6D0000}"/>
    <cellStyle name="Note 2 7 8" xfId="28129" xr:uid="{00000000-0005-0000-0000-0000DE6D0000}"/>
    <cellStyle name="Note 2 7 8 2" xfId="28130" xr:uid="{00000000-0005-0000-0000-0000DF6D0000}"/>
    <cellStyle name="Note 2 7 8 3" xfId="28131" xr:uid="{00000000-0005-0000-0000-0000E06D0000}"/>
    <cellStyle name="Note 2 7 9" xfId="28132" xr:uid="{00000000-0005-0000-0000-0000E16D0000}"/>
    <cellStyle name="Note 2 7 9 2" xfId="28133" xr:uid="{00000000-0005-0000-0000-0000E26D0000}"/>
    <cellStyle name="Note 2 7 9 3" xfId="28134" xr:uid="{00000000-0005-0000-0000-0000E36D0000}"/>
    <cellStyle name="Note 2 8" xfId="28135" xr:uid="{00000000-0005-0000-0000-0000E46D0000}"/>
    <cellStyle name="Note 2 8 10" xfId="28136" xr:uid="{00000000-0005-0000-0000-0000E56D0000}"/>
    <cellStyle name="Note 2 8 11" xfId="28137" xr:uid="{00000000-0005-0000-0000-0000E66D0000}"/>
    <cellStyle name="Note 2 8 2" xfId="28138" xr:uid="{00000000-0005-0000-0000-0000E76D0000}"/>
    <cellStyle name="Note 2 8 2 10" xfId="28139" xr:uid="{00000000-0005-0000-0000-0000E86D0000}"/>
    <cellStyle name="Note 2 8 2 2" xfId="28140" xr:uid="{00000000-0005-0000-0000-0000E96D0000}"/>
    <cellStyle name="Note 2 8 2 2 2" xfId="28141" xr:uid="{00000000-0005-0000-0000-0000EA6D0000}"/>
    <cellStyle name="Note 2 8 2 2 2 2" xfId="28142" xr:uid="{00000000-0005-0000-0000-0000EB6D0000}"/>
    <cellStyle name="Note 2 8 2 2 2 2 2" xfId="28143" xr:uid="{00000000-0005-0000-0000-0000EC6D0000}"/>
    <cellStyle name="Note 2 8 2 2 2 2 3" xfId="28144" xr:uid="{00000000-0005-0000-0000-0000ED6D0000}"/>
    <cellStyle name="Note 2 8 2 2 2 3" xfId="28145" xr:uid="{00000000-0005-0000-0000-0000EE6D0000}"/>
    <cellStyle name="Note 2 8 2 2 2 3 2" xfId="28146" xr:uid="{00000000-0005-0000-0000-0000EF6D0000}"/>
    <cellStyle name="Note 2 8 2 2 2 3 3" xfId="28147" xr:uid="{00000000-0005-0000-0000-0000F06D0000}"/>
    <cellStyle name="Note 2 8 2 2 2 4" xfId="28148" xr:uid="{00000000-0005-0000-0000-0000F16D0000}"/>
    <cellStyle name="Note 2 8 2 2 2 4 2" xfId="28149" xr:uid="{00000000-0005-0000-0000-0000F26D0000}"/>
    <cellStyle name="Note 2 8 2 2 2 4 3" xfId="28150" xr:uid="{00000000-0005-0000-0000-0000F36D0000}"/>
    <cellStyle name="Note 2 8 2 2 2 5" xfId="28151" xr:uid="{00000000-0005-0000-0000-0000F46D0000}"/>
    <cellStyle name="Note 2 8 2 2 2 6" xfId="28152" xr:uid="{00000000-0005-0000-0000-0000F56D0000}"/>
    <cellStyle name="Note 2 8 2 2 3" xfId="28153" xr:uid="{00000000-0005-0000-0000-0000F66D0000}"/>
    <cellStyle name="Note 2 8 2 2 3 2" xfId="28154" xr:uid="{00000000-0005-0000-0000-0000F76D0000}"/>
    <cellStyle name="Note 2 8 2 2 3 2 2" xfId="28155" xr:uid="{00000000-0005-0000-0000-0000F86D0000}"/>
    <cellStyle name="Note 2 8 2 2 3 2 3" xfId="28156" xr:uid="{00000000-0005-0000-0000-0000F96D0000}"/>
    <cellStyle name="Note 2 8 2 2 3 3" xfId="28157" xr:uid="{00000000-0005-0000-0000-0000FA6D0000}"/>
    <cellStyle name="Note 2 8 2 2 3 3 2" xfId="28158" xr:uid="{00000000-0005-0000-0000-0000FB6D0000}"/>
    <cellStyle name="Note 2 8 2 2 3 3 3" xfId="28159" xr:uid="{00000000-0005-0000-0000-0000FC6D0000}"/>
    <cellStyle name="Note 2 8 2 2 3 4" xfId="28160" xr:uid="{00000000-0005-0000-0000-0000FD6D0000}"/>
    <cellStyle name="Note 2 8 2 2 3 4 2" xfId="28161" xr:uid="{00000000-0005-0000-0000-0000FE6D0000}"/>
    <cellStyle name="Note 2 8 2 2 3 4 3" xfId="28162" xr:uid="{00000000-0005-0000-0000-0000FF6D0000}"/>
    <cellStyle name="Note 2 8 2 2 3 5" xfId="28163" xr:uid="{00000000-0005-0000-0000-0000006E0000}"/>
    <cellStyle name="Note 2 8 2 2 3 6" xfId="28164" xr:uid="{00000000-0005-0000-0000-0000016E0000}"/>
    <cellStyle name="Note 2 8 2 2 4" xfId="28165" xr:uid="{00000000-0005-0000-0000-0000026E0000}"/>
    <cellStyle name="Note 2 8 2 2 4 2" xfId="28166" xr:uid="{00000000-0005-0000-0000-0000036E0000}"/>
    <cellStyle name="Note 2 8 2 2 4 2 2" xfId="28167" xr:uid="{00000000-0005-0000-0000-0000046E0000}"/>
    <cellStyle name="Note 2 8 2 2 4 2 3" xfId="28168" xr:uid="{00000000-0005-0000-0000-0000056E0000}"/>
    <cellStyle name="Note 2 8 2 2 4 3" xfId="28169" xr:uid="{00000000-0005-0000-0000-0000066E0000}"/>
    <cellStyle name="Note 2 8 2 2 4 3 2" xfId="28170" xr:uid="{00000000-0005-0000-0000-0000076E0000}"/>
    <cellStyle name="Note 2 8 2 2 4 3 3" xfId="28171" xr:uid="{00000000-0005-0000-0000-0000086E0000}"/>
    <cellStyle name="Note 2 8 2 2 4 4" xfId="28172" xr:uid="{00000000-0005-0000-0000-0000096E0000}"/>
    <cellStyle name="Note 2 8 2 2 4 5" xfId="28173" xr:uid="{00000000-0005-0000-0000-00000A6E0000}"/>
    <cellStyle name="Note 2 8 2 2 5" xfId="28174" xr:uid="{00000000-0005-0000-0000-00000B6E0000}"/>
    <cellStyle name="Note 2 8 2 2 5 2" xfId="28175" xr:uid="{00000000-0005-0000-0000-00000C6E0000}"/>
    <cellStyle name="Note 2 8 2 2 5 3" xfId="28176" xr:uid="{00000000-0005-0000-0000-00000D6E0000}"/>
    <cellStyle name="Note 2 8 2 2 6" xfId="28177" xr:uid="{00000000-0005-0000-0000-00000E6E0000}"/>
    <cellStyle name="Note 2 8 2 2 6 2" xfId="28178" xr:uid="{00000000-0005-0000-0000-00000F6E0000}"/>
    <cellStyle name="Note 2 8 2 2 6 3" xfId="28179" xr:uid="{00000000-0005-0000-0000-0000106E0000}"/>
    <cellStyle name="Note 2 8 2 2 7" xfId="28180" xr:uid="{00000000-0005-0000-0000-0000116E0000}"/>
    <cellStyle name="Note 2 8 2 2 7 2" xfId="28181" xr:uid="{00000000-0005-0000-0000-0000126E0000}"/>
    <cellStyle name="Note 2 8 2 2 7 3" xfId="28182" xr:uid="{00000000-0005-0000-0000-0000136E0000}"/>
    <cellStyle name="Note 2 8 2 2 8" xfId="28183" xr:uid="{00000000-0005-0000-0000-0000146E0000}"/>
    <cellStyle name="Note 2 8 2 2 9" xfId="28184" xr:uid="{00000000-0005-0000-0000-0000156E0000}"/>
    <cellStyle name="Note 2 8 2 3" xfId="28185" xr:uid="{00000000-0005-0000-0000-0000166E0000}"/>
    <cellStyle name="Note 2 8 2 3 2" xfId="28186" xr:uid="{00000000-0005-0000-0000-0000176E0000}"/>
    <cellStyle name="Note 2 8 2 3 2 2" xfId="28187" xr:uid="{00000000-0005-0000-0000-0000186E0000}"/>
    <cellStyle name="Note 2 8 2 3 2 3" xfId="28188" xr:uid="{00000000-0005-0000-0000-0000196E0000}"/>
    <cellStyle name="Note 2 8 2 3 3" xfId="28189" xr:uid="{00000000-0005-0000-0000-00001A6E0000}"/>
    <cellStyle name="Note 2 8 2 3 3 2" xfId="28190" xr:uid="{00000000-0005-0000-0000-00001B6E0000}"/>
    <cellStyle name="Note 2 8 2 3 3 3" xfId="28191" xr:uid="{00000000-0005-0000-0000-00001C6E0000}"/>
    <cellStyle name="Note 2 8 2 3 4" xfId="28192" xr:uid="{00000000-0005-0000-0000-00001D6E0000}"/>
    <cellStyle name="Note 2 8 2 3 4 2" xfId="28193" xr:uid="{00000000-0005-0000-0000-00001E6E0000}"/>
    <cellStyle name="Note 2 8 2 3 4 3" xfId="28194" xr:uid="{00000000-0005-0000-0000-00001F6E0000}"/>
    <cellStyle name="Note 2 8 2 3 5" xfId="28195" xr:uid="{00000000-0005-0000-0000-0000206E0000}"/>
    <cellStyle name="Note 2 8 2 3 6" xfId="28196" xr:uid="{00000000-0005-0000-0000-0000216E0000}"/>
    <cellStyle name="Note 2 8 2 4" xfId="28197" xr:uid="{00000000-0005-0000-0000-0000226E0000}"/>
    <cellStyle name="Note 2 8 2 4 2" xfId="28198" xr:uid="{00000000-0005-0000-0000-0000236E0000}"/>
    <cellStyle name="Note 2 8 2 4 2 2" xfId="28199" xr:uid="{00000000-0005-0000-0000-0000246E0000}"/>
    <cellStyle name="Note 2 8 2 4 2 3" xfId="28200" xr:uid="{00000000-0005-0000-0000-0000256E0000}"/>
    <cellStyle name="Note 2 8 2 4 3" xfId="28201" xr:uid="{00000000-0005-0000-0000-0000266E0000}"/>
    <cellStyle name="Note 2 8 2 4 3 2" xfId="28202" xr:uid="{00000000-0005-0000-0000-0000276E0000}"/>
    <cellStyle name="Note 2 8 2 4 3 3" xfId="28203" xr:uid="{00000000-0005-0000-0000-0000286E0000}"/>
    <cellStyle name="Note 2 8 2 4 4" xfId="28204" xr:uid="{00000000-0005-0000-0000-0000296E0000}"/>
    <cellStyle name="Note 2 8 2 4 4 2" xfId="28205" xr:uid="{00000000-0005-0000-0000-00002A6E0000}"/>
    <cellStyle name="Note 2 8 2 4 4 3" xfId="28206" xr:uid="{00000000-0005-0000-0000-00002B6E0000}"/>
    <cellStyle name="Note 2 8 2 4 5" xfId="28207" xr:uid="{00000000-0005-0000-0000-00002C6E0000}"/>
    <cellStyle name="Note 2 8 2 4 6" xfId="28208" xr:uid="{00000000-0005-0000-0000-00002D6E0000}"/>
    <cellStyle name="Note 2 8 2 5" xfId="28209" xr:uid="{00000000-0005-0000-0000-00002E6E0000}"/>
    <cellStyle name="Note 2 8 2 5 2" xfId="28210" xr:uid="{00000000-0005-0000-0000-00002F6E0000}"/>
    <cellStyle name="Note 2 8 2 5 2 2" xfId="28211" xr:uid="{00000000-0005-0000-0000-0000306E0000}"/>
    <cellStyle name="Note 2 8 2 5 2 3" xfId="28212" xr:uid="{00000000-0005-0000-0000-0000316E0000}"/>
    <cellStyle name="Note 2 8 2 5 3" xfId="28213" xr:uid="{00000000-0005-0000-0000-0000326E0000}"/>
    <cellStyle name="Note 2 8 2 5 3 2" xfId="28214" xr:uid="{00000000-0005-0000-0000-0000336E0000}"/>
    <cellStyle name="Note 2 8 2 5 3 3" xfId="28215" xr:uid="{00000000-0005-0000-0000-0000346E0000}"/>
    <cellStyle name="Note 2 8 2 5 4" xfId="28216" xr:uid="{00000000-0005-0000-0000-0000356E0000}"/>
    <cellStyle name="Note 2 8 2 5 5" xfId="28217" xr:uid="{00000000-0005-0000-0000-0000366E0000}"/>
    <cellStyle name="Note 2 8 2 6" xfId="28218" xr:uid="{00000000-0005-0000-0000-0000376E0000}"/>
    <cellStyle name="Note 2 8 2 6 2" xfId="28219" xr:uid="{00000000-0005-0000-0000-0000386E0000}"/>
    <cellStyle name="Note 2 8 2 6 3" xfId="28220" xr:uid="{00000000-0005-0000-0000-0000396E0000}"/>
    <cellStyle name="Note 2 8 2 7" xfId="28221" xr:uid="{00000000-0005-0000-0000-00003A6E0000}"/>
    <cellStyle name="Note 2 8 2 7 2" xfId="28222" xr:uid="{00000000-0005-0000-0000-00003B6E0000}"/>
    <cellStyle name="Note 2 8 2 7 3" xfId="28223" xr:uid="{00000000-0005-0000-0000-00003C6E0000}"/>
    <cellStyle name="Note 2 8 2 8" xfId="28224" xr:uid="{00000000-0005-0000-0000-00003D6E0000}"/>
    <cellStyle name="Note 2 8 2 8 2" xfId="28225" xr:uid="{00000000-0005-0000-0000-00003E6E0000}"/>
    <cellStyle name="Note 2 8 2 8 3" xfId="28226" xr:uid="{00000000-0005-0000-0000-00003F6E0000}"/>
    <cellStyle name="Note 2 8 2 9" xfId="28227" xr:uid="{00000000-0005-0000-0000-0000406E0000}"/>
    <cellStyle name="Note 2 8 3" xfId="28228" xr:uid="{00000000-0005-0000-0000-0000416E0000}"/>
    <cellStyle name="Note 2 8 3 2" xfId="28229" xr:uid="{00000000-0005-0000-0000-0000426E0000}"/>
    <cellStyle name="Note 2 8 3 2 2" xfId="28230" xr:uid="{00000000-0005-0000-0000-0000436E0000}"/>
    <cellStyle name="Note 2 8 3 2 2 2" xfId="28231" xr:uid="{00000000-0005-0000-0000-0000446E0000}"/>
    <cellStyle name="Note 2 8 3 2 2 3" xfId="28232" xr:uid="{00000000-0005-0000-0000-0000456E0000}"/>
    <cellStyle name="Note 2 8 3 2 3" xfId="28233" xr:uid="{00000000-0005-0000-0000-0000466E0000}"/>
    <cellStyle name="Note 2 8 3 2 3 2" xfId="28234" xr:uid="{00000000-0005-0000-0000-0000476E0000}"/>
    <cellStyle name="Note 2 8 3 2 3 3" xfId="28235" xr:uid="{00000000-0005-0000-0000-0000486E0000}"/>
    <cellStyle name="Note 2 8 3 2 4" xfId="28236" xr:uid="{00000000-0005-0000-0000-0000496E0000}"/>
    <cellStyle name="Note 2 8 3 2 4 2" xfId="28237" xr:uid="{00000000-0005-0000-0000-00004A6E0000}"/>
    <cellStyle name="Note 2 8 3 2 4 3" xfId="28238" xr:uid="{00000000-0005-0000-0000-00004B6E0000}"/>
    <cellStyle name="Note 2 8 3 2 5" xfId="28239" xr:uid="{00000000-0005-0000-0000-00004C6E0000}"/>
    <cellStyle name="Note 2 8 3 2 6" xfId="28240" xr:uid="{00000000-0005-0000-0000-00004D6E0000}"/>
    <cellStyle name="Note 2 8 3 3" xfId="28241" xr:uid="{00000000-0005-0000-0000-00004E6E0000}"/>
    <cellStyle name="Note 2 8 3 3 2" xfId="28242" xr:uid="{00000000-0005-0000-0000-00004F6E0000}"/>
    <cellStyle name="Note 2 8 3 3 2 2" xfId="28243" xr:uid="{00000000-0005-0000-0000-0000506E0000}"/>
    <cellStyle name="Note 2 8 3 3 2 3" xfId="28244" xr:uid="{00000000-0005-0000-0000-0000516E0000}"/>
    <cellStyle name="Note 2 8 3 3 3" xfId="28245" xr:uid="{00000000-0005-0000-0000-0000526E0000}"/>
    <cellStyle name="Note 2 8 3 3 3 2" xfId="28246" xr:uid="{00000000-0005-0000-0000-0000536E0000}"/>
    <cellStyle name="Note 2 8 3 3 3 3" xfId="28247" xr:uid="{00000000-0005-0000-0000-0000546E0000}"/>
    <cellStyle name="Note 2 8 3 3 4" xfId="28248" xr:uid="{00000000-0005-0000-0000-0000556E0000}"/>
    <cellStyle name="Note 2 8 3 3 4 2" xfId="28249" xr:uid="{00000000-0005-0000-0000-0000566E0000}"/>
    <cellStyle name="Note 2 8 3 3 4 3" xfId="28250" xr:uid="{00000000-0005-0000-0000-0000576E0000}"/>
    <cellStyle name="Note 2 8 3 3 5" xfId="28251" xr:uid="{00000000-0005-0000-0000-0000586E0000}"/>
    <cellStyle name="Note 2 8 3 3 6" xfId="28252" xr:uid="{00000000-0005-0000-0000-0000596E0000}"/>
    <cellStyle name="Note 2 8 3 4" xfId="28253" xr:uid="{00000000-0005-0000-0000-00005A6E0000}"/>
    <cellStyle name="Note 2 8 3 4 2" xfId="28254" xr:uid="{00000000-0005-0000-0000-00005B6E0000}"/>
    <cellStyle name="Note 2 8 3 4 2 2" xfId="28255" xr:uid="{00000000-0005-0000-0000-00005C6E0000}"/>
    <cellStyle name="Note 2 8 3 4 2 3" xfId="28256" xr:uid="{00000000-0005-0000-0000-00005D6E0000}"/>
    <cellStyle name="Note 2 8 3 4 3" xfId="28257" xr:uid="{00000000-0005-0000-0000-00005E6E0000}"/>
    <cellStyle name="Note 2 8 3 4 3 2" xfId="28258" xr:uid="{00000000-0005-0000-0000-00005F6E0000}"/>
    <cellStyle name="Note 2 8 3 4 3 3" xfId="28259" xr:uid="{00000000-0005-0000-0000-0000606E0000}"/>
    <cellStyle name="Note 2 8 3 4 4" xfId="28260" xr:uid="{00000000-0005-0000-0000-0000616E0000}"/>
    <cellStyle name="Note 2 8 3 4 5" xfId="28261" xr:uid="{00000000-0005-0000-0000-0000626E0000}"/>
    <cellStyle name="Note 2 8 3 5" xfId="28262" xr:uid="{00000000-0005-0000-0000-0000636E0000}"/>
    <cellStyle name="Note 2 8 3 5 2" xfId="28263" xr:uid="{00000000-0005-0000-0000-0000646E0000}"/>
    <cellStyle name="Note 2 8 3 5 3" xfId="28264" xr:uid="{00000000-0005-0000-0000-0000656E0000}"/>
    <cellStyle name="Note 2 8 3 6" xfId="28265" xr:uid="{00000000-0005-0000-0000-0000666E0000}"/>
    <cellStyle name="Note 2 8 3 6 2" xfId="28266" xr:uid="{00000000-0005-0000-0000-0000676E0000}"/>
    <cellStyle name="Note 2 8 3 6 3" xfId="28267" xr:uid="{00000000-0005-0000-0000-0000686E0000}"/>
    <cellStyle name="Note 2 8 3 7" xfId="28268" xr:uid="{00000000-0005-0000-0000-0000696E0000}"/>
    <cellStyle name="Note 2 8 3 7 2" xfId="28269" xr:uid="{00000000-0005-0000-0000-00006A6E0000}"/>
    <cellStyle name="Note 2 8 3 7 3" xfId="28270" xr:uid="{00000000-0005-0000-0000-00006B6E0000}"/>
    <cellStyle name="Note 2 8 3 8" xfId="28271" xr:uid="{00000000-0005-0000-0000-00006C6E0000}"/>
    <cellStyle name="Note 2 8 3 9" xfId="28272" xr:uid="{00000000-0005-0000-0000-00006D6E0000}"/>
    <cellStyle name="Note 2 8 4" xfId="28273" xr:uid="{00000000-0005-0000-0000-00006E6E0000}"/>
    <cellStyle name="Note 2 8 4 2" xfId="28274" xr:uid="{00000000-0005-0000-0000-00006F6E0000}"/>
    <cellStyle name="Note 2 8 4 2 2" xfId="28275" xr:uid="{00000000-0005-0000-0000-0000706E0000}"/>
    <cellStyle name="Note 2 8 4 2 3" xfId="28276" xr:uid="{00000000-0005-0000-0000-0000716E0000}"/>
    <cellStyle name="Note 2 8 4 3" xfId="28277" xr:uid="{00000000-0005-0000-0000-0000726E0000}"/>
    <cellStyle name="Note 2 8 4 3 2" xfId="28278" xr:uid="{00000000-0005-0000-0000-0000736E0000}"/>
    <cellStyle name="Note 2 8 4 3 3" xfId="28279" xr:uid="{00000000-0005-0000-0000-0000746E0000}"/>
    <cellStyle name="Note 2 8 4 4" xfId="28280" xr:uid="{00000000-0005-0000-0000-0000756E0000}"/>
    <cellStyle name="Note 2 8 4 4 2" xfId="28281" xr:uid="{00000000-0005-0000-0000-0000766E0000}"/>
    <cellStyle name="Note 2 8 4 4 3" xfId="28282" xr:uid="{00000000-0005-0000-0000-0000776E0000}"/>
    <cellStyle name="Note 2 8 4 5" xfId="28283" xr:uid="{00000000-0005-0000-0000-0000786E0000}"/>
    <cellStyle name="Note 2 8 4 6" xfId="28284" xr:uid="{00000000-0005-0000-0000-0000796E0000}"/>
    <cellStyle name="Note 2 8 5" xfId="28285" xr:uid="{00000000-0005-0000-0000-00007A6E0000}"/>
    <cellStyle name="Note 2 8 5 2" xfId="28286" xr:uid="{00000000-0005-0000-0000-00007B6E0000}"/>
    <cellStyle name="Note 2 8 5 2 2" xfId="28287" xr:uid="{00000000-0005-0000-0000-00007C6E0000}"/>
    <cellStyle name="Note 2 8 5 2 3" xfId="28288" xr:uid="{00000000-0005-0000-0000-00007D6E0000}"/>
    <cellStyle name="Note 2 8 5 3" xfId="28289" xr:uid="{00000000-0005-0000-0000-00007E6E0000}"/>
    <cellStyle name="Note 2 8 5 3 2" xfId="28290" xr:uid="{00000000-0005-0000-0000-00007F6E0000}"/>
    <cellStyle name="Note 2 8 5 3 3" xfId="28291" xr:uid="{00000000-0005-0000-0000-0000806E0000}"/>
    <cellStyle name="Note 2 8 5 4" xfId="28292" xr:uid="{00000000-0005-0000-0000-0000816E0000}"/>
    <cellStyle name="Note 2 8 5 4 2" xfId="28293" xr:uid="{00000000-0005-0000-0000-0000826E0000}"/>
    <cellStyle name="Note 2 8 5 4 3" xfId="28294" xr:uid="{00000000-0005-0000-0000-0000836E0000}"/>
    <cellStyle name="Note 2 8 5 5" xfId="28295" xr:uid="{00000000-0005-0000-0000-0000846E0000}"/>
    <cellStyle name="Note 2 8 5 6" xfId="28296" xr:uid="{00000000-0005-0000-0000-0000856E0000}"/>
    <cellStyle name="Note 2 8 6" xfId="28297" xr:uid="{00000000-0005-0000-0000-0000866E0000}"/>
    <cellStyle name="Note 2 8 6 2" xfId="28298" xr:uid="{00000000-0005-0000-0000-0000876E0000}"/>
    <cellStyle name="Note 2 8 6 2 2" xfId="28299" xr:uid="{00000000-0005-0000-0000-0000886E0000}"/>
    <cellStyle name="Note 2 8 6 2 3" xfId="28300" xr:uid="{00000000-0005-0000-0000-0000896E0000}"/>
    <cellStyle name="Note 2 8 6 3" xfId="28301" xr:uid="{00000000-0005-0000-0000-00008A6E0000}"/>
    <cellStyle name="Note 2 8 6 3 2" xfId="28302" xr:uid="{00000000-0005-0000-0000-00008B6E0000}"/>
    <cellStyle name="Note 2 8 6 3 3" xfId="28303" xr:uid="{00000000-0005-0000-0000-00008C6E0000}"/>
    <cellStyle name="Note 2 8 6 4" xfId="28304" xr:uid="{00000000-0005-0000-0000-00008D6E0000}"/>
    <cellStyle name="Note 2 8 6 5" xfId="28305" xr:uid="{00000000-0005-0000-0000-00008E6E0000}"/>
    <cellStyle name="Note 2 8 7" xfId="28306" xr:uid="{00000000-0005-0000-0000-00008F6E0000}"/>
    <cellStyle name="Note 2 8 7 2" xfId="28307" xr:uid="{00000000-0005-0000-0000-0000906E0000}"/>
    <cellStyle name="Note 2 8 7 3" xfId="28308" xr:uid="{00000000-0005-0000-0000-0000916E0000}"/>
    <cellStyle name="Note 2 8 8" xfId="28309" xr:uid="{00000000-0005-0000-0000-0000926E0000}"/>
    <cellStyle name="Note 2 8 8 2" xfId="28310" xr:uid="{00000000-0005-0000-0000-0000936E0000}"/>
    <cellStyle name="Note 2 8 8 3" xfId="28311" xr:uid="{00000000-0005-0000-0000-0000946E0000}"/>
    <cellStyle name="Note 2 8 9" xfId="28312" xr:uid="{00000000-0005-0000-0000-0000956E0000}"/>
    <cellStyle name="Note 2 8 9 2" xfId="28313" xr:uid="{00000000-0005-0000-0000-0000966E0000}"/>
    <cellStyle name="Note 2 8 9 3" xfId="28314" xr:uid="{00000000-0005-0000-0000-0000976E0000}"/>
    <cellStyle name="Note 2 9" xfId="28315" xr:uid="{00000000-0005-0000-0000-0000986E0000}"/>
    <cellStyle name="Note 2 9 10" xfId="28316" xr:uid="{00000000-0005-0000-0000-0000996E0000}"/>
    <cellStyle name="Note 2 9 11" xfId="28317" xr:uid="{00000000-0005-0000-0000-00009A6E0000}"/>
    <cellStyle name="Note 2 9 2" xfId="28318" xr:uid="{00000000-0005-0000-0000-00009B6E0000}"/>
    <cellStyle name="Note 2 9 2 10" xfId="28319" xr:uid="{00000000-0005-0000-0000-00009C6E0000}"/>
    <cellStyle name="Note 2 9 2 2" xfId="28320" xr:uid="{00000000-0005-0000-0000-00009D6E0000}"/>
    <cellStyle name="Note 2 9 2 2 2" xfId="28321" xr:uid="{00000000-0005-0000-0000-00009E6E0000}"/>
    <cellStyle name="Note 2 9 2 2 2 2" xfId="28322" xr:uid="{00000000-0005-0000-0000-00009F6E0000}"/>
    <cellStyle name="Note 2 9 2 2 2 2 2" xfId="28323" xr:uid="{00000000-0005-0000-0000-0000A06E0000}"/>
    <cellStyle name="Note 2 9 2 2 2 2 3" xfId="28324" xr:uid="{00000000-0005-0000-0000-0000A16E0000}"/>
    <cellStyle name="Note 2 9 2 2 2 3" xfId="28325" xr:uid="{00000000-0005-0000-0000-0000A26E0000}"/>
    <cellStyle name="Note 2 9 2 2 2 3 2" xfId="28326" xr:uid="{00000000-0005-0000-0000-0000A36E0000}"/>
    <cellStyle name="Note 2 9 2 2 2 3 3" xfId="28327" xr:uid="{00000000-0005-0000-0000-0000A46E0000}"/>
    <cellStyle name="Note 2 9 2 2 2 4" xfId="28328" xr:uid="{00000000-0005-0000-0000-0000A56E0000}"/>
    <cellStyle name="Note 2 9 2 2 2 4 2" xfId="28329" xr:uid="{00000000-0005-0000-0000-0000A66E0000}"/>
    <cellStyle name="Note 2 9 2 2 2 4 3" xfId="28330" xr:uid="{00000000-0005-0000-0000-0000A76E0000}"/>
    <cellStyle name="Note 2 9 2 2 2 5" xfId="28331" xr:uid="{00000000-0005-0000-0000-0000A86E0000}"/>
    <cellStyle name="Note 2 9 2 2 2 6" xfId="28332" xr:uid="{00000000-0005-0000-0000-0000A96E0000}"/>
    <cellStyle name="Note 2 9 2 2 3" xfId="28333" xr:uid="{00000000-0005-0000-0000-0000AA6E0000}"/>
    <cellStyle name="Note 2 9 2 2 3 2" xfId="28334" xr:uid="{00000000-0005-0000-0000-0000AB6E0000}"/>
    <cellStyle name="Note 2 9 2 2 3 2 2" xfId="28335" xr:uid="{00000000-0005-0000-0000-0000AC6E0000}"/>
    <cellStyle name="Note 2 9 2 2 3 2 3" xfId="28336" xr:uid="{00000000-0005-0000-0000-0000AD6E0000}"/>
    <cellStyle name="Note 2 9 2 2 3 3" xfId="28337" xr:uid="{00000000-0005-0000-0000-0000AE6E0000}"/>
    <cellStyle name="Note 2 9 2 2 3 3 2" xfId="28338" xr:uid="{00000000-0005-0000-0000-0000AF6E0000}"/>
    <cellStyle name="Note 2 9 2 2 3 3 3" xfId="28339" xr:uid="{00000000-0005-0000-0000-0000B06E0000}"/>
    <cellStyle name="Note 2 9 2 2 3 4" xfId="28340" xr:uid="{00000000-0005-0000-0000-0000B16E0000}"/>
    <cellStyle name="Note 2 9 2 2 3 4 2" xfId="28341" xr:uid="{00000000-0005-0000-0000-0000B26E0000}"/>
    <cellStyle name="Note 2 9 2 2 3 4 3" xfId="28342" xr:uid="{00000000-0005-0000-0000-0000B36E0000}"/>
    <cellStyle name="Note 2 9 2 2 3 5" xfId="28343" xr:uid="{00000000-0005-0000-0000-0000B46E0000}"/>
    <cellStyle name="Note 2 9 2 2 3 6" xfId="28344" xr:uid="{00000000-0005-0000-0000-0000B56E0000}"/>
    <cellStyle name="Note 2 9 2 2 4" xfId="28345" xr:uid="{00000000-0005-0000-0000-0000B66E0000}"/>
    <cellStyle name="Note 2 9 2 2 4 2" xfId="28346" xr:uid="{00000000-0005-0000-0000-0000B76E0000}"/>
    <cellStyle name="Note 2 9 2 2 4 2 2" xfId="28347" xr:uid="{00000000-0005-0000-0000-0000B86E0000}"/>
    <cellStyle name="Note 2 9 2 2 4 2 3" xfId="28348" xr:uid="{00000000-0005-0000-0000-0000B96E0000}"/>
    <cellStyle name="Note 2 9 2 2 4 3" xfId="28349" xr:uid="{00000000-0005-0000-0000-0000BA6E0000}"/>
    <cellStyle name="Note 2 9 2 2 4 3 2" xfId="28350" xr:uid="{00000000-0005-0000-0000-0000BB6E0000}"/>
    <cellStyle name="Note 2 9 2 2 4 3 3" xfId="28351" xr:uid="{00000000-0005-0000-0000-0000BC6E0000}"/>
    <cellStyle name="Note 2 9 2 2 4 4" xfId="28352" xr:uid="{00000000-0005-0000-0000-0000BD6E0000}"/>
    <cellStyle name="Note 2 9 2 2 4 5" xfId="28353" xr:uid="{00000000-0005-0000-0000-0000BE6E0000}"/>
    <cellStyle name="Note 2 9 2 2 5" xfId="28354" xr:uid="{00000000-0005-0000-0000-0000BF6E0000}"/>
    <cellStyle name="Note 2 9 2 2 5 2" xfId="28355" xr:uid="{00000000-0005-0000-0000-0000C06E0000}"/>
    <cellStyle name="Note 2 9 2 2 5 3" xfId="28356" xr:uid="{00000000-0005-0000-0000-0000C16E0000}"/>
    <cellStyle name="Note 2 9 2 2 6" xfId="28357" xr:uid="{00000000-0005-0000-0000-0000C26E0000}"/>
    <cellStyle name="Note 2 9 2 2 6 2" xfId="28358" xr:uid="{00000000-0005-0000-0000-0000C36E0000}"/>
    <cellStyle name="Note 2 9 2 2 6 3" xfId="28359" xr:uid="{00000000-0005-0000-0000-0000C46E0000}"/>
    <cellStyle name="Note 2 9 2 2 7" xfId="28360" xr:uid="{00000000-0005-0000-0000-0000C56E0000}"/>
    <cellStyle name="Note 2 9 2 2 7 2" xfId="28361" xr:uid="{00000000-0005-0000-0000-0000C66E0000}"/>
    <cellStyle name="Note 2 9 2 2 7 3" xfId="28362" xr:uid="{00000000-0005-0000-0000-0000C76E0000}"/>
    <cellStyle name="Note 2 9 2 2 8" xfId="28363" xr:uid="{00000000-0005-0000-0000-0000C86E0000}"/>
    <cellStyle name="Note 2 9 2 2 9" xfId="28364" xr:uid="{00000000-0005-0000-0000-0000C96E0000}"/>
    <cellStyle name="Note 2 9 2 3" xfId="28365" xr:uid="{00000000-0005-0000-0000-0000CA6E0000}"/>
    <cellStyle name="Note 2 9 2 3 2" xfId="28366" xr:uid="{00000000-0005-0000-0000-0000CB6E0000}"/>
    <cellStyle name="Note 2 9 2 3 2 2" xfId="28367" xr:uid="{00000000-0005-0000-0000-0000CC6E0000}"/>
    <cellStyle name="Note 2 9 2 3 2 3" xfId="28368" xr:uid="{00000000-0005-0000-0000-0000CD6E0000}"/>
    <cellStyle name="Note 2 9 2 3 3" xfId="28369" xr:uid="{00000000-0005-0000-0000-0000CE6E0000}"/>
    <cellStyle name="Note 2 9 2 3 3 2" xfId="28370" xr:uid="{00000000-0005-0000-0000-0000CF6E0000}"/>
    <cellStyle name="Note 2 9 2 3 3 3" xfId="28371" xr:uid="{00000000-0005-0000-0000-0000D06E0000}"/>
    <cellStyle name="Note 2 9 2 3 4" xfId="28372" xr:uid="{00000000-0005-0000-0000-0000D16E0000}"/>
    <cellStyle name="Note 2 9 2 3 4 2" xfId="28373" xr:uid="{00000000-0005-0000-0000-0000D26E0000}"/>
    <cellStyle name="Note 2 9 2 3 4 3" xfId="28374" xr:uid="{00000000-0005-0000-0000-0000D36E0000}"/>
    <cellStyle name="Note 2 9 2 3 5" xfId="28375" xr:uid="{00000000-0005-0000-0000-0000D46E0000}"/>
    <cellStyle name="Note 2 9 2 3 6" xfId="28376" xr:uid="{00000000-0005-0000-0000-0000D56E0000}"/>
    <cellStyle name="Note 2 9 2 4" xfId="28377" xr:uid="{00000000-0005-0000-0000-0000D66E0000}"/>
    <cellStyle name="Note 2 9 2 4 2" xfId="28378" xr:uid="{00000000-0005-0000-0000-0000D76E0000}"/>
    <cellStyle name="Note 2 9 2 4 2 2" xfId="28379" xr:uid="{00000000-0005-0000-0000-0000D86E0000}"/>
    <cellStyle name="Note 2 9 2 4 2 3" xfId="28380" xr:uid="{00000000-0005-0000-0000-0000D96E0000}"/>
    <cellStyle name="Note 2 9 2 4 3" xfId="28381" xr:uid="{00000000-0005-0000-0000-0000DA6E0000}"/>
    <cellStyle name="Note 2 9 2 4 3 2" xfId="28382" xr:uid="{00000000-0005-0000-0000-0000DB6E0000}"/>
    <cellStyle name="Note 2 9 2 4 3 3" xfId="28383" xr:uid="{00000000-0005-0000-0000-0000DC6E0000}"/>
    <cellStyle name="Note 2 9 2 4 4" xfId="28384" xr:uid="{00000000-0005-0000-0000-0000DD6E0000}"/>
    <cellStyle name="Note 2 9 2 4 4 2" xfId="28385" xr:uid="{00000000-0005-0000-0000-0000DE6E0000}"/>
    <cellStyle name="Note 2 9 2 4 4 3" xfId="28386" xr:uid="{00000000-0005-0000-0000-0000DF6E0000}"/>
    <cellStyle name="Note 2 9 2 4 5" xfId="28387" xr:uid="{00000000-0005-0000-0000-0000E06E0000}"/>
    <cellStyle name="Note 2 9 2 4 6" xfId="28388" xr:uid="{00000000-0005-0000-0000-0000E16E0000}"/>
    <cellStyle name="Note 2 9 2 5" xfId="28389" xr:uid="{00000000-0005-0000-0000-0000E26E0000}"/>
    <cellStyle name="Note 2 9 2 5 2" xfId="28390" xr:uid="{00000000-0005-0000-0000-0000E36E0000}"/>
    <cellStyle name="Note 2 9 2 5 2 2" xfId="28391" xr:uid="{00000000-0005-0000-0000-0000E46E0000}"/>
    <cellStyle name="Note 2 9 2 5 2 3" xfId="28392" xr:uid="{00000000-0005-0000-0000-0000E56E0000}"/>
    <cellStyle name="Note 2 9 2 5 3" xfId="28393" xr:uid="{00000000-0005-0000-0000-0000E66E0000}"/>
    <cellStyle name="Note 2 9 2 5 3 2" xfId="28394" xr:uid="{00000000-0005-0000-0000-0000E76E0000}"/>
    <cellStyle name="Note 2 9 2 5 3 3" xfId="28395" xr:uid="{00000000-0005-0000-0000-0000E86E0000}"/>
    <cellStyle name="Note 2 9 2 5 4" xfId="28396" xr:uid="{00000000-0005-0000-0000-0000E96E0000}"/>
    <cellStyle name="Note 2 9 2 5 5" xfId="28397" xr:uid="{00000000-0005-0000-0000-0000EA6E0000}"/>
    <cellStyle name="Note 2 9 2 6" xfId="28398" xr:uid="{00000000-0005-0000-0000-0000EB6E0000}"/>
    <cellStyle name="Note 2 9 2 6 2" xfId="28399" xr:uid="{00000000-0005-0000-0000-0000EC6E0000}"/>
    <cellStyle name="Note 2 9 2 6 3" xfId="28400" xr:uid="{00000000-0005-0000-0000-0000ED6E0000}"/>
    <cellStyle name="Note 2 9 2 7" xfId="28401" xr:uid="{00000000-0005-0000-0000-0000EE6E0000}"/>
    <cellStyle name="Note 2 9 2 7 2" xfId="28402" xr:uid="{00000000-0005-0000-0000-0000EF6E0000}"/>
    <cellStyle name="Note 2 9 2 7 3" xfId="28403" xr:uid="{00000000-0005-0000-0000-0000F06E0000}"/>
    <cellStyle name="Note 2 9 2 8" xfId="28404" xr:uid="{00000000-0005-0000-0000-0000F16E0000}"/>
    <cellStyle name="Note 2 9 2 8 2" xfId="28405" xr:uid="{00000000-0005-0000-0000-0000F26E0000}"/>
    <cellStyle name="Note 2 9 2 8 3" xfId="28406" xr:uid="{00000000-0005-0000-0000-0000F36E0000}"/>
    <cellStyle name="Note 2 9 2 9" xfId="28407" xr:uid="{00000000-0005-0000-0000-0000F46E0000}"/>
    <cellStyle name="Note 2 9 3" xfId="28408" xr:uid="{00000000-0005-0000-0000-0000F56E0000}"/>
    <cellStyle name="Note 2 9 3 2" xfId="28409" xr:uid="{00000000-0005-0000-0000-0000F66E0000}"/>
    <cellStyle name="Note 2 9 3 2 2" xfId="28410" xr:uid="{00000000-0005-0000-0000-0000F76E0000}"/>
    <cellStyle name="Note 2 9 3 2 2 2" xfId="28411" xr:uid="{00000000-0005-0000-0000-0000F86E0000}"/>
    <cellStyle name="Note 2 9 3 2 2 3" xfId="28412" xr:uid="{00000000-0005-0000-0000-0000F96E0000}"/>
    <cellStyle name="Note 2 9 3 2 3" xfId="28413" xr:uid="{00000000-0005-0000-0000-0000FA6E0000}"/>
    <cellStyle name="Note 2 9 3 2 3 2" xfId="28414" xr:uid="{00000000-0005-0000-0000-0000FB6E0000}"/>
    <cellStyle name="Note 2 9 3 2 3 3" xfId="28415" xr:uid="{00000000-0005-0000-0000-0000FC6E0000}"/>
    <cellStyle name="Note 2 9 3 2 4" xfId="28416" xr:uid="{00000000-0005-0000-0000-0000FD6E0000}"/>
    <cellStyle name="Note 2 9 3 2 4 2" xfId="28417" xr:uid="{00000000-0005-0000-0000-0000FE6E0000}"/>
    <cellStyle name="Note 2 9 3 2 4 3" xfId="28418" xr:uid="{00000000-0005-0000-0000-0000FF6E0000}"/>
    <cellStyle name="Note 2 9 3 2 5" xfId="28419" xr:uid="{00000000-0005-0000-0000-0000006F0000}"/>
    <cellStyle name="Note 2 9 3 2 6" xfId="28420" xr:uid="{00000000-0005-0000-0000-0000016F0000}"/>
    <cellStyle name="Note 2 9 3 3" xfId="28421" xr:uid="{00000000-0005-0000-0000-0000026F0000}"/>
    <cellStyle name="Note 2 9 3 3 2" xfId="28422" xr:uid="{00000000-0005-0000-0000-0000036F0000}"/>
    <cellStyle name="Note 2 9 3 3 2 2" xfId="28423" xr:uid="{00000000-0005-0000-0000-0000046F0000}"/>
    <cellStyle name="Note 2 9 3 3 2 3" xfId="28424" xr:uid="{00000000-0005-0000-0000-0000056F0000}"/>
    <cellStyle name="Note 2 9 3 3 3" xfId="28425" xr:uid="{00000000-0005-0000-0000-0000066F0000}"/>
    <cellStyle name="Note 2 9 3 3 3 2" xfId="28426" xr:uid="{00000000-0005-0000-0000-0000076F0000}"/>
    <cellStyle name="Note 2 9 3 3 3 3" xfId="28427" xr:uid="{00000000-0005-0000-0000-0000086F0000}"/>
    <cellStyle name="Note 2 9 3 3 4" xfId="28428" xr:uid="{00000000-0005-0000-0000-0000096F0000}"/>
    <cellStyle name="Note 2 9 3 3 4 2" xfId="28429" xr:uid="{00000000-0005-0000-0000-00000A6F0000}"/>
    <cellStyle name="Note 2 9 3 3 4 3" xfId="28430" xr:uid="{00000000-0005-0000-0000-00000B6F0000}"/>
    <cellStyle name="Note 2 9 3 3 5" xfId="28431" xr:uid="{00000000-0005-0000-0000-00000C6F0000}"/>
    <cellStyle name="Note 2 9 3 3 6" xfId="28432" xr:uid="{00000000-0005-0000-0000-00000D6F0000}"/>
    <cellStyle name="Note 2 9 3 4" xfId="28433" xr:uid="{00000000-0005-0000-0000-00000E6F0000}"/>
    <cellStyle name="Note 2 9 3 4 2" xfId="28434" xr:uid="{00000000-0005-0000-0000-00000F6F0000}"/>
    <cellStyle name="Note 2 9 3 4 2 2" xfId="28435" xr:uid="{00000000-0005-0000-0000-0000106F0000}"/>
    <cellStyle name="Note 2 9 3 4 2 3" xfId="28436" xr:uid="{00000000-0005-0000-0000-0000116F0000}"/>
    <cellStyle name="Note 2 9 3 4 3" xfId="28437" xr:uid="{00000000-0005-0000-0000-0000126F0000}"/>
    <cellStyle name="Note 2 9 3 4 3 2" xfId="28438" xr:uid="{00000000-0005-0000-0000-0000136F0000}"/>
    <cellStyle name="Note 2 9 3 4 3 3" xfId="28439" xr:uid="{00000000-0005-0000-0000-0000146F0000}"/>
    <cellStyle name="Note 2 9 3 4 4" xfId="28440" xr:uid="{00000000-0005-0000-0000-0000156F0000}"/>
    <cellStyle name="Note 2 9 3 4 5" xfId="28441" xr:uid="{00000000-0005-0000-0000-0000166F0000}"/>
    <cellStyle name="Note 2 9 3 5" xfId="28442" xr:uid="{00000000-0005-0000-0000-0000176F0000}"/>
    <cellStyle name="Note 2 9 3 5 2" xfId="28443" xr:uid="{00000000-0005-0000-0000-0000186F0000}"/>
    <cellStyle name="Note 2 9 3 5 3" xfId="28444" xr:uid="{00000000-0005-0000-0000-0000196F0000}"/>
    <cellStyle name="Note 2 9 3 6" xfId="28445" xr:uid="{00000000-0005-0000-0000-00001A6F0000}"/>
    <cellStyle name="Note 2 9 3 6 2" xfId="28446" xr:uid="{00000000-0005-0000-0000-00001B6F0000}"/>
    <cellStyle name="Note 2 9 3 6 3" xfId="28447" xr:uid="{00000000-0005-0000-0000-00001C6F0000}"/>
    <cellStyle name="Note 2 9 3 7" xfId="28448" xr:uid="{00000000-0005-0000-0000-00001D6F0000}"/>
    <cellStyle name="Note 2 9 3 7 2" xfId="28449" xr:uid="{00000000-0005-0000-0000-00001E6F0000}"/>
    <cellStyle name="Note 2 9 3 7 3" xfId="28450" xr:uid="{00000000-0005-0000-0000-00001F6F0000}"/>
    <cellStyle name="Note 2 9 3 8" xfId="28451" xr:uid="{00000000-0005-0000-0000-0000206F0000}"/>
    <cellStyle name="Note 2 9 3 9" xfId="28452" xr:uid="{00000000-0005-0000-0000-0000216F0000}"/>
    <cellStyle name="Note 2 9 4" xfId="28453" xr:uid="{00000000-0005-0000-0000-0000226F0000}"/>
    <cellStyle name="Note 2 9 4 2" xfId="28454" xr:uid="{00000000-0005-0000-0000-0000236F0000}"/>
    <cellStyle name="Note 2 9 4 2 2" xfId="28455" xr:uid="{00000000-0005-0000-0000-0000246F0000}"/>
    <cellStyle name="Note 2 9 4 2 3" xfId="28456" xr:uid="{00000000-0005-0000-0000-0000256F0000}"/>
    <cellStyle name="Note 2 9 4 3" xfId="28457" xr:uid="{00000000-0005-0000-0000-0000266F0000}"/>
    <cellStyle name="Note 2 9 4 3 2" xfId="28458" xr:uid="{00000000-0005-0000-0000-0000276F0000}"/>
    <cellStyle name="Note 2 9 4 3 3" xfId="28459" xr:uid="{00000000-0005-0000-0000-0000286F0000}"/>
    <cellStyle name="Note 2 9 4 4" xfId="28460" xr:uid="{00000000-0005-0000-0000-0000296F0000}"/>
    <cellStyle name="Note 2 9 4 4 2" xfId="28461" xr:uid="{00000000-0005-0000-0000-00002A6F0000}"/>
    <cellStyle name="Note 2 9 4 4 3" xfId="28462" xr:uid="{00000000-0005-0000-0000-00002B6F0000}"/>
    <cellStyle name="Note 2 9 4 5" xfId="28463" xr:uid="{00000000-0005-0000-0000-00002C6F0000}"/>
    <cellStyle name="Note 2 9 4 6" xfId="28464" xr:uid="{00000000-0005-0000-0000-00002D6F0000}"/>
    <cellStyle name="Note 2 9 5" xfId="28465" xr:uid="{00000000-0005-0000-0000-00002E6F0000}"/>
    <cellStyle name="Note 2 9 5 2" xfId="28466" xr:uid="{00000000-0005-0000-0000-00002F6F0000}"/>
    <cellStyle name="Note 2 9 5 2 2" xfId="28467" xr:uid="{00000000-0005-0000-0000-0000306F0000}"/>
    <cellStyle name="Note 2 9 5 2 3" xfId="28468" xr:uid="{00000000-0005-0000-0000-0000316F0000}"/>
    <cellStyle name="Note 2 9 5 3" xfId="28469" xr:uid="{00000000-0005-0000-0000-0000326F0000}"/>
    <cellStyle name="Note 2 9 5 3 2" xfId="28470" xr:uid="{00000000-0005-0000-0000-0000336F0000}"/>
    <cellStyle name="Note 2 9 5 3 3" xfId="28471" xr:uid="{00000000-0005-0000-0000-0000346F0000}"/>
    <cellStyle name="Note 2 9 5 4" xfId="28472" xr:uid="{00000000-0005-0000-0000-0000356F0000}"/>
    <cellStyle name="Note 2 9 5 4 2" xfId="28473" xr:uid="{00000000-0005-0000-0000-0000366F0000}"/>
    <cellStyle name="Note 2 9 5 4 3" xfId="28474" xr:uid="{00000000-0005-0000-0000-0000376F0000}"/>
    <cellStyle name="Note 2 9 5 5" xfId="28475" xr:uid="{00000000-0005-0000-0000-0000386F0000}"/>
    <cellStyle name="Note 2 9 5 6" xfId="28476" xr:uid="{00000000-0005-0000-0000-0000396F0000}"/>
    <cellStyle name="Note 2 9 6" xfId="28477" xr:uid="{00000000-0005-0000-0000-00003A6F0000}"/>
    <cellStyle name="Note 2 9 6 2" xfId="28478" xr:uid="{00000000-0005-0000-0000-00003B6F0000}"/>
    <cellStyle name="Note 2 9 6 2 2" xfId="28479" xr:uid="{00000000-0005-0000-0000-00003C6F0000}"/>
    <cellStyle name="Note 2 9 6 2 3" xfId="28480" xr:uid="{00000000-0005-0000-0000-00003D6F0000}"/>
    <cellStyle name="Note 2 9 6 3" xfId="28481" xr:uid="{00000000-0005-0000-0000-00003E6F0000}"/>
    <cellStyle name="Note 2 9 6 3 2" xfId="28482" xr:uid="{00000000-0005-0000-0000-00003F6F0000}"/>
    <cellStyle name="Note 2 9 6 3 3" xfId="28483" xr:uid="{00000000-0005-0000-0000-0000406F0000}"/>
    <cellStyle name="Note 2 9 6 4" xfId="28484" xr:uid="{00000000-0005-0000-0000-0000416F0000}"/>
    <cellStyle name="Note 2 9 6 5" xfId="28485" xr:uid="{00000000-0005-0000-0000-0000426F0000}"/>
    <cellStyle name="Note 2 9 7" xfId="28486" xr:uid="{00000000-0005-0000-0000-0000436F0000}"/>
    <cellStyle name="Note 2 9 7 2" xfId="28487" xr:uid="{00000000-0005-0000-0000-0000446F0000}"/>
    <cellStyle name="Note 2 9 7 3" xfId="28488" xr:uid="{00000000-0005-0000-0000-0000456F0000}"/>
    <cellStyle name="Note 2 9 8" xfId="28489" xr:uid="{00000000-0005-0000-0000-0000466F0000}"/>
    <cellStyle name="Note 2 9 8 2" xfId="28490" xr:uid="{00000000-0005-0000-0000-0000476F0000}"/>
    <cellStyle name="Note 2 9 8 3" xfId="28491" xr:uid="{00000000-0005-0000-0000-0000486F0000}"/>
    <cellStyle name="Note 2 9 9" xfId="28492" xr:uid="{00000000-0005-0000-0000-0000496F0000}"/>
    <cellStyle name="Note 2 9 9 2" xfId="28493" xr:uid="{00000000-0005-0000-0000-00004A6F0000}"/>
    <cellStyle name="Note 2 9 9 3" xfId="28494" xr:uid="{00000000-0005-0000-0000-00004B6F0000}"/>
    <cellStyle name="Note 20" xfId="28495" xr:uid="{00000000-0005-0000-0000-00004C6F0000}"/>
    <cellStyle name="Note 20 2" xfId="28496" xr:uid="{00000000-0005-0000-0000-00004D6F0000}"/>
    <cellStyle name="Note 20 2 2" xfId="28497" xr:uid="{00000000-0005-0000-0000-00004E6F0000}"/>
    <cellStyle name="Note 20 3" xfId="28498" xr:uid="{00000000-0005-0000-0000-00004F6F0000}"/>
    <cellStyle name="Note 20 3 2" xfId="28499" xr:uid="{00000000-0005-0000-0000-0000506F0000}"/>
    <cellStyle name="Note 20 4" xfId="28500" xr:uid="{00000000-0005-0000-0000-0000516F0000}"/>
    <cellStyle name="Note 20 5" xfId="28501" xr:uid="{00000000-0005-0000-0000-0000526F0000}"/>
    <cellStyle name="Note 20 6" xfId="28502" xr:uid="{00000000-0005-0000-0000-0000536F0000}"/>
    <cellStyle name="Note 20 7" xfId="28503" xr:uid="{00000000-0005-0000-0000-0000546F0000}"/>
    <cellStyle name="Note 21" xfId="28504" xr:uid="{00000000-0005-0000-0000-0000556F0000}"/>
    <cellStyle name="Note 21 2" xfId="28505" xr:uid="{00000000-0005-0000-0000-0000566F0000}"/>
    <cellStyle name="Note 21 2 2" xfId="28506" xr:uid="{00000000-0005-0000-0000-0000576F0000}"/>
    <cellStyle name="Note 21 3" xfId="28507" xr:uid="{00000000-0005-0000-0000-0000586F0000}"/>
    <cellStyle name="Note 21 3 2" xfId="28508" xr:uid="{00000000-0005-0000-0000-0000596F0000}"/>
    <cellStyle name="Note 21 4" xfId="28509" xr:uid="{00000000-0005-0000-0000-00005A6F0000}"/>
    <cellStyle name="Note 21 5" xfId="28510" xr:uid="{00000000-0005-0000-0000-00005B6F0000}"/>
    <cellStyle name="Note 21 6" xfId="28511" xr:uid="{00000000-0005-0000-0000-00005C6F0000}"/>
    <cellStyle name="Note 21 7" xfId="28512" xr:uid="{00000000-0005-0000-0000-00005D6F0000}"/>
    <cellStyle name="Note 22" xfId="28513" xr:uid="{00000000-0005-0000-0000-00005E6F0000}"/>
    <cellStyle name="Note 22 2" xfId="28514" xr:uid="{00000000-0005-0000-0000-00005F6F0000}"/>
    <cellStyle name="Note 22 2 2" xfId="28515" xr:uid="{00000000-0005-0000-0000-0000606F0000}"/>
    <cellStyle name="Note 22 3" xfId="28516" xr:uid="{00000000-0005-0000-0000-0000616F0000}"/>
    <cellStyle name="Note 22 3 2" xfId="28517" xr:uid="{00000000-0005-0000-0000-0000626F0000}"/>
    <cellStyle name="Note 22 4" xfId="28518" xr:uid="{00000000-0005-0000-0000-0000636F0000}"/>
    <cellStyle name="Note 22 5" xfId="28519" xr:uid="{00000000-0005-0000-0000-0000646F0000}"/>
    <cellStyle name="Note 22 6" xfId="28520" xr:uid="{00000000-0005-0000-0000-0000656F0000}"/>
    <cellStyle name="Note 22 7" xfId="28521" xr:uid="{00000000-0005-0000-0000-0000666F0000}"/>
    <cellStyle name="Note 23" xfId="28522" xr:uid="{00000000-0005-0000-0000-0000676F0000}"/>
    <cellStyle name="Note 23 2" xfId="28523" xr:uid="{00000000-0005-0000-0000-0000686F0000}"/>
    <cellStyle name="Note 23 2 2" xfId="28524" xr:uid="{00000000-0005-0000-0000-0000696F0000}"/>
    <cellStyle name="Note 23 3" xfId="28525" xr:uid="{00000000-0005-0000-0000-00006A6F0000}"/>
    <cellStyle name="Note 23 3 2" xfId="28526" xr:uid="{00000000-0005-0000-0000-00006B6F0000}"/>
    <cellStyle name="Note 23 4" xfId="28527" xr:uid="{00000000-0005-0000-0000-00006C6F0000}"/>
    <cellStyle name="Note 23 5" xfId="28528" xr:uid="{00000000-0005-0000-0000-00006D6F0000}"/>
    <cellStyle name="Note 23 6" xfId="28529" xr:uid="{00000000-0005-0000-0000-00006E6F0000}"/>
    <cellStyle name="Note 23 7" xfId="28530" xr:uid="{00000000-0005-0000-0000-00006F6F0000}"/>
    <cellStyle name="Note 24" xfId="28531" xr:uid="{00000000-0005-0000-0000-0000706F0000}"/>
    <cellStyle name="Note 24 2" xfId="28532" xr:uid="{00000000-0005-0000-0000-0000716F0000}"/>
    <cellStyle name="Note 24 2 2" xfId="28533" xr:uid="{00000000-0005-0000-0000-0000726F0000}"/>
    <cellStyle name="Note 24 3" xfId="28534" xr:uid="{00000000-0005-0000-0000-0000736F0000}"/>
    <cellStyle name="Note 24 3 2" xfId="28535" xr:uid="{00000000-0005-0000-0000-0000746F0000}"/>
    <cellStyle name="Note 24 4" xfId="28536" xr:uid="{00000000-0005-0000-0000-0000756F0000}"/>
    <cellStyle name="Note 24 5" xfId="28537" xr:uid="{00000000-0005-0000-0000-0000766F0000}"/>
    <cellStyle name="Note 24 6" xfId="28538" xr:uid="{00000000-0005-0000-0000-0000776F0000}"/>
    <cellStyle name="Note 24 7" xfId="28539" xr:uid="{00000000-0005-0000-0000-0000786F0000}"/>
    <cellStyle name="Note 25" xfId="28540" xr:uid="{00000000-0005-0000-0000-0000796F0000}"/>
    <cellStyle name="Note 25 2" xfId="28541" xr:uid="{00000000-0005-0000-0000-00007A6F0000}"/>
    <cellStyle name="Note 25 2 2" xfId="28542" xr:uid="{00000000-0005-0000-0000-00007B6F0000}"/>
    <cellStyle name="Note 25 3" xfId="28543" xr:uid="{00000000-0005-0000-0000-00007C6F0000}"/>
    <cellStyle name="Note 25 3 2" xfId="28544" xr:uid="{00000000-0005-0000-0000-00007D6F0000}"/>
    <cellStyle name="Note 25 4" xfId="28545" xr:uid="{00000000-0005-0000-0000-00007E6F0000}"/>
    <cellStyle name="Note 25 5" xfId="28546" xr:uid="{00000000-0005-0000-0000-00007F6F0000}"/>
    <cellStyle name="Note 25 6" xfId="28547" xr:uid="{00000000-0005-0000-0000-0000806F0000}"/>
    <cellStyle name="Note 25 7" xfId="28548" xr:uid="{00000000-0005-0000-0000-0000816F0000}"/>
    <cellStyle name="Note 26" xfId="28549" xr:uid="{00000000-0005-0000-0000-0000826F0000}"/>
    <cellStyle name="Note 26 2" xfId="28550" xr:uid="{00000000-0005-0000-0000-0000836F0000}"/>
    <cellStyle name="Note 26 2 2" xfId="28551" xr:uid="{00000000-0005-0000-0000-0000846F0000}"/>
    <cellStyle name="Note 26 3" xfId="28552" xr:uid="{00000000-0005-0000-0000-0000856F0000}"/>
    <cellStyle name="Note 26 3 2" xfId="28553" xr:uid="{00000000-0005-0000-0000-0000866F0000}"/>
    <cellStyle name="Note 26 4" xfId="28554" xr:uid="{00000000-0005-0000-0000-0000876F0000}"/>
    <cellStyle name="Note 26 5" xfId="28555" xr:uid="{00000000-0005-0000-0000-0000886F0000}"/>
    <cellStyle name="Note 26 6" xfId="28556" xr:uid="{00000000-0005-0000-0000-0000896F0000}"/>
    <cellStyle name="Note 26 7" xfId="28557" xr:uid="{00000000-0005-0000-0000-00008A6F0000}"/>
    <cellStyle name="Note 27" xfId="28558" xr:uid="{00000000-0005-0000-0000-00008B6F0000}"/>
    <cellStyle name="Note 27 2" xfId="28559" xr:uid="{00000000-0005-0000-0000-00008C6F0000}"/>
    <cellStyle name="Note 27 2 2" xfId="28560" xr:uid="{00000000-0005-0000-0000-00008D6F0000}"/>
    <cellStyle name="Note 27 3" xfId="28561" xr:uid="{00000000-0005-0000-0000-00008E6F0000}"/>
    <cellStyle name="Note 27 3 2" xfId="28562" xr:uid="{00000000-0005-0000-0000-00008F6F0000}"/>
    <cellStyle name="Note 27 4" xfId="28563" xr:uid="{00000000-0005-0000-0000-0000906F0000}"/>
    <cellStyle name="Note 27 5" xfId="28564" xr:uid="{00000000-0005-0000-0000-0000916F0000}"/>
    <cellStyle name="Note 27 6" xfId="28565" xr:uid="{00000000-0005-0000-0000-0000926F0000}"/>
    <cellStyle name="Note 27 7" xfId="28566" xr:uid="{00000000-0005-0000-0000-0000936F0000}"/>
    <cellStyle name="Note 28" xfId="28567" xr:uid="{00000000-0005-0000-0000-0000946F0000}"/>
    <cellStyle name="Note 28 2" xfId="28568" xr:uid="{00000000-0005-0000-0000-0000956F0000}"/>
    <cellStyle name="Note 28 3" xfId="28569" xr:uid="{00000000-0005-0000-0000-0000966F0000}"/>
    <cellStyle name="Note 28 4" xfId="28570" xr:uid="{00000000-0005-0000-0000-0000976F0000}"/>
    <cellStyle name="Note 28 5" xfId="28571" xr:uid="{00000000-0005-0000-0000-0000986F0000}"/>
    <cellStyle name="Note 28 6" xfId="28572" xr:uid="{00000000-0005-0000-0000-0000996F0000}"/>
    <cellStyle name="Note 29" xfId="28573" xr:uid="{00000000-0005-0000-0000-00009A6F0000}"/>
    <cellStyle name="Note 29 2" xfId="28574" xr:uid="{00000000-0005-0000-0000-00009B6F0000}"/>
    <cellStyle name="Note 29 2 2" xfId="28575" xr:uid="{00000000-0005-0000-0000-00009C6F0000}"/>
    <cellStyle name="Note 29 3" xfId="28576" xr:uid="{00000000-0005-0000-0000-00009D6F0000}"/>
    <cellStyle name="Note 29 4" xfId="28577" xr:uid="{00000000-0005-0000-0000-00009E6F0000}"/>
    <cellStyle name="Note 29 5" xfId="28578" xr:uid="{00000000-0005-0000-0000-00009F6F0000}"/>
    <cellStyle name="Note 29 6" xfId="28579" xr:uid="{00000000-0005-0000-0000-0000A06F0000}"/>
    <cellStyle name="Note 29 7" xfId="28580" xr:uid="{00000000-0005-0000-0000-0000A16F0000}"/>
    <cellStyle name="Note 3" xfId="28581" xr:uid="{00000000-0005-0000-0000-0000A26F0000}"/>
    <cellStyle name="Note 3 10" xfId="28582" xr:uid="{00000000-0005-0000-0000-0000A36F0000}"/>
    <cellStyle name="Note 3 11" xfId="28583" xr:uid="{00000000-0005-0000-0000-0000A46F0000}"/>
    <cellStyle name="Note 3 12" xfId="28584" xr:uid="{00000000-0005-0000-0000-0000A56F0000}"/>
    <cellStyle name="Note 3 2" xfId="28585" xr:uid="{00000000-0005-0000-0000-0000A66F0000}"/>
    <cellStyle name="Note 3 2 2" xfId="28586" xr:uid="{00000000-0005-0000-0000-0000A76F0000}"/>
    <cellStyle name="Note 3 2 2 2" xfId="28587" xr:uid="{00000000-0005-0000-0000-0000A86F0000}"/>
    <cellStyle name="Note 3 2 2 3" xfId="28588" xr:uid="{00000000-0005-0000-0000-0000A96F0000}"/>
    <cellStyle name="Note 3 2 2 4" xfId="28589" xr:uid="{00000000-0005-0000-0000-0000AA6F0000}"/>
    <cellStyle name="Note 3 2 3" xfId="28590" xr:uid="{00000000-0005-0000-0000-0000AB6F0000}"/>
    <cellStyle name="Note 3 2 3 2" xfId="28591" xr:uid="{00000000-0005-0000-0000-0000AC6F0000}"/>
    <cellStyle name="Note 3 2 3 2 2" xfId="28592" xr:uid="{00000000-0005-0000-0000-0000AD6F0000}"/>
    <cellStyle name="Note 3 2 3 2 3" xfId="28593" xr:uid="{00000000-0005-0000-0000-0000AE6F0000}"/>
    <cellStyle name="Note 3 2 4" xfId="28594" xr:uid="{00000000-0005-0000-0000-0000AF6F0000}"/>
    <cellStyle name="Note 3 2 5" xfId="28595" xr:uid="{00000000-0005-0000-0000-0000B06F0000}"/>
    <cellStyle name="Note 3 2 6" xfId="28596" xr:uid="{00000000-0005-0000-0000-0000B16F0000}"/>
    <cellStyle name="Note 3 3" xfId="28597" xr:uid="{00000000-0005-0000-0000-0000B26F0000}"/>
    <cellStyle name="Note 3 3 2" xfId="28598" xr:uid="{00000000-0005-0000-0000-0000B36F0000}"/>
    <cellStyle name="Note 3 3 3" xfId="28599" xr:uid="{00000000-0005-0000-0000-0000B46F0000}"/>
    <cellStyle name="Note 3 3 3 2" xfId="28600" xr:uid="{00000000-0005-0000-0000-0000B56F0000}"/>
    <cellStyle name="Note 3 3 3 2 2" xfId="28601" xr:uid="{00000000-0005-0000-0000-0000B66F0000}"/>
    <cellStyle name="Note 3 3 3 2 3" xfId="28602" xr:uid="{00000000-0005-0000-0000-0000B76F0000}"/>
    <cellStyle name="Note 3 3 4" xfId="28603" xr:uid="{00000000-0005-0000-0000-0000B86F0000}"/>
    <cellStyle name="Note 3 3 5" xfId="28604" xr:uid="{00000000-0005-0000-0000-0000B96F0000}"/>
    <cellStyle name="Note 3 4" xfId="28605" xr:uid="{00000000-0005-0000-0000-0000BA6F0000}"/>
    <cellStyle name="Note 3 4 2" xfId="28606" xr:uid="{00000000-0005-0000-0000-0000BB6F0000}"/>
    <cellStyle name="Note 3 4 3" xfId="28607" xr:uid="{00000000-0005-0000-0000-0000BC6F0000}"/>
    <cellStyle name="Note 3 4 3 2" xfId="28608" xr:uid="{00000000-0005-0000-0000-0000BD6F0000}"/>
    <cellStyle name="Note 3 4 3 3" xfId="28609" xr:uid="{00000000-0005-0000-0000-0000BE6F0000}"/>
    <cellStyle name="Note 3 5" xfId="28610" xr:uid="{00000000-0005-0000-0000-0000BF6F0000}"/>
    <cellStyle name="Note 3 5 2" xfId="28611" xr:uid="{00000000-0005-0000-0000-0000C06F0000}"/>
    <cellStyle name="Note 3 5 3" xfId="28612" xr:uid="{00000000-0005-0000-0000-0000C16F0000}"/>
    <cellStyle name="Note 3 5 3 2" xfId="28613" xr:uid="{00000000-0005-0000-0000-0000C26F0000}"/>
    <cellStyle name="Note 3 5 3 3" xfId="28614" xr:uid="{00000000-0005-0000-0000-0000C36F0000}"/>
    <cellStyle name="Note 3 6" xfId="28615" xr:uid="{00000000-0005-0000-0000-0000C46F0000}"/>
    <cellStyle name="Note 3 6 2" xfId="28616" xr:uid="{00000000-0005-0000-0000-0000C56F0000}"/>
    <cellStyle name="Note 3 6 3" xfId="28617" xr:uid="{00000000-0005-0000-0000-0000C66F0000}"/>
    <cellStyle name="Note 3 6 3 2" xfId="28618" xr:uid="{00000000-0005-0000-0000-0000C76F0000}"/>
    <cellStyle name="Note 3 6 3 3" xfId="28619" xr:uid="{00000000-0005-0000-0000-0000C86F0000}"/>
    <cellStyle name="Note 3 7" xfId="28620" xr:uid="{00000000-0005-0000-0000-0000C96F0000}"/>
    <cellStyle name="Note 3 8" xfId="28621" xr:uid="{00000000-0005-0000-0000-0000CA6F0000}"/>
    <cellStyle name="Note 3 8 2" xfId="28622" xr:uid="{00000000-0005-0000-0000-0000CB6F0000}"/>
    <cellStyle name="Note 3 8 3" xfId="28623" xr:uid="{00000000-0005-0000-0000-0000CC6F0000}"/>
    <cellStyle name="Note 3 9" xfId="28624" xr:uid="{00000000-0005-0000-0000-0000CD6F0000}"/>
    <cellStyle name="Note 30" xfId="28625" xr:uid="{00000000-0005-0000-0000-0000CE6F0000}"/>
    <cellStyle name="Note 31" xfId="28626" xr:uid="{00000000-0005-0000-0000-0000CF6F0000}"/>
    <cellStyle name="Note 32" xfId="28627" xr:uid="{00000000-0005-0000-0000-0000D06F0000}"/>
    <cellStyle name="Note 33" xfId="28628" xr:uid="{00000000-0005-0000-0000-0000D16F0000}"/>
    <cellStyle name="Note 34" xfId="28629" xr:uid="{00000000-0005-0000-0000-0000D26F0000}"/>
    <cellStyle name="Note 35" xfId="28630" xr:uid="{00000000-0005-0000-0000-0000D36F0000}"/>
    <cellStyle name="Note 36" xfId="28631" xr:uid="{00000000-0005-0000-0000-0000D46F0000}"/>
    <cellStyle name="Note 37" xfId="28632" xr:uid="{00000000-0005-0000-0000-0000D56F0000}"/>
    <cellStyle name="Note 38" xfId="28633" xr:uid="{00000000-0005-0000-0000-0000D66F0000}"/>
    <cellStyle name="Note 39" xfId="28634" xr:uid="{00000000-0005-0000-0000-0000D76F0000}"/>
    <cellStyle name="Note 4" xfId="28635" xr:uid="{00000000-0005-0000-0000-0000D86F0000}"/>
    <cellStyle name="Note 4 2" xfId="28636" xr:uid="{00000000-0005-0000-0000-0000D96F0000}"/>
    <cellStyle name="Note 4 2 2" xfId="28637" xr:uid="{00000000-0005-0000-0000-0000DA6F0000}"/>
    <cellStyle name="Note 4 2 2 2" xfId="28638" xr:uid="{00000000-0005-0000-0000-0000DB6F0000}"/>
    <cellStyle name="Note 4 2 3" xfId="28639" xr:uid="{00000000-0005-0000-0000-0000DC6F0000}"/>
    <cellStyle name="Note 4 2 4" xfId="28640" xr:uid="{00000000-0005-0000-0000-0000DD6F0000}"/>
    <cellStyle name="Note 4 3" xfId="28641" xr:uid="{00000000-0005-0000-0000-0000DE6F0000}"/>
    <cellStyle name="Note 4 3 2" xfId="28642" xr:uid="{00000000-0005-0000-0000-0000DF6F0000}"/>
    <cellStyle name="Note 4 3 3" xfId="28643" xr:uid="{00000000-0005-0000-0000-0000E06F0000}"/>
    <cellStyle name="Note 4 4" xfId="28644" xr:uid="{00000000-0005-0000-0000-0000E16F0000}"/>
    <cellStyle name="Note 4 5" xfId="28645" xr:uid="{00000000-0005-0000-0000-0000E26F0000}"/>
    <cellStyle name="Note 4 6" xfId="28646" xr:uid="{00000000-0005-0000-0000-0000E36F0000}"/>
    <cellStyle name="Note 4 7" xfId="28647" xr:uid="{00000000-0005-0000-0000-0000E46F0000}"/>
    <cellStyle name="Note 4 8" xfId="28648" xr:uid="{00000000-0005-0000-0000-0000E56F0000}"/>
    <cellStyle name="Note 4 9" xfId="28649" xr:uid="{00000000-0005-0000-0000-0000E66F0000}"/>
    <cellStyle name="Note 40" xfId="28650" xr:uid="{00000000-0005-0000-0000-0000E76F0000}"/>
    <cellStyle name="Note 41" xfId="28651" xr:uid="{00000000-0005-0000-0000-0000E86F0000}"/>
    <cellStyle name="Note 42" xfId="28652" xr:uid="{00000000-0005-0000-0000-0000E96F0000}"/>
    <cellStyle name="Note 43" xfId="28653" xr:uid="{00000000-0005-0000-0000-0000EA6F0000}"/>
    <cellStyle name="Note 44" xfId="28654" xr:uid="{00000000-0005-0000-0000-0000EB6F0000}"/>
    <cellStyle name="Note 45" xfId="28655" xr:uid="{00000000-0005-0000-0000-0000EC6F0000}"/>
    <cellStyle name="Note 46" xfId="28656" xr:uid="{00000000-0005-0000-0000-0000ED6F0000}"/>
    <cellStyle name="Note 47" xfId="28657" xr:uid="{00000000-0005-0000-0000-0000EE6F0000}"/>
    <cellStyle name="Note 48" xfId="28658" xr:uid="{00000000-0005-0000-0000-0000EF6F0000}"/>
    <cellStyle name="Note 49" xfId="28659" xr:uid="{00000000-0005-0000-0000-0000F06F0000}"/>
    <cellStyle name="Note 5" xfId="28660" xr:uid="{00000000-0005-0000-0000-0000F16F0000}"/>
    <cellStyle name="Note 5 2" xfId="28661" xr:uid="{00000000-0005-0000-0000-0000F26F0000}"/>
    <cellStyle name="Note 5 2 2" xfId="28662" xr:uid="{00000000-0005-0000-0000-0000F36F0000}"/>
    <cellStyle name="Note 5 2 3" xfId="28663" xr:uid="{00000000-0005-0000-0000-0000F46F0000}"/>
    <cellStyle name="Note 5 3" xfId="28664" xr:uid="{00000000-0005-0000-0000-0000F56F0000}"/>
    <cellStyle name="Note 5 3 2" xfId="28665" xr:uid="{00000000-0005-0000-0000-0000F66F0000}"/>
    <cellStyle name="Note 5 4" xfId="28666" xr:uid="{00000000-0005-0000-0000-0000F76F0000}"/>
    <cellStyle name="Note 5 5" xfId="28667" xr:uid="{00000000-0005-0000-0000-0000F86F0000}"/>
    <cellStyle name="Note 5 6" xfId="28668" xr:uid="{00000000-0005-0000-0000-0000F96F0000}"/>
    <cellStyle name="Note 5 7" xfId="28669" xr:uid="{00000000-0005-0000-0000-0000FA6F0000}"/>
    <cellStyle name="Note 50" xfId="28670" xr:uid="{00000000-0005-0000-0000-0000FB6F0000}"/>
    <cellStyle name="Note 51" xfId="28671" xr:uid="{00000000-0005-0000-0000-0000FC6F0000}"/>
    <cellStyle name="Note 52" xfId="28672" xr:uid="{00000000-0005-0000-0000-0000FD6F0000}"/>
    <cellStyle name="Note 53" xfId="28673" xr:uid="{00000000-0005-0000-0000-0000FE6F0000}"/>
    <cellStyle name="Note 54" xfId="28674" xr:uid="{00000000-0005-0000-0000-0000FF6F0000}"/>
    <cellStyle name="Note 55" xfId="28675" xr:uid="{00000000-0005-0000-0000-000000700000}"/>
    <cellStyle name="Note 56" xfId="28676" xr:uid="{00000000-0005-0000-0000-000001700000}"/>
    <cellStyle name="Note 57" xfId="28677" xr:uid="{00000000-0005-0000-0000-000002700000}"/>
    <cellStyle name="Note 58" xfId="28678" xr:uid="{00000000-0005-0000-0000-000003700000}"/>
    <cellStyle name="Note 59" xfId="28679" xr:uid="{00000000-0005-0000-0000-000004700000}"/>
    <cellStyle name="Note 6" xfId="28680" xr:uid="{00000000-0005-0000-0000-000005700000}"/>
    <cellStyle name="Note 6 2" xfId="28681" xr:uid="{00000000-0005-0000-0000-000006700000}"/>
    <cellStyle name="Note 6 2 2" xfId="28682" xr:uid="{00000000-0005-0000-0000-000007700000}"/>
    <cellStyle name="Note 6 2 3" xfId="28683" xr:uid="{00000000-0005-0000-0000-000008700000}"/>
    <cellStyle name="Note 6 3" xfId="28684" xr:uid="{00000000-0005-0000-0000-000009700000}"/>
    <cellStyle name="Note 6 3 2" xfId="28685" xr:uid="{00000000-0005-0000-0000-00000A700000}"/>
    <cellStyle name="Note 6 4" xfId="28686" xr:uid="{00000000-0005-0000-0000-00000B700000}"/>
    <cellStyle name="Note 6 5" xfId="28687" xr:uid="{00000000-0005-0000-0000-00000C700000}"/>
    <cellStyle name="Note 6 6" xfId="28688" xr:uid="{00000000-0005-0000-0000-00000D700000}"/>
    <cellStyle name="Note 6 7" xfId="28689" xr:uid="{00000000-0005-0000-0000-00000E700000}"/>
    <cellStyle name="Note 60" xfId="28690" xr:uid="{00000000-0005-0000-0000-00000F700000}"/>
    <cellStyle name="Note 61" xfId="28691" xr:uid="{00000000-0005-0000-0000-000010700000}"/>
    <cellStyle name="Note 7" xfId="28692" xr:uid="{00000000-0005-0000-0000-000011700000}"/>
    <cellStyle name="Note 7 2" xfId="28693" xr:uid="{00000000-0005-0000-0000-000012700000}"/>
    <cellStyle name="Note 7 2 2" xfId="28694" xr:uid="{00000000-0005-0000-0000-000013700000}"/>
    <cellStyle name="Note 7 2 3" xfId="28695" xr:uid="{00000000-0005-0000-0000-000014700000}"/>
    <cellStyle name="Note 7 3" xfId="28696" xr:uid="{00000000-0005-0000-0000-000015700000}"/>
    <cellStyle name="Note 7 3 2" xfId="28697" xr:uid="{00000000-0005-0000-0000-000016700000}"/>
    <cellStyle name="Note 7 4" xfId="28698" xr:uid="{00000000-0005-0000-0000-000017700000}"/>
    <cellStyle name="Note 7 5" xfId="28699" xr:uid="{00000000-0005-0000-0000-000018700000}"/>
    <cellStyle name="Note 7 6" xfId="28700" xr:uid="{00000000-0005-0000-0000-000019700000}"/>
    <cellStyle name="Note 7 7" xfId="28701" xr:uid="{00000000-0005-0000-0000-00001A700000}"/>
    <cellStyle name="Note 8" xfId="28702" xr:uid="{00000000-0005-0000-0000-00001B700000}"/>
    <cellStyle name="Note 8 2" xfId="28703" xr:uid="{00000000-0005-0000-0000-00001C700000}"/>
    <cellStyle name="Note 8 2 2" xfId="28704" xr:uid="{00000000-0005-0000-0000-00001D700000}"/>
    <cellStyle name="Note 8 3" xfId="28705" xr:uid="{00000000-0005-0000-0000-00001E700000}"/>
    <cellStyle name="Note 8 3 2" xfId="28706" xr:uid="{00000000-0005-0000-0000-00001F700000}"/>
    <cellStyle name="Note 8 4" xfId="28707" xr:uid="{00000000-0005-0000-0000-000020700000}"/>
    <cellStyle name="Note 8 5" xfId="28708" xr:uid="{00000000-0005-0000-0000-000021700000}"/>
    <cellStyle name="Note 8 6" xfId="28709" xr:uid="{00000000-0005-0000-0000-000022700000}"/>
    <cellStyle name="Note 8 7" xfId="28710" xr:uid="{00000000-0005-0000-0000-000023700000}"/>
    <cellStyle name="Note 9" xfId="28711" xr:uid="{00000000-0005-0000-0000-000024700000}"/>
    <cellStyle name="Note 9 2" xfId="28712" xr:uid="{00000000-0005-0000-0000-000025700000}"/>
    <cellStyle name="Note 9 2 2" xfId="28713" xr:uid="{00000000-0005-0000-0000-000026700000}"/>
    <cellStyle name="Note 9 3" xfId="28714" xr:uid="{00000000-0005-0000-0000-000027700000}"/>
    <cellStyle name="Note 9 3 2" xfId="28715" xr:uid="{00000000-0005-0000-0000-000028700000}"/>
    <cellStyle name="Note 9 4" xfId="28716" xr:uid="{00000000-0005-0000-0000-000029700000}"/>
    <cellStyle name="Note 9 5" xfId="28717" xr:uid="{00000000-0005-0000-0000-00002A700000}"/>
    <cellStyle name="Note 9 6" xfId="28718" xr:uid="{00000000-0005-0000-0000-00002B700000}"/>
    <cellStyle name="Note 9 7" xfId="28719" xr:uid="{00000000-0005-0000-0000-00002C700000}"/>
    <cellStyle name="Num0Un" xfId="28720" xr:uid="{00000000-0005-0000-0000-00002D700000}"/>
    <cellStyle name="Num1" xfId="28721" xr:uid="{00000000-0005-0000-0000-00002E700000}"/>
    <cellStyle name="Num1Blue" xfId="28722" xr:uid="{00000000-0005-0000-0000-00002F700000}"/>
    <cellStyle name="num2" xfId="28723" xr:uid="{00000000-0005-0000-0000-000030700000}"/>
    <cellStyle name="num2 2" xfId="28724" xr:uid="{00000000-0005-0000-0000-000031700000}"/>
    <cellStyle name="num2 2 2" xfId="28725" xr:uid="{00000000-0005-0000-0000-000032700000}"/>
    <cellStyle name="num2 2 2 2" xfId="28726" xr:uid="{00000000-0005-0000-0000-000033700000}"/>
    <cellStyle name="num2 3" xfId="28727" xr:uid="{00000000-0005-0000-0000-000034700000}"/>
    <cellStyle name="num2 3 2" xfId="28728" xr:uid="{00000000-0005-0000-0000-000035700000}"/>
    <cellStyle name="num2 3 2 2" xfId="28729" xr:uid="{00000000-0005-0000-0000-000036700000}"/>
    <cellStyle name="num2 4" xfId="28730" xr:uid="{00000000-0005-0000-0000-000037700000}"/>
    <cellStyle name="num2 4 2" xfId="28731" xr:uid="{00000000-0005-0000-0000-000038700000}"/>
    <cellStyle name="Num2 4 3" xfId="28732" xr:uid="{00000000-0005-0000-0000-000039700000}"/>
    <cellStyle name="num2 5" xfId="28733" xr:uid="{00000000-0005-0000-0000-00003A700000}"/>
    <cellStyle name="num2 5 2" xfId="28734" xr:uid="{00000000-0005-0000-0000-00003B700000}"/>
    <cellStyle name="Num2 5 3" xfId="28735" xr:uid="{00000000-0005-0000-0000-00003C700000}"/>
    <cellStyle name="num2 6" xfId="28736" xr:uid="{00000000-0005-0000-0000-00003D700000}"/>
    <cellStyle name="num2 6 2" xfId="28737" xr:uid="{00000000-0005-0000-0000-00003E700000}"/>
    <cellStyle name="num2 6 3" xfId="28738" xr:uid="{00000000-0005-0000-0000-00003F700000}"/>
    <cellStyle name="num2 7" xfId="28739" xr:uid="{00000000-0005-0000-0000-000040700000}"/>
    <cellStyle name="Num2Un" xfId="28740" xr:uid="{00000000-0005-0000-0000-000041700000}"/>
    <cellStyle name="number" xfId="28741" xr:uid="{00000000-0005-0000-0000-000042700000}"/>
    <cellStyle name="number 2" xfId="28742" xr:uid="{00000000-0005-0000-0000-000043700000}"/>
    <cellStyle name="Numbers" xfId="28743" xr:uid="{00000000-0005-0000-0000-000044700000}"/>
    <cellStyle name="Numbers - Bold" xfId="28744" xr:uid="{00000000-0005-0000-0000-000045700000}"/>
    <cellStyle name="Numbers - Bold 2" xfId="28745" xr:uid="{00000000-0005-0000-0000-000046700000}"/>
    <cellStyle name="Numbers 2" xfId="28746" xr:uid="{00000000-0005-0000-0000-000047700000}"/>
    <cellStyle name="nwsgot - Style1" xfId="28747" xr:uid="{00000000-0005-0000-0000-000048700000}"/>
    <cellStyle name="nwsgot - Style1 2" xfId="28748" xr:uid="{00000000-0005-0000-0000-000049700000}"/>
    <cellStyle name="nwsgot - Style1 2 2" xfId="28749" xr:uid="{00000000-0005-0000-0000-00004A700000}"/>
    <cellStyle name="Œ…‹æØ‚è [0.00]_GE 3 MINIMUM" xfId="28750" xr:uid="{00000000-0005-0000-0000-00004B700000}"/>
    <cellStyle name="Œ…‹æØ‚è_GE 3 MINIMUM" xfId="28751" xr:uid="{00000000-0005-0000-0000-00004C700000}"/>
    <cellStyle name="OScommands" xfId="28752" xr:uid="{00000000-0005-0000-0000-00004D700000}"/>
    <cellStyle name="OScommands 2" xfId="28753" xr:uid="{00000000-0005-0000-0000-00004E700000}"/>
    <cellStyle name="OScommands 2 2" xfId="28754" xr:uid="{00000000-0005-0000-0000-00004F700000}"/>
    <cellStyle name="OSW_ColumnLabels" xfId="28755" xr:uid="{00000000-0005-0000-0000-000050700000}"/>
    <cellStyle name="Output 10" xfId="28756" xr:uid="{00000000-0005-0000-0000-000051700000}"/>
    <cellStyle name="Output 11" xfId="28757" xr:uid="{00000000-0005-0000-0000-000052700000}"/>
    <cellStyle name="Output 12" xfId="28758" xr:uid="{00000000-0005-0000-0000-000053700000}"/>
    <cellStyle name="Output 13" xfId="28759" xr:uid="{00000000-0005-0000-0000-000054700000}"/>
    <cellStyle name="Output 14" xfId="28760" xr:uid="{00000000-0005-0000-0000-000055700000}"/>
    <cellStyle name="Output 15" xfId="28761" xr:uid="{00000000-0005-0000-0000-000056700000}"/>
    <cellStyle name="Output 16" xfId="28762" xr:uid="{00000000-0005-0000-0000-000057700000}"/>
    <cellStyle name="Output 17" xfId="28763" xr:uid="{00000000-0005-0000-0000-000058700000}"/>
    <cellStyle name="Output 18" xfId="28764" xr:uid="{00000000-0005-0000-0000-000059700000}"/>
    <cellStyle name="Output 19" xfId="28765" xr:uid="{00000000-0005-0000-0000-00005A700000}"/>
    <cellStyle name="Output 2" xfId="28766" xr:uid="{00000000-0005-0000-0000-00005B700000}"/>
    <cellStyle name="Output 2 10" xfId="28767" xr:uid="{00000000-0005-0000-0000-00005C700000}"/>
    <cellStyle name="Output 2 10 2" xfId="28768" xr:uid="{00000000-0005-0000-0000-00005D700000}"/>
    <cellStyle name="Output 2 10 3" xfId="28769" xr:uid="{00000000-0005-0000-0000-00005E700000}"/>
    <cellStyle name="Output 2 11" xfId="28770" xr:uid="{00000000-0005-0000-0000-00005F700000}"/>
    <cellStyle name="Output 2 11 2" xfId="28771" xr:uid="{00000000-0005-0000-0000-000060700000}"/>
    <cellStyle name="Output 2 11 3" xfId="28772" xr:uid="{00000000-0005-0000-0000-000061700000}"/>
    <cellStyle name="Output 2 12" xfId="28773" xr:uid="{00000000-0005-0000-0000-000062700000}"/>
    <cellStyle name="Output 2 12 2" xfId="28774" xr:uid="{00000000-0005-0000-0000-000063700000}"/>
    <cellStyle name="Output 2 12 3" xfId="28775" xr:uid="{00000000-0005-0000-0000-000064700000}"/>
    <cellStyle name="Output 2 13" xfId="28776" xr:uid="{00000000-0005-0000-0000-000065700000}"/>
    <cellStyle name="Output 2 13 2" xfId="28777" xr:uid="{00000000-0005-0000-0000-000066700000}"/>
    <cellStyle name="Output 2 13 3" xfId="28778" xr:uid="{00000000-0005-0000-0000-000067700000}"/>
    <cellStyle name="Output 2 14" xfId="28779" xr:uid="{00000000-0005-0000-0000-000068700000}"/>
    <cellStyle name="Output 2 15" xfId="28780" xr:uid="{00000000-0005-0000-0000-000069700000}"/>
    <cellStyle name="Output 2 2" xfId="28781" xr:uid="{00000000-0005-0000-0000-00006A700000}"/>
    <cellStyle name="Output 2 2 2" xfId="28782" xr:uid="{00000000-0005-0000-0000-00006B700000}"/>
    <cellStyle name="Output 2 2 3" xfId="28783" xr:uid="{00000000-0005-0000-0000-00006C700000}"/>
    <cellStyle name="Output 2 3" xfId="28784" xr:uid="{00000000-0005-0000-0000-00006D700000}"/>
    <cellStyle name="Output 2 3 2" xfId="28785" xr:uid="{00000000-0005-0000-0000-00006E700000}"/>
    <cellStyle name="Output 2 3 3" xfId="28786" xr:uid="{00000000-0005-0000-0000-00006F700000}"/>
    <cellStyle name="Output 2 4" xfId="28787" xr:uid="{00000000-0005-0000-0000-000070700000}"/>
    <cellStyle name="Output 2 4 2" xfId="28788" xr:uid="{00000000-0005-0000-0000-000071700000}"/>
    <cellStyle name="Output 2 4 3" xfId="28789" xr:uid="{00000000-0005-0000-0000-000072700000}"/>
    <cellStyle name="Output 2 5" xfId="28790" xr:uid="{00000000-0005-0000-0000-000073700000}"/>
    <cellStyle name="Output 2 5 2" xfId="28791" xr:uid="{00000000-0005-0000-0000-000074700000}"/>
    <cellStyle name="Output 2 5 3" xfId="28792" xr:uid="{00000000-0005-0000-0000-000075700000}"/>
    <cellStyle name="Output 2 6" xfId="28793" xr:uid="{00000000-0005-0000-0000-000076700000}"/>
    <cellStyle name="Output 2 6 2" xfId="28794" xr:uid="{00000000-0005-0000-0000-000077700000}"/>
    <cellStyle name="Output 2 6 3" xfId="28795" xr:uid="{00000000-0005-0000-0000-000078700000}"/>
    <cellStyle name="Output 2 7" xfId="28796" xr:uid="{00000000-0005-0000-0000-000079700000}"/>
    <cellStyle name="Output 2 7 2" xfId="28797" xr:uid="{00000000-0005-0000-0000-00007A700000}"/>
    <cellStyle name="Output 2 7 3" xfId="28798" xr:uid="{00000000-0005-0000-0000-00007B700000}"/>
    <cellStyle name="Output 2 8" xfId="28799" xr:uid="{00000000-0005-0000-0000-00007C700000}"/>
    <cellStyle name="Output 2 8 2" xfId="28800" xr:uid="{00000000-0005-0000-0000-00007D700000}"/>
    <cellStyle name="Output 2 8 3" xfId="28801" xr:uid="{00000000-0005-0000-0000-00007E700000}"/>
    <cellStyle name="Output 2 9" xfId="28802" xr:uid="{00000000-0005-0000-0000-00007F700000}"/>
    <cellStyle name="Output 2 9 2" xfId="28803" xr:uid="{00000000-0005-0000-0000-000080700000}"/>
    <cellStyle name="Output 2 9 3" xfId="28804" xr:uid="{00000000-0005-0000-0000-000081700000}"/>
    <cellStyle name="Output 20" xfId="28805" xr:uid="{00000000-0005-0000-0000-000082700000}"/>
    <cellStyle name="Output 21" xfId="28806" xr:uid="{00000000-0005-0000-0000-000083700000}"/>
    <cellStyle name="Output 22" xfId="28807" xr:uid="{00000000-0005-0000-0000-000084700000}"/>
    <cellStyle name="Output 23" xfId="28808" xr:uid="{00000000-0005-0000-0000-000085700000}"/>
    <cellStyle name="Output 24" xfId="28809" xr:uid="{00000000-0005-0000-0000-000086700000}"/>
    <cellStyle name="Output 25" xfId="28810" xr:uid="{00000000-0005-0000-0000-000087700000}"/>
    <cellStyle name="Output 26" xfId="28811" xr:uid="{00000000-0005-0000-0000-000088700000}"/>
    <cellStyle name="Output 27" xfId="28812" xr:uid="{00000000-0005-0000-0000-000089700000}"/>
    <cellStyle name="Output 28" xfId="28813" xr:uid="{00000000-0005-0000-0000-00008A700000}"/>
    <cellStyle name="Output 29" xfId="28814" xr:uid="{00000000-0005-0000-0000-00008B700000}"/>
    <cellStyle name="Output 3" xfId="28815" xr:uid="{00000000-0005-0000-0000-00008C700000}"/>
    <cellStyle name="Output 3 10" xfId="28816" xr:uid="{00000000-0005-0000-0000-00008D700000}"/>
    <cellStyle name="Output 3 11" xfId="28817" xr:uid="{00000000-0005-0000-0000-00008E700000}"/>
    <cellStyle name="Output 3 12" xfId="28818" xr:uid="{00000000-0005-0000-0000-00008F700000}"/>
    <cellStyle name="Output 3 2" xfId="28819" xr:uid="{00000000-0005-0000-0000-000090700000}"/>
    <cellStyle name="Output 3 2 2" xfId="28820" xr:uid="{00000000-0005-0000-0000-000091700000}"/>
    <cellStyle name="Output 3 2 3" xfId="28821" xr:uid="{00000000-0005-0000-0000-000092700000}"/>
    <cellStyle name="Output 3 3" xfId="28822" xr:uid="{00000000-0005-0000-0000-000093700000}"/>
    <cellStyle name="Output 3 3 2" xfId="28823" xr:uid="{00000000-0005-0000-0000-000094700000}"/>
    <cellStyle name="Output 3 3 3" xfId="28824" xr:uid="{00000000-0005-0000-0000-000095700000}"/>
    <cellStyle name="Output 3 4" xfId="28825" xr:uid="{00000000-0005-0000-0000-000096700000}"/>
    <cellStyle name="Output 3 4 2" xfId="28826" xr:uid="{00000000-0005-0000-0000-000097700000}"/>
    <cellStyle name="Output 3 4 3" xfId="28827" xr:uid="{00000000-0005-0000-0000-000098700000}"/>
    <cellStyle name="Output 3 5" xfId="28828" xr:uid="{00000000-0005-0000-0000-000099700000}"/>
    <cellStyle name="Output 3 5 2" xfId="28829" xr:uid="{00000000-0005-0000-0000-00009A700000}"/>
    <cellStyle name="Output 3 5 3" xfId="28830" xr:uid="{00000000-0005-0000-0000-00009B700000}"/>
    <cellStyle name="Output 3 6" xfId="28831" xr:uid="{00000000-0005-0000-0000-00009C700000}"/>
    <cellStyle name="Output 3 6 2" xfId="28832" xr:uid="{00000000-0005-0000-0000-00009D700000}"/>
    <cellStyle name="Output 3 6 3" xfId="28833" xr:uid="{00000000-0005-0000-0000-00009E700000}"/>
    <cellStyle name="Output 3 7" xfId="28834" xr:uid="{00000000-0005-0000-0000-00009F700000}"/>
    <cellStyle name="Output 3 8" xfId="28835" xr:uid="{00000000-0005-0000-0000-0000A0700000}"/>
    <cellStyle name="Output 3 9" xfId="28836" xr:uid="{00000000-0005-0000-0000-0000A1700000}"/>
    <cellStyle name="Output 30" xfId="28837" xr:uid="{00000000-0005-0000-0000-0000A2700000}"/>
    <cellStyle name="Output 31" xfId="28838" xr:uid="{00000000-0005-0000-0000-0000A3700000}"/>
    <cellStyle name="Output 32" xfId="28839" xr:uid="{00000000-0005-0000-0000-0000A4700000}"/>
    <cellStyle name="Output 33" xfId="28840" xr:uid="{00000000-0005-0000-0000-0000A5700000}"/>
    <cellStyle name="Output 34" xfId="28841" xr:uid="{00000000-0005-0000-0000-0000A6700000}"/>
    <cellStyle name="Output 35" xfId="28842" xr:uid="{00000000-0005-0000-0000-0000A7700000}"/>
    <cellStyle name="Output 36" xfId="28843" xr:uid="{00000000-0005-0000-0000-0000A8700000}"/>
    <cellStyle name="Output 37" xfId="28844" xr:uid="{00000000-0005-0000-0000-0000A9700000}"/>
    <cellStyle name="Output 38" xfId="28845" xr:uid="{00000000-0005-0000-0000-0000AA700000}"/>
    <cellStyle name="Output 39" xfId="28846" xr:uid="{00000000-0005-0000-0000-0000AB700000}"/>
    <cellStyle name="Output 4" xfId="28847" xr:uid="{00000000-0005-0000-0000-0000AC700000}"/>
    <cellStyle name="Output 4 2" xfId="28848" xr:uid="{00000000-0005-0000-0000-0000AD700000}"/>
    <cellStyle name="Output 40" xfId="28849" xr:uid="{00000000-0005-0000-0000-0000AE700000}"/>
    <cellStyle name="Output 41" xfId="28850" xr:uid="{00000000-0005-0000-0000-0000AF700000}"/>
    <cellStyle name="Output 42" xfId="28851" xr:uid="{00000000-0005-0000-0000-0000B0700000}"/>
    <cellStyle name="Output 43" xfId="28852" xr:uid="{00000000-0005-0000-0000-0000B1700000}"/>
    <cellStyle name="Output 44" xfId="28853" xr:uid="{00000000-0005-0000-0000-0000B2700000}"/>
    <cellStyle name="Output 45" xfId="28854" xr:uid="{00000000-0005-0000-0000-0000B3700000}"/>
    <cellStyle name="Output 46" xfId="28855" xr:uid="{00000000-0005-0000-0000-0000B4700000}"/>
    <cellStyle name="Output 47" xfId="28856" xr:uid="{00000000-0005-0000-0000-0000B5700000}"/>
    <cellStyle name="Output 48" xfId="28857" xr:uid="{00000000-0005-0000-0000-0000B6700000}"/>
    <cellStyle name="Output 49" xfId="28858" xr:uid="{00000000-0005-0000-0000-0000B7700000}"/>
    <cellStyle name="Output 5" xfId="28859" xr:uid="{00000000-0005-0000-0000-0000B8700000}"/>
    <cellStyle name="Output 50" xfId="28860" xr:uid="{00000000-0005-0000-0000-0000B9700000}"/>
    <cellStyle name="Output 51" xfId="28861" xr:uid="{00000000-0005-0000-0000-0000BA700000}"/>
    <cellStyle name="Output 52" xfId="28862" xr:uid="{00000000-0005-0000-0000-0000BB700000}"/>
    <cellStyle name="Output 53" xfId="28863" xr:uid="{00000000-0005-0000-0000-0000BC700000}"/>
    <cellStyle name="Output 54" xfId="28864" xr:uid="{00000000-0005-0000-0000-0000BD700000}"/>
    <cellStyle name="Output 55" xfId="28865" xr:uid="{00000000-0005-0000-0000-0000BE700000}"/>
    <cellStyle name="Output 6" xfId="28866" xr:uid="{00000000-0005-0000-0000-0000BF700000}"/>
    <cellStyle name="Output 7" xfId="28867" xr:uid="{00000000-0005-0000-0000-0000C0700000}"/>
    <cellStyle name="Output 8" xfId="28868" xr:uid="{00000000-0005-0000-0000-0000C1700000}"/>
    <cellStyle name="Output 9" xfId="28869" xr:uid="{00000000-0005-0000-0000-0000C2700000}"/>
    <cellStyle name="Output Amounts" xfId="28870" xr:uid="{00000000-0005-0000-0000-0000C3700000}"/>
    <cellStyle name="Output Amounts 2" xfId="28871" xr:uid="{00000000-0005-0000-0000-0000C4700000}"/>
    <cellStyle name="Output Amounts 2 2" xfId="28872" xr:uid="{00000000-0005-0000-0000-0000C5700000}"/>
    <cellStyle name="Output Amounts 2 3" xfId="28873" xr:uid="{00000000-0005-0000-0000-0000C6700000}"/>
    <cellStyle name="Output Amounts 3" xfId="28874" xr:uid="{00000000-0005-0000-0000-0000C7700000}"/>
    <cellStyle name="Output Column Headings" xfId="28875" xr:uid="{00000000-0005-0000-0000-0000C8700000}"/>
    <cellStyle name="Output Column Headings 2" xfId="28876" xr:uid="{00000000-0005-0000-0000-0000C9700000}"/>
    <cellStyle name="Output Column Headings 2 2" xfId="28877" xr:uid="{00000000-0005-0000-0000-0000CA700000}"/>
    <cellStyle name="Output Line Items" xfId="28878" xr:uid="{00000000-0005-0000-0000-0000CB700000}"/>
    <cellStyle name="Output Line Items 2" xfId="28879" xr:uid="{00000000-0005-0000-0000-0000CC700000}"/>
    <cellStyle name="Output Line Items 2 2" xfId="28880" xr:uid="{00000000-0005-0000-0000-0000CD700000}"/>
    <cellStyle name="Output Line Items 2 3" xfId="28881" xr:uid="{00000000-0005-0000-0000-0000CE700000}"/>
    <cellStyle name="Output Line Items 3" xfId="28882" xr:uid="{00000000-0005-0000-0000-0000CF700000}"/>
    <cellStyle name="Output millions" xfId="28883" xr:uid="{00000000-0005-0000-0000-0000D0700000}"/>
    <cellStyle name="Output millions 2" xfId="28884" xr:uid="{00000000-0005-0000-0000-0000D1700000}"/>
    <cellStyle name="Output millions 2 2" xfId="28885" xr:uid="{00000000-0005-0000-0000-0000D2700000}"/>
    <cellStyle name="Output millions 2 2 2" xfId="28886" xr:uid="{00000000-0005-0000-0000-0000D3700000}"/>
    <cellStyle name="Output millions 3" xfId="28887" xr:uid="{00000000-0005-0000-0000-0000D4700000}"/>
    <cellStyle name="Output millions 3 2" xfId="28888" xr:uid="{00000000-0005-0000-0000-0000D5700000}"/>
    <cellStyle name="Output millions 3 2 2" xfId="28889" xr:uid="{00000000-0005-0000-0000-0000D6700000}"/>
    <cellStyle name="Output millions 4" xfId="28890" xr:uid="{00000000-0005-0000-0000-0000D7700000}"/>
    <cellStyle name="Output millions 4 2" xfId="28891" xr:uid="{00000000-0005-0000-0000-0000D8700000}"/>
    <cellStyle name="Output millions 4 3" xfId="28892" xr:uid="{00000000-0005-0000-0000-0000D9700000}"/>
    <cellStyle name="Output millions 5" xfId="28893" xr:uid="{00000000-0005-0000-0000-0000DA700000}"/>
    <cellStyle name="Output millions 6" xfId="28894" xr:uid="{00000000-0005-0000-0000-0000DB700000}"/>
    <cellStyle name="Output millions 7" xfId="28895" xr:uid="{00000000-0005-0000-0000-0000DC700000}"/>
    <cellStyle name="Output Report Heading" xfId="28896" xr:uid="{00000000-0005-0000-0000-0000DD700000}"/>
    <cellStyle name="Output Report Heading 2" xfId="28897" xr:uid="{00000000-0005-0000-0000-0000DE700000}"/>
    <cellStyle name="Output Report Heading 2 2" xfId="28898" xr:uid="{00000000-0005-0000-0000-0000DF700000}"/>
    <cellStyle name="Output Report Title" xfId="28899" xr:uid="{00000000-0005-0000-0000-0000E0700000}"/>
    <cellStyle name="Output Report Title 2" xfId="28900" xr:uid="{00000000-0005-0000-0000-0000E1700000}"/>
    <cellStyle name="Output Report Title 2 2" xfId="28901" xr:uid="{00000000-0005-0000-0000-0000E2700000}"/>
    <cellStyle name="p " xfId="28902" xr:uid="{00000000-0005-0000-0000-0000E3700000}"/>
    <cellStyle name="p  2" xfId="28903" xr:uid="{00000000-0005-0000-0000-0000E4700000}"/>
    <cellStyle name="p  2 2" xfId="28904" xr:uid="{00000000-0005-0000-0000-0000E5700000}"/>
    <cellStyle name="Page Heading Large" xfId="28905" xr:uid="{00000000-0005-0000-0000-0000E6700000}"/>
    <cellStyle name="Page Heading Large 2" xfId="28906" xr:uid="{00000000-0005-0000-0000-0000E7700000}"/>
    <cellStyle name="Page Heading Large 2 2" xfId="28907" xr:uid="{00000000-0005-0000-0000-0000E8700000}"/>
    <cellStyle name="Page Heading Small" xfId="28908" xr:uid="{00000000-0005-0000-0000-0000E9700000}"/>
    <cellStyle name="Page Heading Small 2" xfId="28909" xr:uid="{00000000-0005-0000-0000-0000EA700000}"/>
    <cellStyle name="Page Heading Small 2 2" xfId="28910" xr:uid="{00000000-0005-0000-0000-0000EB700000}"/>
    <cellStyle name="Page Number" xfId="28911" xr:uid="{00000000-0005-0000-0000-0000EC700000}"/>
    <cellStyle name="Page Number 2" xfId="28912" xr:uid="{00000000-0005-0000-0000-0000ED700000}"/>
    <cellStyle name="Page Number 2 2" xfId="28913" xr:uid="{00000000-0005-0000-0000-0000EE700000}"/>
    <cellStyle name="paint" xfId="28914" xr:uid="{00000000-0005-0000-0000-0000EF700000}"/>
    <cellStyle name="paint 2" xfId="28915" xr:uid="{00000000-0005-0000-0000-0000F0700000}"/>
    <cellStyle name="paint 2 2" xfId="28916" xr:uid="{00000000-0005-0000-0000-0000F1700000}"/>
    <cellStyle name="PB Table Heading" xfId="28917" xr:uid="{00000000-0005-0000-0000-0000F2700000}"/>
    <cellStyle name="PB Table Heading 2" xfId="28918" xr:uid="{00000000-0005-0000-0000-0000F3700000}"/>
    <cellStyle name="PB Table Heading 2 2" xfId="28919" xr:uid="{00000000-0005-0000-0000-0000F4700000}"/>
    <cellStyle name="PB Table Highlight1" xfId="28920" xr:uid="{00000000-0005-0000-0000-0000F5700000}"/>
    <cellStyle name="PB Table Highlight1 2" xfId="28921" xr:uid="{00000000-0005-0000-0000-0000F6700000}"/>
    <cellStyle name="PB Table Highlight1 2 2" xfId="28922" xr:uid="{00000000-0005-0000-0000-0000F7700000}"/>
    <cellStyle name="PB Table Highlight2" xfId="28923" xr:uid="{00000000-0005-0000-0000-0000F8700000}"/>
    <cellStyle name="PB Table Highlight2 2" xfId="28924" xr:uid="{00000000-0005-0000-0000-0000F9700000}"/>
    <cellStyle name="PB Table Highlight2 2 2" xfId="28925" xr:uid="{00000000-0005-0000-0000-0000FA700000}"/>
    <cellStyle name="PB Table Highlight2 3" xfId="28926" xr:uid="{00000000-0005-0000-0000-0000FB700000}"/>
    <cellStyle name="PB Table Highlight3" xfId="28927" xr:uid="{00000000-0005-0000-0000-0000FC700000}"/>
    <cellStyle name="PB Table Highlight3 2" xfId="28928" xr:uid="{00000000-0005-0000-0000-0000FD700000}"/>
    <cellStyle name="PB Table Highlight3 2 2" xfId="28929" xr:uid="{00000000-0005-0000-0000-0000FE700000}"/>
    <cellStyle name="PB Table Highlight3 3" xfId="28930" xr:uid="{00000000-0005-0000-0000-0000FF700000}"/>
    <cellStyle name="PB Table Standard Row" xfId="28931" xr:uid="{00000000-0005-0000-0000-000000710000}"/>
    <cellStyle name="PB Table Standard Row 2" xfId="28932" xr:uid="{00000000-0005-0000-0000-000001710000}"/>
    <cellStyle name="PB Table Standard Row 2 2" xfId="28933" xr:uid="{00000000-0005-0000-0000-000002710000}"/>
    <cellStyle name="PB Table Standard Row 3" xfId="28934" xr:uid="{00000000-0005-0000-0000-000003710000}"/>
    <cellStyle name="PB Table Subtotal Row" xfId="28935" xr:uid="{00000000-0005-0000-0000-000004710000}"/>
    <cellStyle name="PB Table Subtotal Row 2" xfId="28936" xr:uid="{00000000-0005-0000-0000-000005710000}"/>
    <cellStyle name="PB Table Subtotal Row 2 2" xfId="28937" xr:uid="{00000000-0005-0000-0000-000006710000}"/>
    <cellStyle name="PB Table Total Row" xfId="28938" xr:uid="{00000000-0005-0000-0000-000007710000}"/>
    <cellStyle name="PB Table Total Row 2" xfId="28939" xr:uid="{00000000-0005-0000-0000-000008710000}"/>
    <cellStyle name="PB Table Total Row 2 2" xfId="28940" xr:uid="{00000000-0005-0000-0000-000009710000}"/>
    <cellStyle name="pct_sub" xfId="28941" xr:uid="{00000000-0005-0000-0000-00000A710000}"/>
    <cellStyle name="Pence" xfId="28942" xr:uid="{00000000-0005-0000-0000-00000B710000}"/>
    <cellStyle name="Perc1" xfId="28943" xr:uid="{00000000-0005-0000-0000-00000C710000}"/>
    <cellStyle name="Percen - Style2" xfId="28944" xr:uid="{00000000-0005-0000-0000-00000D710000}"/>
    <cellStyle name="Percen - Style2 2" xfId="28945" xr:uid="{00000000-0005-0000-0000-00000E710000}"/>
    <cellStyle name="Percen - Style2 2 2" xfId="28946" xr:uid="{00000000-0005-0000-0000-00000F710000}"/>
    <cellStyle name="Percent" xfId="24" builtinId="5"/>
    <cellStyle name="Percent (0)" xfId="28947" xr:uid="{00000000-0005-0000-0000-000011710000}"/>
    <cellStyle name="Percent (0) 2" xfId="28948" xr:uid="{00000000-0005-0000-0000-000012710000}"/>
    <cellStyle name="Percent (0) 3" xfId="28949" xr:uid="{00000000-0005-0000-0000-000013710000}"/>
    <cellStyle name="Percent (0) 4" xfId="28950" xr:uid="{00000000-0005-0000-0000-000014710000}"/>
    <cellStyle name="Percent [0]" xfId="28951" xr:uid="{00000000-0005-0000-0000-000015710000}"/>
    <cellStyle name="Percent [0] 2" xfId="28952" xr:uid="{00000000-0005-0000-0000-000016710000}"/>
    <cellStyle name="Percent [0] 2 2" xfId="28953" xr:uid="{00000000-0005-0000-0000-000017710000}"/>
    <cellStyle name="Percent [0] 2 2 2" xfId="28954" xr:uid="{00000000-0005-0000-0000-000018710000}"/>
    <cellStyle name="Percent [0] 3" xfId="28955" xr:uid="{00000000-0005-0000-0000-000019710000}"/>
    <cellStyle name="Percent [0] 3 2" xfId="28956" xr:uid="{00000000-0005-0000-0000-00001A710000}"/>
    <cellStyle name="Percent [0] 3 2 2" xfId="28957" xr:uid="{00000000-0005-0000-0000-00001B710000}"/>
    <cellStyle name="Percent [0] 4" xfId="28958" xr:uid="{00000000-0005-0000-0000-00001C710000}"/>
    <cellStyle name="Percent [0] 4 2" xfId="28959" xr:uid="{00000000-0005-0000-0000-00001D710000}"/>
    <cellStyle name="Percent [0] 4 3" xfId="28960" xr:uid="{00000000-0005-0000-0000-00001E710000}"/>
    <cellStyle name="Percent [0] 5" xfId="28961" xr:uid="{00000000-0005-0000-0000-00001F710000}"/>
    <cellStyle name="Percent [0] 6" xfId="28962" xr:uid="{00000000-0005-0000-0000-000020710000}"/>
    <cellStyle name="Percent [0] 7" xfId="28963" xr:uid="{00000000-0005-0000-0000-000021710000}"/>
    <cellStyle name="Percent [00]" xfId="28964" xr:uid="{00000000-0005-0000-0000-000022710000}"/>
    <cellStyle name="Percent [00] 2" xfId="28965" xr:uid="{00000000-0005-0000-0000-000023710000}"/>
    <cellStyle name="Percent [00] 2 2" xfId="28966" xr:uid="{00000000-0005-0000-0000-000024710000}"/>
    <cellStyle name="Percent [1]" xfId="28967" xr:uid="{00000000-0005-0000-0000-000025710000}"/>
    <cellStyle name="Percent [1] 2" xfId="28968" xr:uid="{00000000-0005-0000-0000-000026710000}"/>
    <cellStyle name="Percent [2]" xfId="28969" xr:uid="{00000000-0005-0000-0000-000027710000}"/>
    <cellStyle name="Percent [2] 2" xfId="28970" xr:uid="{00000000-0005-0000-0000-000028710000}"/>
    <cellStyle name="Percent [2] 2 2" xfId="28971" xr:uid="{00000000-0005-0000-0000-000029710000}"/>
    <cellStyle name="Percent [2] 2 2 2" xfId="28972" xr:uid="{00000000-0005-0000-0000-00002A710000}"/>
    <cellStyle name="Percent [2] 3" xfId="28973" xr:uid="{00000000-0005-0000-0000-00002B710000}"/>
    <cellStyle name="Percent [2] 3 2" xfId="28974" xr:uid="{00000000-0005-0000-0000-00002C710000}"/>
    <cellStyle name="Percent [2] 3 2 2" xfId="28975" xr:uid="{00000000-0005-0000-0000-00002D710000}"/>
    <cellStyle name="Percent [2] 4" xfId="28976" xr:uid="{00000000-0005-0000-0000-00002E710000}"/>
    <cellStyle name="Percent [2] 4 2" xfId="28977" xr:uid="{00000000-0005-0000-0000-00002F710000}"/>
    <cellStyle name="Percent [2] 4 3" xfId="28978" xr:uid="{00000000-0005-0000-0000-000030710000}"/>
    <cellStyle name="Percent [2] 5" xfId="28979" xr:uid="{00000000-0005-0000-0000-000031710000}"/>
    <cellStyle name="Percent [2] 6" xfId="28980" xr:uid="{00000000-0005-0000-0000-000032710000}"/>
    <cellStyle name="Percent [2] 7" xfId="28981" xr:uid="{00000000-0005-0000-0000-000033710000}"/>
    <cellStyle name="Percent 10" xfId="28982" xr:uid="{00000000-0005-0000-0000-000034710000}"/>
    <cellStyle name="Percent 10 2" xfId="28983" xr:uid="{00000000-0005-0000-0000-000035710000}"/>
    <cellStyle name="Percent 10 2 2" xfId="28984" xr:uid="{00000000-0005-0000-0000-000036710000}"/>
    <cellStyle name="Percent 10 2 2 2" xfId="28985" xr:uid="{00000000-0005-0000-0000-000037710000}"/>
    <cellStyle name="Percent 10 2 3" xfId="28986" xr:uid="{00000000-0005-0000-0000-000038710000}"/>
    <cellStyle name="Percent 10 2 4" xfId="28987" xr:uid="{00000000-0005-0000-0000-000039710000}"/>
    <cellStyle name="Percent 10 2 5" xfId="28988" xr:uid="{00000000-0005-0000-0000-00003A710000}"/>
    <cellStyle name="Percent 10 3" xfId="28989" xr:uid="{00000000-0005-0000-0000-00003B710000}"/>
    <cellStyle name="Percent 10 3 2" xfId="28990" xr:uid="{00000000-0005-0000-0000-00003C710000}"/>
    <cellStyle name="Percent 10 4" xfId="28991" xr:uid="{00000000-0005-0000-0000-00003D710000}"/>
    <cellStyle name="Percent 11" xfId="28992" xr:uid="{00000000-0005-0000-0000-00003E710000}"/>
    <cellStyle name="Percent 11 2" xfId="28993" xr:uid="{00000000-0005-0000-0000-00003F710000}"/>
    <cellStyle name="Percent 11 2 2" xfId="28994" xr:uid="{00000000-0005-0000-0000-000040710000}"/>
    <cellStyle name="Percent 11 2 3" xfId="28995" xr:uid="{00000000-0005-0000-0000-000041710000}"/>
    <cellStyle name="Percent 11 3" xfId="28996" xr:uid="{00000000-0005-0000-0000-000042710000}"/>
    <cellStyle name="Percent 11 3 2" xfId="28997" xr:uid="{00000000-0005-0000-0000-000043710000}"/>
    <cellStyle name="Percent 11 4" xfId="28998" xr:uid="{00000000-0005-0000-0000-000044710000}"/>
    <cellStyle name="Percent 11 5" xfId="28999" xr:uid="{00000000-0005-0000-0000-000045710000}"/>
    <cellStyle name="Percent 11 6" xfId="29000" xr:uid="{00000000-0005-0000-0000-000046710000}"/>
    <cellStyle name="Percent 12" xfId="29001" xr:uid="{00000000-0005-0000-0000-000047710000}"/>
    <cellStyle name="Percent 12 2" xfId="29002" xr:uid="{00000000-0005-0000-0000-000048710000}"/>
    <cellStyle name="Percent 12 2 2" xfId="29003" xr:uid="{00000000-0005-0000-0000-000049710000}"/>
    <cellStyle name="Percent 12 2 3" xfId="29004" xr:uid="{00000000-0005-0000-0000-00004A710000}"/>
    <cellStyle name="Percent 12 3" xfId="29005" xr:uid="{00000000-0005-0000-0000-00004B710000}"/>
    <cellStyle name="Percent 12 3 2" xfId="29006" xr:uid="{00000000-0005-0000-0000-00004C710000}"/>
    <cellStyle name="Percent 12 4" xfId="29007" xr:uid="{00000000-0005-0000-0000-00004D710000}"/>
    <cellStyle name="Percent 12 5" xfId="29008" xr:uid="{00000000-0005-0000-0000-00004E710000}"/>
    <cellStyle name="Percent 12 6" xfId="29009" xr:uid="{00000000-0005-0000-0000-00004F710000}"/>
    <cellStyle name="Percent 13" xfId="29010" xr:uid="{00000000-0005-0000-0000-000050710000}"/>
    <cellStyle name="Percent 13 2" xfId="29011" xr:uid="{00000000-0005-0000-0000-000051710000}"/>
    <cellStyle name="Percent 13 2 2" xfId="29012" xr:uid="{00000000-0005-0000-0000-000052710000}"/>
    <cellStyle name="Percent 13 3" xfId="29013" xr:uid="{00000000-0005-0000-0000-000053710000}"/>
    <cellStyle name="Percent 13 3 2" xfId="29014" xr:uid="{00000000-0005-0000-0000-000054710000}"/>
    <cellStyle name="Percent 13 4" xfId="29015" xr:uid="{00000000-0005-0000-0000-000055710000}"/>
    <cellStyle name="Percent 13 5" xfId="29016" xr:uid="{00000000-0005-0000-0000-000056710000}"/>
    <cellStyle name="Percent 14" xfId="29017" xr:uid="{00000000-0005-0000-0000-000057710000}"/>
    <cellStyle name="Percent 14 2" xfId="29018" xr:uid="{00000000-0005-0000-0000-000058710000}"/>
    <cellStyle name="Percent 14 2 2" xfId="29019" xr:uid="{00000000-0005-0000-0000-000059710000}"/>
    <cellStyle name="Percent 14 3" xfId="29020" xr:uid="{00000000-0005-0000-0000-00005A710000}"/>
    <cellStyle name="Percent 14 3 2" xfId="29021" xr:uid="{00000000-0005-0000-0000-00005B710000}"/>
    <cellStyle name="Percent 14 4" xfId="29022" xr:uid="{00000000-0005-0000-0000-00005C710000}"/>
    <cellStyle name="Percent 14 5" xfId="29023" xr:uid="{00000000-0005-0000-0000-00005D710000}"/>
    <cellStyle name="Percent 15" xfId="29024" xr:uid="{00000000-0005-0000-0000-00005E710000}"/>
    <cellStyle name="Percent 15 2" xfId="29025" xr:uid="{00000000-0005-0000-0000-00005F710000}"/>
    <cellStyle name="Percent 15 2 2" xfId="29026" xr:uid="{00000000-0005-0000-0000-000060710000}"/>
    <cellStyle name="Percent 15 2 3" xfId="29027" xr:uid="{00000000-0005-0000-0000-000061710000}"/>
    <cellStyle name="Percent 15 3" xfId="29028" xr:uid="{00000000-0005-0000-0000-000062710000}"/>
    <cellStyle name="Percent 15 3 2" xfId="29029" xr:uid="{00000000-0005-0000-0000-000063710000}"/>
    <cellStyle name="Percent 15 4" xfId="29030" xr:uid="{00000000-0005-0000-0000-000064710000}"/>
    <cellStyle name="Percent 15 5" xfId="29031" xr:uid="{00000000-0005-0000-0000-000065710000}"/>
    <cellStyle name="Percent 15 6" xfId="29032" xr:uid="{00000000-0005-0000-0000-000066710000}"/>
    <cellStyle name="Percent 16" xfId="29033" xr:uid="{00000000-0005-0000-0000-000067710000}"/>
    <cellStyle name="Percent 16 2" xfId="29034" xr:uid="{00000000-0005-0000-0000-000068710000}"/>
    <cellStyle name="Percent 16 2 2" xfId="29035" xr:uid="{00000000-0005-0000-0000-000069710000}"/>
    <cellStyle name="Percent 16 2 3" xfId="29036" xr:uid="{00000000-0005-0000-0000-00006A710000}"/>
    <cellStyle name="Percent 16 3" xfId="29037" xr:uid="{00000000-0005-0000-0000-00006B710000}"/>
    <cellStyle name="Percent 16 3 2" xfId="29038" xr:uid="{00000000-0005-0000-0000-00006C710000}"/>
    <cellStyle name="Percent 16 3 3" xfId="29039" xr:uid="{00000000-0005-0000-0000-00006D710000}"/>
    <cellStyle name="Percent 16 4" xfId="29040" xr:uid="{00000000-0005-0000-0000-00006E710000}"/>
    <cellStyle name="Percent 16 5" xfId="29041" xr:uid="{00000000-0005-0000-0000-00006F710000}"/>
    <cellStyle name="Percent 17" xfId="29042" xr:uid="{00000000-0005-0000-0000-000070710000}"/>
    <cellStyle name="Percent 17 2" xfId="29043" xr:uid="{00000000-0005-0000-0000-000071710000}"/>
    <cellStyle name="Percent 17 2 2" xfId="29044" xr:uid="{00000000-0005-0000-0000-000072710000}"/>
    <cellStyle name="Percent 17 2 3" xfId="29045" xr:uid="{00000000-0005-0000-0000-000073710000}"/>
    <cellStyle name="Percent 17 2 4" xfId="29046" xr:uid="{00000000-0005-0000-0000-000074710000}"/>
    <cellStyle name="Percent 17 3" xfId="29047" xr:uid="{00000000-0005-0000-0000-000075710000}"/>
    <cellStyle name="Percent 17 4" xfId="29048" xr:uid="{00000000-0005-0000-0000-000076710000}"/>
    <cellStyle name="Percent 18" xfId="29049" xr:uid="{00000000-0005-0000-0000-000077710000}"/>
    <cellStyle name="Percent 18 2" xfId="29050" xr:uid="{00000000-0005-0000-0000-000078710000}"/>
    <cellStyle name="Percent 18 2 2" xfId="29051" xr:uid="{00000000-0005-0000-0000-000079710000}"/>
    <cellStyle name="Percent 18 2 3" xfId="29052" xr:uid="{00000000-0005-0000-0000-00007A710000}"/>
    <cellStyle name="Percent 18 2 4" xfId="29053" xr:uid="{00000000-0005-0000-0000-00007B710000}"/>
    <cellStyle name="Percent 18 3" xfId="29054" xr:uid="{00000000-0005-0000-0000-00007C710000}"/>
    <cellStyle name="Percent 18 4" xfId="29055" xr:uid="{00000000-0005-0000-0000-00007D710000}"/>
    <cellStyle name="Percent 19" xfId="29056" xr:uid="{00000000-0005-0000-0000-00007E710000}"/>
    <cellStyle name="Percent 19 2" xfId="29057" xr:uid="{00000000-0005-0000-0000-00007F710000}"/>
    <cellStyle name="Percent 19 2 2" xfId="29058" xr:uid="{00000000-0005-0000-0000-000080710000}"/>
    <cellStyle name="Percent 19 2 3" xfId="29059" xr:uid="{00000000-0005-0000-0000-000081710000}"/>
    <cellStyle name="Percent 19 2 4" xfId="29060" xr:uid="{00000000-0005-0000-0000-000082710000}"/>
    <cellStyle name="Percent 19 3" xfId="29061" xr:uid="{00000000-0005-0000-0000-000083710000}"/>
    <cellStyle name="Percent 19 4" xfId="29062" xr:uid="{00000000-0005-0000-0000-000084710000}"/>
    <cellStyle name="Percent 19 5" xfId="29063" xr:uid="{00000000-0005-0000-0000-000085710000}"/>
    <cellStyle name="Percent 2" xfId="21" xr:uid="{00000000-0005-0000-0000-000086710000}"/>
    <cellStyle name="Percent 2 2" xfId="29064" xr:uid="{00000000-0005-0000-0000-000087710000}"/>
    <cellStyle name="Percent 2 2 2" xfId="29065" xr:uid="{00000000-0005-0000-0000-000088710000}"/>
    <cellStyle name="Percent 2 2 2 2" xfId="29066" xr:uid="{00000000-0005-0000-0000-000089710000}"/>
    <cellStyle name="Percent 2 2 2 2 2" xfId="29067" xr:uid="{00000000-0005-0000-0000-00008A710000}"/>
    <cellStyle name="Percent 2 2 2 3" xfId="29068" xr:uid="{00000000-0005-0000-0000-00008B710000}"/>
    <cellStyle name="Percent 2 2 3" xfId="29069" xr:uid="{00000000-0005-0000-0000-00008C710000}"/>
    <cellStyle name="Percent 2 2 3 2" xfId="29070" xr:uid="{00000000-0005-0000-0000-00008D710000}"/>
    <cellStyle name="Percent 2 2 3 3" xfId="29071" xr:uid="{00000000-0005-0000-0000-00008E710000}"/>
    <cellStyle name="Percent 2 2 4" xfId="29072" xr:uid="{00000000-0005-0000-0000-00008F710000}"/>
    <cellStyle name="Percent 2 3" xfId="29073" xr:uid="{00000000-0005-0000-0000-000090710000}"/>
    <cellStyle name="Percent 2 3 2" xfId="29074" xr:uid="{00000000-0005-0000-0000-000091710000}"/>
    <cellStyle name="Percent 2 3 3" xfId="29075" xr:uid="{00000000-0005-0000-0000-000092710000}"/>
    <cellStyle name="Percent 2 3 4" xfId="29076" xr:uid="{00000000-0005-0000-0000-000093710000}"/>
    <cellStyle name="Percent 2 4" xfId="29077" xr:uid="{00000000-0005-0000-0000-000094710000}"/>
    <cellStyle name="Percent 2 4 2" xfId="29078" xr:uid="{00000000-0005-0000-0000-000095710000}"/>
    <cellStyle name="Percent 2 5" xfId="29079" xr:uid="{00000000-0005-0000-0000-000096710000}"/>
    <cellStyle name="Percent 2 6" xfId="29080" xr:uid="{00000000-0005-0000-0000-000097710000}"/>
    <cellStyle name="Percent 20" xfId="29081" xr:uid="{00000000-0005-0000-0000-000098710000}"/>
    <cellStyle name="Percent 20 2" xfId="29082" xr:uid="{00000000-0005-0000-0000-000099710000}"/>
    <cellStyle name="Percent 20 2 2" xfId="29083" xr:uid="{00000000-0005-0000-0000-00009A710000}"/>
    <cellStyle name="Percent 20 2 3" xfId="29084" xr:uid="{00000000-0005-0000-0000-00009B710000}"/>
    <cellStyle name="Percent 20 3" xfId="29085" xr:uid="{00000000-0005-0000-0000-00009C710000}"/>
    <cellStyle name="Percent 20 4" xfId="29086" xr:uid="{00000000-0005-0000-0000-00009D710000}"/>
    <cellStyle name="Percent 20 5" xfId="29087" xr:uid="{00000000-0005-0000-0000-00009E710000}"/>
    <cellStyle name="Percent 21" xfId="29088" xr:uid="{00000000-0005-0000-0000-00009F710000}"/>
    <cellStyle name="Percent 21 2" xfId="29089" xr:uid="{00000000-0005-0000-0000-0000A0710000}"/>
    <cellStyle name="Percent 21 2 2" xfId="29090" xr:uid="{00000000-0005-0000-0000-0000A1710000}"/>
    <cellStyle name="Percent 21 2 3" xfId="29091" xr:uid="{00000000-0005-0000-0000-0000A2710000}"/>
    <cellStyle name="Percent 21 3" xfId="29092" xr:uid="{00000000-0005-0000-0000-0000A3710000}"/>
    <cellStyle name="Percent 21 4" xfId="29093" xr:uid="{00000000-0005-0000-0000-0000A4710000}"/>
    <cellStyle name="Percent 21 5" xfId="29094" xr:uid="{00000000-0005-0000-0000-0000A5710000}"/>
    <cellStyle name="Percent 21 6" xfId="29095" xr:uid="{00000000-0005-0000-0000-0000A6710000}"/>
    <cellStyle name="Percent 22" xfId="29096" xr:uid="{00000000-0005-0000-0000-0000A7710000}"/>
    <cellStyle name="Percent 22 2" xfId="29097" xr:uid="{00000000-0005-0000-0000-0000A8710000}"/>
    <cellStyle name="Percent 22 2 2" xfId="29098" xr:uid="{00000000-0005-0000-0000-0000A9710000}"/>
    <cellStyle name="Percent 22 2 3" xfId="29099" xr:uid="{00000000-0005-0000-0000-0000AA710000}"/>
    <cellStyle name="Percent 22 3" xfId="29100" xr:uid="{00000000-0005-0000-0000-0000AB710000}"/>
    <cellStyle name="Percent 23" xfId="29101" xr:uid="{00000000-0005-0000-0000-0000AC710000}"/>
    <cellStyle name="Percent 23 2" xfId="29102" xr:uid="{00000000-0005-0000-0000-0000AD710000}"/>
    <cellStyle name="Percent 23 2 2" xfId="29103" xr:uid="{00000000-0005-0000-0000-0000AE710000}"/>
    <cellStyle name="Percent 23 2 3" xfId="29104" xr:uid="{00000000-0005-0000-0000-0000AF710000}"/>
    <cellStyle name="Percent 23 3" xfId="29105" xr:uid="{00000000-0005-0000-0000-0000B0710000}"/>
    <cellStyle name="Percent 23 4" xfId="29106" xr:uid="{00000000-0005-0000-0000-0000B1710000}"/>
    <cellStyle name="Percent 23 5" xfId="29107" xr:uid="{00000000-0005-0000-0000-0000B2710000}"/>
    <cellStyle name="Percent 24" xfId="29108" xr:uid="{00000000-0005-0000-0000-0000B3710000}"/>
    <cellStyle name="Percent 24 2" xfId="29109" xr:uid="{00000000-0005-0000-0000-0000B4710000}"/>
    <cellStyle name="Percent 24 2 2" xfId="29110" xr:uid="{00000000-0005-0000-0000-0000B5710000}"/>
    <cellStyle name="Percent 24 2 3" xfId="29111" xr:uid="{00000000-0005-0000-0000-0000B6710000}"/>
    <cellStyle name="Percent 24 3" xfId="29112" xr:uid="{00000000-0005-0000-0000-0000B7710000}"/>
    <cellStyle name="Percent 24 4" xfId="29113" xr:uid="{00000000-0005-0000-0000-0000B8710000}"/>
    <cellStyle name="Percent 25" xfId="29114" xr:uid="{00000000-0005-0000-0000-0000B9710000}"/>
    <cellStyle name="Percent 25 2" xfId="29115" xr:uid="{00000000-0005-0000-0000-0000BA710000}"/>
    <cellStyle name="Percent 25 3" xfId="29116" xr:uid="{00000000-0005-0000-0000-0000BB710000}"/>
    <cellStyle name="Percent 25 4" xfId="29117" xr:uid="{00000000-0005-0000-0000-0000BC710000}"/>
    <cellStyle name="Percent 26" xfId="29118" xr:uid="{00000000-0005-0000-0000-0000BD710000}"/>
    <cellStyle name="Percent 26 2" xfId="29119" xr:uid="{00000000-0005-0000-0000-0000BE710000}"/>
    <cellStyle name="Percent 26 3" xfId="29120" xr:uid="{00000000-0005-0000-0000-0000BF710000}"/>
    <cellStyle name="Percent 26 4" xfId="29121" xr:uid="{00000000-0005-0000-0000-0000C0710000}"/>
    <cellStyle name="Percent 27" xfId="29122" xr:uid="{00000000-0005-0000-0000-0000C1710000}"/>
    <cellStyle name="Percent 27 2" xfId="29123" xr:uid="{00000000-0005-0000-0000-0000C2710000}"/>
    <cellStyle name="Percent 27 3" xfId="29124" xr:uid="{00000000-0005-0000-0000-0000C3710000}"/>
    <cellStyle name="Percent 27 4" xfId="29125" xr:uid="{00000000-0005-0000-0000-0000C4710000}"/>
    <cellStyle name="Percent 28" xfId="29126" xr:uid="{00000000-0005-0000-0000-0000C5710000}"/>
    <cellStyle name="Percent 28 2" xfId="29127" xr:uid="{00000000-0005-0000-0000-0000C6710000}"/>
    <cellStyle name="Percent 28 3" xfId="29128" xr:uid="{00000000-0005-0000-0000-0000C7710000}"/>
    <cellStyle name="Percent 28 4" xfId="29129" xr:uid="{00000000-0005-0000-0000-0000C8710000}"/>
    <cellStyle name="Percent 29" xfId="29130" xr:uid="{00000000-0005-0000-0000-0000C9710000}"/>
    <cellStyle name="Percent 29 2" xfId="29131" xr:uid="{00000000-0005-0000-0000-0000CA710000}"/>
    <cellStyle name="Percent 29 3" xfId="29132" xr:uid="{00000000-0005-0000-0000-0000CB710000}"/>
    <cellStyle name="Percent 29 4" xfId="29133" xr:uid="{00000000-0005-0000-0000-0000CC710000}"/>
    <cellStyle name="Percent 3" xfId="22" xr:uid="{00000000-0005-0000-0000-0000CD710000}"/>
    <cellStyle name="Percent 3 2" xfId="35" xr:uid="{00000000-0005-0000-0000-0000CE710000}"/>
    <cellStyle name="Percent 3 2 2" xfId="29134" xr:uid="{00000000-0005-0000-0000-0000CF710000}"/>
    <cellStyle name="Percent 3 2 2 2" xfId="29135" xr:uid="{00000000-0005-0000-0000-0000D0710000}"/>
    <cellStyle name="Percent 3 2 3" xfId="29136" xr:uid="{00000000-0005-0000-0000-0000D1710000}"/>
    <cellStyle name="Percent 3 2 4" xfId="29137" xr:uid="{00000000-0005-0000-0000-0000D2710000}"/>
    <cellStyle name="Percent 3 2 5" xfId="29138" xr:uid="{00000000-0005-0000-0000-0000D3710000}"/>
    <cellStyle name="Percent 3 3" xfId="29139" xr:uid="{00000000-0005-0000-0000-0000D4710000}"/>
    <cellStyle name="Percent 3 3 2" xfId="29140" xr:uid="{00000000-0005-0000-0000-0000D5710000}"/>
    <cellStyle name="Percent 3 4" xfId="29141" xr:uid="{00000000-0005-0000-0000-0000D6710000}"/>
    <cellStyle name="Percent 3 4 2" xfId="29142" xr:uid="{00000000-0005-0000-0000-0000D7710000}"/>
    <cellStyle name="Percent 3 5" xfId="29143" xr:uid="{00000000-0005-0000-0000-0000D8710000}"/>
    <cellStyle name="Percent 3 6" xfId="29144" xr:uid="{00000000-0005-0000-0000-0000D9710000}"/>
    <cellStyle name="Percent 30" xfId="29145" xr:uid="{00000000-0005-0000-0000-0000DA710000}"/>
    <cellStyle name="Percent 30 2" xfId="29146" xr:uid="{00000000-0005-0000-0000-0000DB710000}"/>
    <cellStyle name="Percent 30 3" xfId="29147" xr:uid="{00000000-0005-0000-0000-0000DC710000}"/>
    <cellStyle name="Percent 30 4" xfId="29148" xr:uid="{00000000-0005-0000-0000-0000DD710000}"/>
    <cellStyle name="Percent 31" xfId="29149" xr:uid="{00000000-0005-0000-0000-0000DE710000}"/>
    <cellStyle name="Percent 31 2" xfId="29150" xr:uid="{00000000-0005-0000-0000-0000DF710000}"/>
    <cellStyle name="Percent 31 3" xfId="29151" xr:uid="{00000000-0005-0000-0000-0000E0710000}"/>
    <cellStyle name="Percent 31 4" xfId="29152" xr:uid="{00000000-0005-0000-0000-0000E1710000}"/>
    <cellStyle name="Percent 32" xfId="29153" xr:uid="{00000000-0005-0000-0000-0000E2710000}"/>
    <cellStyle name="Percent 32 2" xfId="29154" xr:uid="{00000000-0005-0000-0000-0000E3710000}"/>
    <cellStyle name="Percent 32 3" xfId="29155" xr:uid="{00000000-0005-0000-0000-0000E4710000}"/>
    <cellStyle name="Percent 32 4" xfId="29156" xr:uid="{00000000-0005-0000-0000-0000E5710000}"/>
    <cellStyle name="Percent 33" xfId="29157" xr:uid="{00000000-0005-0000-0000-0000E6710000}"/>
    <cellStyle name="Percent 33 2" xfId="29158" xr:uid="{00000000-0005-0000-0000-0000E7710000}"/>
    <cellStyle name="Percent 33 3" xfId="29159" xr:uid="{00000000-0005-0000-0000-0000E8710000}"/>
    <cellStyle name="Percent 33 4" xfId="29160" xr:uid="{00000000-0005-0000-0000-0000E9710000}"/>
    <cellStyle name="Percent 34" xfId="29161" xr:uid="{00000000-0005-0000-0000-0000EA710000}"/>
    <cellStyle name="Percent 34 2" xfId="29162" xr:uid="{00000000-0005-0000-0000-0000EB710000}"/>
    <cellStyle name="Percent 34 3" xfId="29163" xr:uid="{00000000-0005-0000-0000-0000EC710000}"/>
    <cellStyle name="Percent 34 4" xfId="29164" xr:uid="{00000000-0005-0000-0000-0000ED710000}"/>
    <cellStyle name="Percent 35" xfId="29165" xr:uid="{00000000-0005-0000-0000-0000EE710000}"/>
    <cellStyle name="Percent 35 2" xfId="29166" xr:uid="{00000000-0005-0000-0000-0000EF710000}"/>
    <cellStyle name="Percent 35 3" xfId="29167" xr:uid="{00000000-0005-0000-0000-0000F0710000}"/>
    <cellStyle name="Percent 35 4" xfId="29168" xr:uid="{00000000-0005-0000-0000-0000F1710000}"/>
    <cellStyle name="Percent 36" xfId="29169" xr:uid="{00000000-0005-0000-0000-0000F2710000}"/>
    <cellStyle name="Percent 36 2" xfId="29170" xr:uid="{00000000-0005-0000-0000-0000F3710000}"/>
    <cellStyle name="Percent 36 3" xfId="29171" xr:uid="{00000000-0005-0000-0000-0000F4710000}"/>
    <cellStyle name="Percent 36 4" xfId="29172" xr:uid="{00000000-0005-0000-0000-0000F5710000}"/>
    <cellStyle name="Percent 37" xfId="29173" xr:uid="{00000000-0005-0000-0000-0000F6710000}"/>
    <cellStyle name="Percent 37 2" xfId="29174" xr:uid="{00000000-0005-0000-0000-0000F7710000}"/>
    <cellStyle name="Percent 37 3" xfId="29175" xr:uid="{00000000-0005-0000-0000-0000F8710000}"/>
    <cellStyle name="Percent 37 4" xfId="29176" xr:uid="{00000000-0005-0000-0000-0000F9710000}"/>
    <cellStyle name="Percent 38" xfId="29177" xr:uid="{00000000-0005-0000-0000-0000FA710000}"/>
    <cellStyle name="Percent 38 2" xfId="29178" xr:uid="{00000000-0005-0000-0000-0000FB710000}"/>
    <cellStyle name="Percent 38 3" xfId="29179" xr:uid="{00000000-0005-0000-0000-0000FC710000}"/>
    <cellStyle name="Percent 38 4" xfId="29180" xr:uid="{00000000-0005-0000-0000-0000FD710000}"/>
    <cellStyle name="Percent 39" xfId="29181" xr:uid="{00000000-0005-0000-0000-0000FE710000}"/>
    <cellStyle name="Percent 39 2" xfId="29182" xr:uid="{00000000-0005-0000-0000-0000FF710000}"/>
    <cellStyle name="Percent 39 3" xfId="29183" xr:uid="{00000000-0005-0000-0000-000000720000}"/>
    <cellStyle name="Percent 39 4" xfId="29184" xr:uid="{00000000-0005-0000-0000-000001720000}"/>
    <cellStyle name="Percent 4" xfId="23" xr:uid="{00000000-0005-0000-0000-000002720000}"/>
    <cellStyle name="Percent 4 2" xfId="29185" xr:uid="{00000000-0005-0000-0000-000003720000}"/>
    <cellStyle name="Percent 4 2 2" xfId="29186" xr:uid="{00000000-0005-0000-0000-000004720000}"/>
    <cellStyle name="Percent 4 2 2 2" xfId="29187" xr:uid="{00000000-0005-0000-0000-000005720000}"/>
    <cellStyle name="Percent 4 2 3" xfId="29188" xr:uid="{00000000-0005-0000-0000-000006720000}"/>
    <cellStyle name="Percent 4 3" xfId="29189" xr:uid="{00000000-0005-0000-0000-000007720000}"/>
    <cellStyle name="Percent 4 3 2" xfId="29190" xr:uid="{00000000-0005-0000-0000-000008720000}"/>
    <cellStyle name="Percent 4 4" xfId="29191" xr:uid="{00000000-0005-0000-0000-000009720000}"/>
    <cellStyle name="Percent 4 5" xfId="29192" xr:uid="{00000000-0005-0000-0000-00000A720000}"/>
    <cellStyle name="Percent 40" xfId="29193" xr:uid="{00000000-0005-0000-0000-00000B720000}"/>
    <cellStyle name="Percent 40 2" xfId="29194" xr:uid="{00000000-0005-0000-0000-00000C720000}"/>
    <cellStyle name="Percent 40 3" xfId="29195" xr:uid="{00000000-0005-0000-0000-00000D720000}"/>
    <cellStyle name="Percent 40 4" xfId="29196" xr:uid="{00000000-0005-0000-0000-00000E720000}"/>
    <cellStyle name="Percent 41" xfId="29197" xr:uid="{00000000-0005-0000-0000-00000F720000}"/>
    <cellStyle name="Percent 41 2" xfId="29198" xr:uid="{00000000-0005-0000-0000-000010720000}"/>
    <cellStyle name="Percent 41 3" xfId="29199" xr:uid="{00000000-0005-0000-0000-000011720000}"/>
    <cellStyle name="Percent 41 4" xfId="29200" xr:uid="{00000000-0005-0000-0000-000012720000}"/>
    <cellStyle name="Percent 42" xfId="29201" xr:uid="{00000000-0005-0000-0000-000013720000}"/>
    <cellStyle name="Percent 42 2" xfId="29202" xr:uid="{00000000-0005-0000-0000-000014720000}"/>
    <cellStyle name="Percent 42 3" xfId="29203" xr:uid="{00000000-0005-0000-0000-000015720000}"/>
    <cellStyle name="Percent 42 4" xfId="29204" xr:uid="{00000000-0005-0000-0000-000016720000}"/>
    <cellStyle name="Percent 43" xfId="29205" xr:uid="{00000000-0005-0000-0000-000017720000}"/>
    <cellStyle name="Percent 43 2" xfId="29206" xr:uid="{00000000-0005-0000-0000-000018720000}"/>
    <cellStyle name="Percent 43 3" xfId="29207" xr:uid="{00000000-0005-0000-0000-000019720000}"/>
    <cellStyle name="Percent 43 4" xfId="29208" xr:uid="{00000000-0005-0000-0000-00001A720000}"/>
    <cellStyle name="Percent 44" xfId="29209" xr:uid="{00000000-0005-0000-0000-00001B720000}"/>
    <cellStyle name="Percent 44 2" xfId="29210" xr:uid="{00000000-0005-0000-0000-00001C720000}"/>
    <cellStyle name="Percent 44 3" xfId="29211" xr:uid="{00000000-0005-0000-0000-00001D720000}"/>
    <cellStyle name="Percent 44 4" xfId="29212" xr:uid="{00000000-0005-0000-0000-00001E720000}"/>
    <cellStyle name="Percent 45" xfId="29213" xr:uid="{00000000-0005-0000-0000-00001F720000}"/>
    <cellStyle name="Percent 45 2" xfId="29214" xr:uid="{00000000-0005-0000-0000-000020720000}"/>
    <cellStyle name="Percent 45 3" xfId="29215" xr:uid="{00000000-0005-0000-0000-000021720000}"/>
    <cellStyle name="Percent 45 4" xfId="29216" xr:uid="{00000000-0005-0000-0000-000022720000}"/>
    <cellStyle name="Percent 46" xfId="29217" xr:uid="{00000000-0005-0000-0000-000023720000}"/>
    <cellStyle name="Percent 46 2" xfId="29218" xr:uid="{00000000-0005-0000-0000-000024720000}"/>
    <cellStyle name="Percent 46 3" xfId="29219" xr:uid="{00000000-0005-0000-0000-000025720000}"/>
    <cellStyle name="Percent 46 4" xfId="29220" xr:uid="{00000000-0005-0000-0000-000026720000}"/>
    <cellStyle name="Percent 47" xfId="29221" xr:uid="{00000000-0005-0000-0000-000027720000}"/>
    <cellStyle name="Percent 47 2" xfId="29222" xr:uid="{00000000-0005-0000-0000-000028720000}"/>
    <cellStyle name="Percent 47 3" xfId="29223" xr:uid="{00000000-0005-0000-0000-000029720000}"/>
    <cellStyle name="Percent 47 4" xfId="29224" xr:uid="{00000000-0005-0000-0000-00002A720000}"/>
    <cellStyle name="Percent 48" xfId="29225" xr:uid="{00000000-0005-0000-0000-00002B720000}"/>
    <cellStyle name="Percent 48 2" xfId="29226" xr:uid="{00000000-0005-0000-0000-00002C720000}"/>
    <cellStyle name="Percent 48 3" xfId="29227" xr:uid="{00000000-0005-0000-0000-00002D720000}"/>
    <cellStyle name="Percent 48 4" xfId="29228" xr:uid="{00000000-0005-0000-0000-00002E720000}"/>
    <cellStyle name="Percent 49" xfId="29229" xr:uid="{00000000-0005-0000-0000-00002F720000}"/>
    <cellStyle name="Percent 49 2" xfId="29230" xr:uid="{00000000-0005-0000-0000-000030720000}"/>
    <cellStyle name="Percent 49 3" xfId="29231" xr:uid="{00000000-0005-0000-0000-000031720000}"/>
    <cellStyle name="Percent 49 4" xfId="29232" xr:uid="{00000000-0005-0000-0000-000032720000}"/>
    <cellStyle name="Percent 5" xfId="29233" xr:uid="{00000000-0005-0000-0000-000033720000}"/>
    <cellStyle name="Percent 5 2" xfId="29234" xr:uid="{00000000-0005-0000-0000-000034720000}"/>
    <cellStyle name="Percent 5 2 2" xfId="29235" xr:uid="{00000000-0005-0000-0000-000035720000}"/>
    <cellStyle name="Percent 5 2 3" xfId="29236" xr:uid="{00000000-0005-0000-0000-000036720000}"/>
    <cellStyle name="Percent 5 2 4" xfId="29237" xr:uid="{00000000-0005-0000-0000-000037720000}"/>
    <cellStyle name="Percent 5 3" xfId="29238" xr:uid="{00000000-0005-0000-0000-000038720000}"/>
    <cellStyle name="Percent 5 3 2" xfId="29239" xr:uid="{00000000-0005-0000-0000-000039720000}"/>
    <cellStyle name="Percent 5 4" xfId="29240" xr:uid="{00000000-0005-0000-0000-00003A720000}"/>
    <cellStyle name="Percent 5 5" xfId="29241" xr:uid="{00000000-0005-0000-0000-00003B720000}"/>
    <cellStyle name="Percent 50" xfId="29242" xr:uid="{00000000-0005-0000-0000-00003C720000}"/>
    <cellStyle name="Percent 50 2" xfId="29243" xr:uid="{00000000-0005-0000-0000-00003D720000}"/>
    <cellStyle name="Percent 50 3" xfId="29244" xr:uid="{00000000-0005-0000-0000-00003E720000}"/>
    <cellStyle name="Percent 50 4" xfId="29245" xr:uid="{00000000-0005-0000-0000-00003F720000}"/>
    <cellStyle name="Percent 51" xfId="29246" xr:uid="{00000000-0005-0000-0000-000040720000}"/>
    <cellStyle name="Percent 51 2" xfId="29247" xr:uid="{00000000-0005-0000-0000-000041720000}"/>
    <cellStyle name="Percent 51 3" xfId="29248" xr:uid="{00000000-0005-0000-0000-000042720000}"/>
    <cellStyle name="Percent 51 4" xfId="29249" xr:uid="{00000000-0005-0000-0000-000043720000}"/>
    <cellStyle name="Percent 52" xfId="29250" xr:uid="{00000000-0005-0000-0000-000044720000}"/>
    <cellStyle name="Percent 52 2" xfId="29251" xr:uid="{00000000-0005-0000-0000-000045720000}"/>
    <cellStyle name="Percent 52 3" xfId="29252" xr:uid="{00000000-0005-0000-0000-000046720000}"/>
    <cellStyle name="Percent 52 4" xfId="29253" xr:uid="{00000000-0005-0000-0000-000047720000}"/>
    <cellStyle name="Percent 53" xfId="29254" xr:uid="{00000000-0005-0000-0000-000048720000}"/>
    <cellStyle name="Percent 53 2" xfId="29255" xr:uid="{00000000-0005-0000-0000-000049720000}"/>
    <cellStyle name="Percent 53 3" xfId="29256" xr:uid="{00000000-0005-0000-0000-00004A720000}"/>
    <cellStyle name="Percent 53 4" xfId="29257" xr:uid="{00000000-0005-0000-0000-00004B720000}"/>
    <cellStyle name="Percent 54" xfId="29258" xr:uid="{00000000-0005-0000-0000-00004C720000}"/>
    <cellStyle name="Percent 54 2" xfId="29259" xr:uid="{00000000-0005-0000-0000-00004D720000}"/>
    <cellStyle name="Percent 54 3" xfId="29260" xr:uid="{00000000-0005-0000-0000-00004E720000}"/>
    <cellStyle name="Percent 54 4" xfId="29261" xr:uid="{00000000-0005-0000-0000-00004F720000}"/>
    <cellStyle name="Percent 55" xfId="29262" xr:uid="{00000000-0005-0000-0000-000050720000}"/>
    <cellStyle name="Percent 55 2" xfId="29263" xr:uid="{00000000-0005-0000-0000-000051720000}"/>
    <cellStyle name="Percent 55 3" xfId="29264" xr:uid="{00000000-0005-0000-0000-000052720000}"/>
    <cellStyle name="Percent 55 4" xfId="29265" xr:uid="{00000000-0005-0000-0000-000053720000}"/>
    <cellStyle name="Percent 56" xfId="29266" xr:uid="{00000000-0005-0000-0000-000054720000}"/>
    <cellStyle name="Percent 56 2" xfId="29267" xr:uid="{00000000-0005-0000-0000-000055720000}"/>
    <cellStyle name="Percent 56 3" xfId="29268" xr:uid="{00000000-0005-0000-0000-000056720000}"/>
    <cellStyle name="Percent 56 4" xfId="29269" xr:uid="{00000000-0005-0000-0000-000057720000}"/>
    <cellStyle name="Percent 57" xfId="29270" xr:uid="{00000000-0005-0000-0000-000058720000}"/>
    <cellStyle name="Percent 57 2" xfId="29271" xr:uid="{00000000-0005-0000-0000-000059720000}"/>
    <cellStyle name="Percent 57 3" xfId="29272" xr:uid="{00000000-0005-0000-0000-00005A720000}"/>
    <cellStyle name="Percent 57 4" xfId="29273" xr:uid="{00000000-0005-0000-0000-00005B720000}"/>
    <cellStyle name="Percent 58" xfId="29274" xr:uid="{00000000-0005-0000-0000-00005C720000}"/>
    <cellStyle name="Percent 58 2" xfId="29275" xr:uid="{00000000-0005-0000-0000-00005D720000}"/>
    <cellStyle name="Percent 58 3" xfId="29276" xr:uid="{00000000-0005-0000-0000-00005E720000}"/>
    <cellStyle name="Percent 58 4" xfId="29277" xr:uid="{00000000-0005-0000-0000-00005F720000}"/>
    <cellStyle name="Percent 59" xfId="29278" xr:uid="{00000000-0005-0000-0000-000060720000}"/>
    <cellStyle name="Percent 59 2" xfId="29279" xr:uid="{00000000-0005-0000-0000-000061720000}"/>
    <cellStyle name="Percent 59 3" xfId="29280" xr:uid="{00000000-0005-0000-0000-000062720000}"/>
    <cellStyle name="Percent 6" xfId="29281" xr:uid="{00000000-0005-0000-0000-000063720000}"/>
    <cellStyle name="Percent 6 2" xfId="29282" xr:uid="{00000000-0005-0000-0000-000064720000}"/>
    <cellStyle name="Percent 6 2 2" xfId="29283" xr:uid="{00000000-0005-0000-0000-000065720000}"/>
    <cellStyle name="Percent 6 2 3" xfId="29284" xr:uid="{00000000-0005-0000-0000-000066720000}"/>
    <cellStyle name="Percent 6 2 4" xfId="29285" xr:uid="{00000000-0005-0000-0000-000067720000}"/>
    <cellStyle name="Percent 6 3" xfId="29286" xr:uid="{00000000-0005-0000-0000-000068720000}"/>
    <cellStyle name="Percent 6 3 2" xfId="29287" xr:uid="{00000000-0005-0000-0000-000069720000}"/>
    <cellStyle name="Percent 6 3 3" xfId="29288" xr:uid="{00000000-0005-0000-0000-00006A720000}"/>
    <cellStyle name="Percent 6 4" xfId="29289" xr:uid="{00000000-0005-0000-0000-00006B720000}"/>
    <cellStyle name="Percent 6 5" xfId="29290" xr:uid="{00000000-0005-0000-0000-00006C720000}"/>
    <cellStyle name="Percent 6 6" xfId="29291" xr:uid="{00000000-0005-0000-0000-00006D720000}"/>
    <cellStyle name="Percent 60" xfId="29292" xr:uid="{00000000-0005-0000-0000-00006E720000}"/>
    <cellStyle name="Percent 60 2" xfId="29293" xr:uid="{00000000-0005-0000-0000-00006F720000}"/>
    <cellStyle name="Percent 60 3" xfId="29294" xr:uid="{00000000-0005-0000-0000-000070720000}"/>
    <cellStyle name="Percent 61" xfId="29295" xr:uid="{00000000-0005-0000-0000-000071720000}"/>
    <cellStyle name="Percent 61 2" xfId="29296" xr:uid="{00000000-0005-0000-0000-000072720000}"/>
    <cellStyle name="Percent 61 3" xfId="29297" xr:uid="{00000000-0005-0000-0000-000073720000}"/>
    <cellStyle name="Percent 62" xfId="29298" xr:uid="{00000000-0005-0000-0000-000074720000}"/>
    <cellStyle name="Percent 62 2" xfId="29299" xr:uid="{00000000-0005-0000-0000-000075720000}"/>
    <cellStyle name="Percent 62 3" xfId="29300" xr:uid="{00000000-0005-0000-0000-000076720000}"/>
    <cellStyle name="Percent 63" xfId="29301" xr:uid="{00000000-0005-0000-0000-000077720000}"/>
    <cellStyle name="Percent 63 2" xfId="29302" xr:uid="{00000000-0005-0000-0000-000078720000}"/>
    <cellStyle name="Percent 63 3" xfId="29303" xr:uid="{00000000-0005-0000-0000-000079720000}"/>
    <cellStyle name="Percent 64" xfId="29304" xr:uid="{00000000-0005-0000-0000-00007A720000}"/>
    <cellStyle name="Percent 64 2" xfId="29305" xr:uid="{00000000-0005-0000-0000-00007B720000}"/>
    <cellStyle name="Percent 64 3" xfId="29306" xr:uid="{00000000-0005-0000-0000-00007C720000}"/>
    <cellStyle name="Percent 65" xfId="29307" xr:uid="{00000000-0005-0000-0000-00007D720000}"/>
    <cellStyle name="Percent 65 2" xfId="29308" xr:uid="{00000000-0005-0000-0000-00007E720000}"/>
    <cellStyle name="Percent 65 3" xfId="29309" xr:uid="{00000000-0005-0000-0000-00007F720000}"/>
    <cellStyle name="Percent 66" xfId="29310" xr:uid="{00000000-0005-0000-0000-000080720000}"/>
    <cellStyle name="Percent 66 2" xfId="29311" xr:uid="{00000000-0005-0000-0000-000081720000}"/>
    <cellStyle name="Percent 66 3" xfId="29312" xr:uid="{00000000-0005-0000-0000-000082720000}"/>
    <cellStyle name="Percent 67" xfId="29313" xr:uid="{00000000-0005-0000-0000-000083720000}"/>
    <cellStyle name="Percent 67 2" xfId="29314" xr:uid="{00000000-0005-0000-0000-000084720000}"/>
    <cellStyle name="Percent 68" xfId="29315" xr:uid="{00000000-0005-0000-0000-000085720000}"/>
    <cellStyle name="Percent 68 2" xfId="29316" xr:uid="{00000000-0005-0000-0000-000086720000}"/>
    <cellStyle name="Percent 69" xfId="29317" xr:uid="{00000000-0005-0000-0000-000087720000}"/>
    <cellStyle name="Percent 7" xfId="29318" xr:uid="{00000000-0005-0000-0000-000088720000}"/>
    <cellStyle name="Percent 7 2" xfId="29319" xr:uid="{00000000-0005-0000-0000-000089720000}"/>
    <cellStyle name="Percent 7 2 2" xfId="29320" xr:uid="{00000000-0005-0000-0000-00008A720000}"/>
    <cellStyle name="Percent 7 2 3" xfId="29321" xr:uid="{00000000-0005-0000-0000-00008B720000}"/>
    <cellStyle name="Percent 7 2 4" xfId="29322" xr:uid="{00000000-0005-0000-0000-00008C720000}"/>
    <cellStyle name="Percent 7 3" xfId="29323" xr:uid="{00000000-0005-0000-0000-00008D720000}"/>
    <cellStyle name="Percent 7 3 2" xfId="29324" xr:uid="{00000000-0005-0000-0000-00008E720000}"/>
    <cellStyle name="Percent 7 3 3" xfId="29325" xr:uid="{00000000-0005-0000-0000-00008F720000}"/>
    <cellStyle name="Percent 7 4" xfId="29326" xr:uid="{00000000-0005-0000-0000-000090720000}"/>
    <cellStyle name="Percent 7 5" xfId="29327" xr:uid="{00000000-0005-0000-0000-000091720000}"/>
    <cellStyle name="Percent 70" xfId="29328" xr:uid="{00000000-0005-0000-0000-000092720000}"/>
    <cellStyle name="Percent 71" xfId="29329" xr:uid="{00000000-0005-0000-0000-000093720000}"/>
    <cellStyle name="Percent 72" xfId="29330" xr:uid="{00000000-0005-0000-0000-000094720000}"/>
    <cellStyle name="Percent 73" xfId="29331" xr:uid="{00000000-0005-0000-0000-000095720000}"/>
    <cellStyle name="Percent 73 2" xfId="29332" xr:uid="{00000000-0005-0000-0000-000096720000}"/>
    <cellStyle name="Percent 74" xfId="29333" xr:uid="{00000000-0005-0000-0000-000097720000}"/>
    <cellStyle name="Percent 75" xfId="29334" xr:uid="{00000000-0005-0000-0000-000098720000}"/>
    <cellStyle name="Percent 76" xfId="29335" xr:uid="{00000000-0005-0000-0000-000099720000}"/>
    <cellStyle name="Percent 77" xfId="29336" xr:uid="{00000000-0005-0000-0000-00009A720000}"/>
    <cellStyle name="Percent 78" xfId="29337" xr:uid="{00000000-0005-0000-0000-00009B720000}"/>
    <cellStyle name="Percent 79" xfId="29338" xr:uid="{00000000-0005-0000-0000-00009C720000}"/>
    <cellStyle name="Percent 8" xfId="29339" xr:uid="{00000000-0005-0000-0000-00009D720000}"/>
    <cellStyle name="Percent 8 2" xfId="29340" xr:uid="{00000000-0005-0000-0000-00009E720000}"/>
    <cellStyle name="Percent 8 2 2" xfId="29341" xr:uid="{00000000-0005-0000-0000-00009F720000}"/>
    <cellStyle name="Percent 8 2 3" xfId="29342" xr:uid="{00000000-0005-0000-0000-0000A0720000}"/>
    <cellStyle name="Percent 8 3" xfId="29343" xr:uid="{00000000-0005-0000-0000-0000A1720000}"/>
    <cellStyle name="Percent 8 4" xfId="29344" xr:uid="{00000000-0005-0000-0000-0000A2720000}"/>
    <cellStyle name="Percent 8 5" xfId="29345" xr:uid="{00000000-0005-0000-0000-0000A3720000}"/>
    <cellStyle name="Percent 8 6" xfId="29346" xr:uid="{00000000-0005-0000-0000-0000A4720000}"/>
    <cellStyle name="Percent 80" xfId="29347" xr:uid="{00000000-0005-0000-0000-0000A5720000}"/>
    <cellStyle name="Percent 81" xfId="29348" xr:uid="{00000000-0005-0000-0000-0000A6720000}"/>
    <cellStyle name="Percent 82" xfId="29349" xr:uid="{00000000-0005-0000-0000-0000A7720000}"/>
    <cellStyle name="Percent 83" xfId="29350" xr:uid="{00000000-0005-0000-0000-0000A8720000}"/>
    <cellStyle name="Percent 84" xfId="29351" xr:uid="{00000000-0005-0000-0000-0000A9720000}"/>
    <cellStyle name="Percent 85" xfId="29352" xr:uid="{00000000-0005-0000-0000-0000AA720000}"/>
    <cellStyle name="Percent 86" xfId="29353" xr:uid="{00000000-0005-0000-0000-0000AB720000}"/>
    <cellStyle name="Percent 87" xfId="29354" xr:uid="{00000000-0005-0000-0000-0000AC720000}"/>
    <cellStyle name="Percent 88" xfId="29355" xr:uid="{00000000-0005-0000-0000-0000AD720000}"/>
    <cellStyle name="Percent 89" xfId="29356" xr:uid="{00000000-0005-0000-0000-0000AE720000}"/>
    <cellStyle name="Percent 9" xfId="29357" xr:uid="{00000000-0005-0000-0000-0000AF720000}"/>
    <cellStyle name="Percent 9 2" xfId="29358" xr:uid="{00000000-0005-0000-0000-0000B0720000}"/>
    <cellStyle name="Percent 9 2 2" xfId="29359" xr:uid="{00000000-0005-0000-0000-0000B1720000}"/>
    <cellStyle name="Percent 9 3" xfId="29360" xr:uid="{00000000-0005-0000-0000-0000B2720000}"/>
    <cellStyle name="Percent 9 3 2" xfId="29361" xr:uid="{00000000-0005-0000-0000-0000B3720000}"/>
    <cellStyle name="Percent 9 4" xfId="29362" xr:uid="{00000000-0005-0000-0000-0000B4720000}"/>
    <cellStyle name="Percent 9 5" xfId="29363" xr:uid="{00000000-0005-0000-0000-0000B5720000}"/>
    <cellStyle name="Percent 9 6" xfId="29364" xr:uid="{00000000-0005-0000-0000-0000B6720000}"/>
    <cellStyle name="Percent 90" xfId="29365" xr:uid="{00000000-0005-0000-0000-0000B7720000}"/>
    <cellStyle name="Percent 91" xfId="29366" xr:uid="{00000000-0005-0000-0000-0000B8720000}"/>
    <cellStyle name="Percent Hard" xfId="29367" xr:uid="{00000000-0005-0000-0000-0000B9720000}"/>
    <cellStyle name="Percent Hard 2" xfId="29368" xr:uid="{00000000-0005-0000-0000-0000BA720000}"/>
    <cellStyle name="Percent Hard 2 2" xfId="29369" xr:uid="{00000000-0005-0000-0000-0000BB720000}"/>
    <cellStyle name="Percent Hard 2 2 2" xfId="29370" xr:uid="{00000000-0005-0000-0000-0000BC720000}"/>
    <cellStyle name="Percent Hard 3" xfId="29371" xr:uid="{00000000-0005-0000-0000-0000BD720000}"/>
    <cellStyle name="Percent Hard 3 2" xfId="29372" xr:uid="{00000000-0005-0000-0000-0000BE720000}"/>
    <cellStyle name="Percent Hard 3 2 2" xfId="29373" xr:uid="{00000000-0005-0000-0000-0000BF720000}"/>
    <cellStyle name="Percent Hard 4" xfId="29374" xr:uid="{00000000-0005-0000-0000-0000C0720000}"/>
    <cellStyle name="Percent Hard 4 2" xfId="29375" xr:uid="{00000000-0005-0000-0000-0000C1720000}"/>
    <cellStyle name="Percent Hard 4 3" xfId="29376" xr:uid="{00000000-0005-0000-0000-0000C2720000}"/>
    <cellStyle name="Percent Hard 5" xfId="29377" xr:uid="{00000000-0005-0000-0000-0000C3720000}"/>
    <cellStyle name="Percent Hard 5 2" xfId="29378" xr:uid="{00000000-0005-0000-0000-0000C4720000}"/>
    <cellStyle name="Percent Hard 5 3" xfId="29379" xr:uid="{00000000-0005-0000-0000-0000C5720000}"/>
    <cellStyle name="Percent Hard 6" xfId="29380" xr:uid="{00000000-0005-0000-0000-0000C6720000}"/>
    <cellStyle name="Percent Hard 7" xfId="29381" xr:uid="{00000000-0005-0000-0000-0000C7720000}"/>
    <cellStyle name="Percent[2]" xfId="29382" xr:uid="{00000000-0005-0000-0000-0000C8720000}"/>
    <cellStyle name="Percent[3]" xfId="29383" xr:uid="{00000000-0005-0000-0000-0000C9720000}"/>
    <cellStyle name="percent1" xfId="29384" xr:uid="{00000000-0005-0000-0000-0000CA720000}"/>
    <cellStyle name="percent1 10" xfId="29385" xr:uid="{00000000-0005-0000-0000-0000CB720000}"/>
    <cellStyle name="Percent1 2" xfId="29386" xr:uid="{00000000-0005-0000-0000-0000CC720000}"/>
    <cellStyle name="percent1 2 2" xfId="29387" xr:uid="{00000000-0005-0000-0000-0000CD720000}"/>
    <cellStyle name="percent1 3" xfId="29388" xr:uid="{00000000-0005-0000-0000-0000CE720000}"/>
    <cellStyle name="percent1 4" xfId="29389" xr:uid="{00000000-0005-0000-0000-0000CF720000}"/>
    <cellStyle name="percent1 5" xfId="29390" xr:uid="{00000000-0005-0000-0000-0000D0720000}"/>
    <cellStyle name="percent1 6" xfId="29391" xr:uid="{00000000-0005-0000-0000-0000D1720000}"/>
    <cellStyle name="percent1 7" xfId="29392" xr:uid="{00000000-0005-0000-0000-0000D2720000}"/>
    <cellStyle name="percent1 8" xfId="29393" xr:uid="{00000000-0005-0000-0000-0000D3720000}"/>
    <cellStyle name="percent1 9" xfId="29394" xr:uid="{00000000-0005-0000-0000-0000D4720000}"/>
    <cellStyle name="Percent1Blue" xfId="29395" xr:uid="{00000000-0005-0000-0000-0000D5720000}"/>
    <cellStyle name="Percent2" xfId="29396" xr:uid="{00000000-0005-0000-0000-0000D6720000}"/>
    <cellStyle name="Percent2Blue" xfId="29397" xr:uid="{00000000-0005-0000-0000-0000D7720000}"/>
    <cellStyle name="Percentage" xfId="29398" xr:uid="{00000000-0005-0000-0000-0000D8720000}"/>
    <cellStyle name="Percentage 2" xfId="29399" xr:uid="{00000000-0005-0000-0000-0000D9720000}"/>
    <cellStyle name="percnet" xfId="29400" xr:uid="{00000000-0005-0000-0000-0000DA720000}"/>
    <cellStyle name="percnet 2" xfId="29401" xr:uid="{00000000-0005-0000-0000-0000DB720000}"/>
    <cellStyle name="percnet 2 2" xfId="29402" xr:uid="{00000000-0005-0000-0000-0000DC720000}"/>
    <cellStyle name="Periods" xfId="29403" xr:uid="{00000000-0005-0000-0000-0000DD720000}"/>
    <cellStyle name="Periods 2" xfId="29404" xr:uid="{00000000-0005-0000-0000-0000DE720000}"/>
    <cellStyle name="Periods 2 2" xfId="29405" xr:uid="{00000000-0005-0000-0000-0000DF720000}"/>
    <cellStyle name="Perlong" xfId="29406" xr:uid="{00000000-0005-0000-0000-0000E0720000}"/>
    <cellStyle name="Perlong 2" xfId="29407" xr:uid="{00000000-0005-0000-0000-0000E1720000}"/>
    <cellStyle name="PivotField" xfId="29408" xr:uid="{00000000-0005-0000-0000-0000E2720000}"/>
    <cellStyle name="PivotField 2" xfId="29409" xr:uid="{00000000-0005-0000-0000-0000E3720000}"/>
    <cellStyle name="PivotField 2 2" xfId="29410" xr:uid="{00000000-0005-0000-0000-0000E4720000}"/>
    <cellStyle name="PivotField 2 2 2" xfId="29411" xr:uid="{00000000-0005-0000-0000-0000E5720000}"/>
    <cellStyle name="PivotField 3" xfId="29412" xr:uid="{00000000-0005-0000-0000-0000E6720000}"/>
    <cellStyle name="PivotField 3 2" xfId="29413" xr:uid="{00000000-0005-0000-0000-0000E7720000}"/>
    <cellStyle name="PivotField 3 2 2" xfId="29414" xr:uid="{00000000-0005-0000-0000-0000E8720000}"/>
    <cellStyle name="PivotField 4" xfId="29415" xr:uid="{00000000-0005-0000-0000-0000E9720000}"/>
    <cellStyle name="PivotField 4 2" xfId="29416" xr:uid="{00000000-0005-0000-0000-0000EA720000}"/>
    <cellStyle name="PivotField 4 3" xfId="29417" xr:uid="{00000000-0005-0000-0000-0000EB720000}"/>
    <cellStyle name="PivotField 5" xfId="29418" xr:uid="{00000000-0005-0000-0000-0000EC720000}"/>
    <cellStyle name="PivotField 6" xfId="29419" xr:uid="{00000000-0005-0000-0000-0000ED720000}"/>
    <cellStyle name="PivotField 7" xfId="29420" xr:uid="{00000000-0005-0000-0000-0000EE720000}"/>
    <cellStyle name="pound" xfId="29421" xr:uid="{00000000-0005-0000-0000-0000EF720000}"/>
    <cellStyle name="pound 2" xfId="29422" xr:uid="{00000000-0005-0000-0000-0000F0720000}"/>
    <cellStyle name="pound 2 2" xfId="29423" xr:uid="{00000000-0005-0000-0000-0000F1720000}"/>
    <cellStyle name="pound 2 2 2" xfId="29424" xr:uid="{00000000-0005-0000-0000-0000F2720000}"/>
    <cellStyle name="pound 3" xfId="29425" xr:uid="{00000000-0005-0000-0000-0000F3720000}"/>
    <cellStyle name="pound 3 2" xfId="29426" xr:uid="{00000000-0005-0000-0000-0000F4720000}"/>
    <cellStyle name="pound 3 2 2" xfId="29427" xr:uid="{00000000-0005-0000-0000-0000F5720000}"/>
    <cellStyle name="pound 4" xfId="29428" xr:uid="{00000000-0005-0000-0000-0000F6720000}"/>
    <cellStyle name="pound 4 2" xfId="29429" xr:uid="{00000000-0005-0000-0000-0000F7720000}"/>
    <cellStyle name="pound 4 3" xfId="29430" xr:uid="{00000000-0005-0000-0000-0000F8720000}"/>
    <cellStyle name="pound 5" xfId="29431" xr:uid="{00000000-0005-0000-0000-0000F9720000}"/>
    <cellStyle name="pound 6" xfId="29432" xr:uid="{00000000-0005-0000-0000-0000FA720000}"/>
    <cellStyle name="pound 7" xfId="29433" xr:uid="{00000000-0005-0000-0000-0000FB720000}"/>
    <cellStyle name="PrePop Currency (0)" xfId="29434" xr:uid="{00000000-0005-0000-0000-0000FC720000}"/>
    <cellStyle name="PrePop Currency (0) 2" xfId="29435" xr:uid="{00000000-0005-0000-0000-0000FD720000}"/>
    <cellStyle name="PrePop Currency (0) 2 2" xfId="29436" xr:uid="{00000000-0005-0000-0000-0000FE720000}"/>
    <cellStyle name="PrePop Currency (0) 2 2 2" xfId="29437" xr:uid="{00000000-0005-0000-0000-0000FF720000}"/>
    <cellStyle name="PrePop Currency (0) 3" xfId="29438" xr:uid="{00000000-0005-0000-0000-000000730000}"/>
    <cellStyle name="PrePop Currency (0) 3 2" xfId="29439" xr:uid="{00000000-0005-0000-0000-000001730000}"/>
    <cellStyle name="PrePop Currency (0) 3 2 2" xfId="29440" xr:uid="{00000000-0005-0000-0000-000002730000}"/>
    <cellStyle name="PrePop Currency (0) 4" xfId="29441" xr:uid="{00000000-0005-0000-0000-000003730000}"/>
    <cellStyle name="PrePop Currency (0) 4 2" xfId="29442" xr:uid="{00000000-0005-0000-0000-000004730000}"/>
    <cellStyle name="PrePop Currency (0) 4 3" xfId="29443" xr:uid="{00000000-0005-0000-0000-000005730000}"/>
    <cellStyle name="PrePop Currency (0) 5" xfId="29444" xr:uid="{00000000-0005-0000-0000-000006730000}"/>
    <cellStyle name="PrePop Currency (0) 6" xfId="29445" xr:uid="{00000000-0005-0000-0000-000007730000}"/>
    <cellStyle name="PrePop Currency (0) 7" xfId="29446" xr:uid="{00000000-0005-0000-0000-000008730000}"/>
    <cellStyle name="PrePop Currency (2)" xfId="29447" xr:uid="{00000000-0005-0000-0000-000009730000}"/>
    <cellStyle name="PrePop Currency (2) 2" xfId="29448" xr:uid="{00000000-0005-0000-0000-00000A730000}"/>
    <cellStyle name="PrePop Currency (2) 2 2" xfId="29449" xr:uid="{00000000-0005-0000-0000-00000B730000}"/>
    <cellStyle name="PrePop Currency (2) 2 2 2" xfId="29450" xr:uid="{00000000-0005-0000-0000-00000C730000}"/>
    <cellStyle name="PrePop Currency (2) 3" xfId="29451" xr:uid="{00000000-0005-0000-0000-00000D730000}"/>
    <cellStyle name="PrePop Currency (2) 3 2" xfId="29452" xr:uid="{00000000-0005-0000-0000-00000E730000}"/>
    <cellStyle name="PrePop Currency (2) 3 2 2" xfId="29453" xr:uid="{00000000-0005-0000-0000-00000F730000}"/>
    <cellStyle name="PrePop Currency (2) 4" xfId="29454" xr:uid="{00000000-0005-0000-0000-000010730000}"/>
    <cellStyle name="PrePop Currency (2) 4 2" xfId="29455" xr:uid="{00000000-0005-0000-0000-000011730000}"/>
    <cellStyle name="PrePop Currency (2) 4 3" xfId="29456" xr:uid="{00000000-0005-0000-0000-000012730000}"/>
    <cellStyle name="PrePop Currency (2) 5" xfId="29457" xr:uid="{00000000-0005-0000-0000-000013730000}"/>
    <cellStyle name="PrePop Currency (2) 6" xfId="29458" xr:uid="{00000000-0005-0000-0000-000014730000}"/>
    <cellStyle name="PrePop Currency (2) 7" xfId="29459" xr:uid="{00000000-0005-0000-0000-000015730000}"/>
    <cellStyle name="PrePop Units (0)" xfId="29460" xr:uid="{00000000-0005-0000-0000-000016730000}"/>
    <cellStyle name="PrePop Units (0) 2" xfId="29461" xr:uid="{00000000-0005-0000-0000-000017730000}"/>
    <cellStyle name="PrePop Units (0) 2 2" xfId="29462" xr:uid="{00000000-0005-0000-0000-000018730000}"/>
    <cellStyle name="PrePop Units (0) 2 2 2" xfId="29463" xr:uid="{00000000-0005-0000-0000-000019730000}"/>
    <cellStyle name="PrePop Units (0) 3" xfId="29464" xr:uid="{00000000-0005-0000-0000-00001A730000}"/>
    <cellStyle name="PrePop Units (0) 3 2" xfId="29465" xr:uid="{00000000-0005-0000-0000-00001B730000}"/>
    <cellStyle name="PrePop Units (0) 3 2 2" xfId="29466" xr:uid="{00000000-0005-0000-0000-00001C730000}"/>
    <cellStyle name="PrePop Units (0) 4" xfId="29467" xr:uid="{00000000-0005-0000-0000-00001D730000}"/>
    <cellStyle name="PrePop Units (0) 4 2" xfId="29468" xr:uid="{00000000-0005-0000-0000-00001E730000}"/>
    <cellStyle name="PrePop Units (0) 4 3" xfId="29469" xr:uid="{00000000-0005-0000-0000-00001F730000}"/>
    <cellStyle name="PrePop Units (0) 5" xfId="29470" xr:uid="{00000000-0005-0000-0000-000020730000}"/>
    <cellStyle name="PrePop Units (0) 6" xfId="29471" xr:uid="{00000000-0005-0000-0000-000021730000}"/>
    <cellStyle name="PrePop Units (0) 7" xfId="29472" xr:uid="{00000000-0005-0000-0000-000022730000}"/>
    <cellStyle name="PrePop Units (1)" xfId="29473" xr:uid="{00000000-0005-0000-0000-000023730000}"/>
    <cellStyle name="PrePop Units (1) 2" xfId="29474" xr:uid="{00000000-0005-0000-0000-000024730000}"/>
    <cellStyle name="PrePop Units (1) 2 2" xfId="29475" xr:uid="{00000000-0005-0000-0000-000025730000}"/>
    <cellStyle name="PrePop Units (2)" xfId="29476" xr:uid="{00000000-0005-0000-0000-000026730000}"/>
    <cellStyle name="PrePop Units (2) 2" xfId="29477" xr:uid="{00000000-0005-0000-0000-000027730000}"/>
    <cellStyle name="PrePop Units (2) 2 2" xfId="29478" xr:uid="{00000000-0005-0000-0000-000028730000}"/>
    <cellStyle name="PrePop Units (2) 2 2 2" xfId="29479" xr:uid="{00000000-0005-0000-0000-000029730000}"/>
    <cellStyle name="PrePop Units (2) 3" xfId="29480" xr:uid="{00000000-0005-0000-0000-00002A730000}"/>
    <cellStyle name="PrePop Units (2) 3 2" xfId="29481" xr:uid="{00000000-0005-0000-0000-00002B730000}"/>
    <cellStyle name="PrePop Units (2) 3 2 2" xfId="29482" xr:uid="{00000000-0005-0000-0000-00002C730000}"/>
    <cellStyle name="PrePop Units (2) 4" xfId="29483" xr:uid="{00000000-0005-0000-0000-00002D730000}"/>
    <cellStyle name="PrePop Units (2) 4 2" xfId="29484" xr:uid="{00000000-0005-0000-0000-00002E730000}"/>
    <cellStyle name="PrePop Units (2) 4 3" xfId="29485" xr:uid="{00000000-0005-0000-0000-00002F730000}"/>
    <cellStyle name="PrePop Units (2) 5" xfId="29486" xr:uid="{00000000-0005-0000-0000-000030730000}"/>
    <cellStyle name="PrePop Units (2) 6" xfId="29487" xr:uid="{00000000-0005-0000-0000-000031730000}"/>
    <cellStyle name="PrePop Units (2) 7" xfId="29488" xr:uid="{00000000-0005-0000-0000-000032730000}"/>
    <cellStyle name="Price" xfId="29489" xr:uid="{00000000-0005-0000-0000-000033730000}"/>
    <cellStyle name="PriceUn" xfId="29490" xr:uid="{00000000-0005-0000-0000-000034730000}"/>
    <cellStyle name="prin" xfId="29491" xr:uid="{00000000-0005-0000-0000-000035730000}"/>
    <cellStyle name="prin 2" xfId="29492" xr:uid="{00000000-0005-0000-0000-000036730000}"/>
    <cellStyle name="prin 2 2" xfId="29493" xr:uid="{00000000-0005-0000-0000-000037730000}"/>
    <cellStyle name="prin 2 2 2" xfId="29494" xr:uid="{00000000-0005-0000-0000-000038730000}"/>
    <cellStyle name="prin 2 2 3" xfId="29495" xr:uid="{00000000-0005-0000-0000-000039730000}"/>
    <cellStyle name="prin 3" xfId="29496" xr:uid="{00000000-0005-0000-0000-00003A730000}"/>
    <cellStyle name="prin 3 2" xfId="29497" xr:uid="{00000000-0005-0000-0000-00003B730000}"/>
    <cellStyle name="prin 3 3" xfId="29498" xr:uid="{00000000-0005-0000-0000-00003C730000}"/>
    <cellStyle name="prin 4" xfId="29499" xr:uid="{00000000-0005-0000-0000-00003D730000}"/>
    <cellStyle name="prin 5" xfId="29500" xr:uid="{00000000-0005-0000-0000-00003E730000}"/>
    <cellStyle name="prin 6" xfId="29501" xr:uid="{00000000-0005-0000-0000-00003F730000}"/>
    <cellStyle name="prin 7" xfId="29502" xr:uid="{00000000-0005-0000-0000-000040730000}"/>
    <cellStyle name="Private" xfId="29503" xr:uid="{00000000-0005-0000-0000-000041730000}"/>
    <cellStyle name="Private 2" xfId="29504" xr:uid="{00000000-0005-0000-0000-000042730000}"/>
    <cellStyle name="Private 2 10" xfId="29505" xr:uid="{00000000-0005-0000-0000-000043730000}"/>
    <cellStyle name="Private 2 11" xfId="29506" xr:uid="{00000000-0005-0000-0000-000044730000}"/>
    <cellStyle name="Private 2 12" xfId="29507" xr:uid="{00000000-0005-0000-0000-000045730000}"/>
    <cellStyle name="Private 2 13" xfId="29508" xr:uid="{00000000-0005-0000-0000-000046730000}"/>
    <cellStyle name="Private 2 2" xfId="29509" xr:uid="{00000000-0005-0000-0000-000047730000}"/>
    <cellStyle name="Private 2 3" xfId="29510" xr:uid="{00000000-0005-0000-0000-000048730000}"/>
    <cellStyle name="Private 2 4" xfId="29511" xr:uid="{00000000-0005-0000-0000-000049730000}"/>
    <cellStyle name="Private 2 5" xfId="29512" xr:uid="{00000000-0005-0000-0000-00004A730000}"/>
    <cellStyle name="Private 2 6" xfId="29513" xr:uid="{00000000-0005-0000-0000-00004B730000}"/>
    <cellStyle name="Private 2 7" xfId="29514" xr:uid="{00000000-0005-0000-0000-00004C730000}"/>
    <cellStyle name="Private 2 8" xfId="29515" xr:uid="{00000000-0005-0000-0000-00004D730000}"/>
    <cellStyle name="Private 2 9" xfId="29516" xr:uid="{00000000-0005-0000-0000-00004E730000}"/>
    <cellStyle name="Private 3" xfId="29517" xr:uid="{00000000-0005-0000-0000-00004F730000}"/>
    <cellStyle name="Private1" xfId="29518" xr:uid="{00000000-0005-0000-0000-000050730000}"/>
    <cellStyle name="Private1 2" xfId="29519" xr:uid="{00000000-0005-0000-0000-000051730000}"/>
    <cellStyle name="Proposal" xfId="29520" xr:uid="{00000000-0005-0000-0000-000052730000}"/>
    <cellStyle name="PSChar" xfId="29521" xr:uid="{00000000-0005-0000-0000-000053730000}"/>
    <cellStyle name="PSChar 2" xfId="29522" xr:uid="{00000000-0005-0000-0000-000054730000}"/>
    <cellStyle name="PSChar 2 2" xfId="29523" xr:uid="{00000000-0005-0000-0000-000055730000}"/>
    <cellStyle name="PSChar 2 2 2" xfId="29524" xr:uid="{00000000-0005-0000-0000-000056730000}"/>
    <cellStyle name="PSChar 3" xfId="29525" xr:uid="{00000000-0005-0000-0000-000057730000}"/>
    <cellStyle name="PSChar 3 2" xfId="29526" xr:uid="{00000000-0005-0000-0000-000058730000}"/>
    <cellStyle name="PSChar 3 2 2" xfId="29527" xr:uid="{00000000-0005-0000-0000-000059730000}"/>
    <cellStyle name="PSChar 4" xfId="29528" xr:uid="{00000000-0005-0000-0000-00005A730000}"/>
    <cellStyle name="PSChar 4 2" xfId="29529" xr:uid="{00000000-0005-0000-0000-00005B730000}"/>
    <cellStyle name="PSChar 4 3" xfId="29530" xr:uid="{00000000-0005-0000-0000-00005C730000}"/>
    <cellStyle name="PSChar 5" xfId="29531" xr:uid="{00000000-0005-0000-0000-00005D730000}"/>
    <cellStyle name="PSChar 6" xfId="29532" xr:uid="{00000000-0005-0000-0000-00005E730000}"/>
    <cellStyle name="PSChar 7" xfId="29533" xr:uid="{00000000-0005-0000-0000-00005F730000}"/>
    <cellStyle name="PSDate" xfId="29534" xr:uid="{00000000-0005-0000-0000-000060730000}"/>
    <cellStyle name="PSDate 2" xfId="29535" xr:uid="{00000000-0005-0000-0000-000061730000}"/>
    <cellStyle name="PSDate 2 2" xfId="29536" xr:uid="{00000000-0005-0000-0000-000062730000}"/>
    <cellStyle name="PSDate 2 2 2" xfId="29537" xr:uid="{00000000-0005-0000-0000-000063730000}"/>
    <cellStyle name="PSDate 3" xfId="29538" xr:uid="{00000000-0005-0000-0000-000064730000}"/>
    <cellStyle name="PSDate 3 2" xfId="29539" xr:uid="{00000000-0005-0000-0000-000065730000}"/>
    <cellStyle name="PSDate 3 2 2" xfId="29540" xr:uid="{00000000-0005-0000-0000-000066730000}"/>
    <cellStyle name="PSDate 4" xfId="29541" xr:uid="{00000000-0005-0000-0000-000067730000}"/>
    <cellStyle name="PSDate 4 2" xfId="29542" xr:uid="{00000000-0005-0000-0000-000068730000}"/>
    <cellStyle name="PSDate 4 3" xfId="29543" xr:uid="{00000000-0005-0000-0000-000069730000}"/>
    <cellStyle name="PSDate 5" xfId="29544" xr:uid="{00000000-0005-0000-0000-00006A730000}"/>
    <cellStyle name="PSDate 6" xfId="29545" xr:uid="{00000000-0005-0000-0000-00006B730000}"/>
    <cellStyle name="PSDate 7" xfId="29546" xr:uid="{00000000-0005-0000-0000-00006C730000}"/>
    <cellStyle name="PSDec" xfId="29547" xr:uid="{00000000-0005-0000-0000-00006D730000}"/>
    <cellStyle name="PSDec 2" xfId="29548" xr:uid="{00000000-0005-0000-0000-00006E730000}"/>
    <cellStyle name="PSDec 2 2" xfId="29549" xr:uid="{00000000-0005-0000-0000-00006F730000}"/>
    <cellStyle name="PSDec 2 2 2" xfId="29550" xr:uid="{00000000-0005-0000-0000-000070730000}"/>
    <cellStyle name="PSDec 3" xfId="29551" xr:uid="{00000000-0005-0000-0000-000071730000}"/>
    <cellStyle name="PSDec 3 2" xfId="29552" xr:uid="{00000000-0005-0000-0000-000072730000}"/>
    <cellStyle name="PSDec 3 2 2" xfId="29553" xr:uid="{00000000-0005-0000-0000-000073730000}"/>
    <cellStyle name="PSDec 4" xfId="29554" xr:uid="{00000000-0005-0000-0000-000074730000}"/>
    <cellStyle name="PSDec 4 2" xfId="29555" xr:uid="{00000000-0005-0000-0000-000075730000}"/>
    <cellStyle name="PSDec 4 3" xfId="29556" xr:uid="{00000000-0005-0000-0000-000076730000}"/>
    <cellStyle name="PSDec 5" xfId="29557" xr:uid="{00000000-0005-0000-0000-000077730000}"/>
    <cellStyle name="PSDec 6" xfId="29558" xr:uid="{00000000-0005-0000-0000-000078730000}"/>
    <cellStyle name="PSDec 7" xfId="29559" xr:uid="{00000000-0005-0000-0000-000079730000}"/>
    <cellStyle name="PSHeading" xfId="29560" xr:uid="{00000000-0005-0000-0000-00007A730000}"/>
    <cellStyle name="PSHeading 2" xfId="29561" xr:uid="{00000000-0005-0000-0000-00007B730000}"/>
    <cellStyle name="PSHeading 3" xfId="29562" xr:uid="{00000000-0005-0000-0000-00007C730000}"/>
    <cellStyle name="PSInt" xfId="29563" xr:uid="{00000000-0005-0000-0000-00007D730000}"/>
    <cellStyle name="PSREPORT" xfId="29564" xr:uid="{00000000-0005-0000-0000-00007E730000}"/>
    <cellStyle name="PSREPORT 2" xfId="29565" xr:uid="{00000000-0005-0000-0000-00007F730000}"/>
    <cellStyle name="PSREPORT 2 2" xfId="29566" xr:uid="{00000000-0005-0000-0000-000080730000}"/>
    <cellStyle name="PSREPORT 2 2 2" xfId="29567" xr:uid="{00000000-0005-0000-0000-000081730000}"/>
    <cellStyle name="PSREPORT 3" xfId="29568" xr:uid="{00000000-0005-0000-0000-000082730000}"/>
    <cellStyle name="PSREPORT 3 2" xfId="29569" xr:uid="{00000000-0005-0000-0000-000083730000}"/>
    <cellStyle name="PSREPORT 3 2 2" xfId="29570" xr:uid="{00000000-0005-0000-0000-000084730000}"/>
    <cellStyle name="PSREPORT 4" xfId="29571" xr:uid="{00000000-0005-0000-0000-000085730000}"/>
    <cellStyle name="PSREPORT 4 2" xfId="29572" xr:uid="{00000000-0005-0000-0000-000086730000}"/>
    <cellStyle name="PSREPORT 4 3" xfId="29573" xr:uid="{00000000-0005-0000-0000-000087730000}"/>
    <cellStyle name="PSREPORT 5" xfId="29574" xr:uid="{00000000-0005-0000-0000-000088730000}"/>
    <cellStyle name="PSREPORT 6" xfId="29575" xr:uid="{00000000-0005-0000-0000-000089730000}"/>
    <cellStyle name="PSREPORT 7" xfId="29576" xr:uid="{00000000-0005-0000-0000-00008A730000}"/>
    <cellStyle name="PSSpacer" xfId="29577" xr:uid="{00000000-0005-0000-0000-00008B730000}"/>
    <cellStyle name="PSSpacer 2" xfId="29578" xr:uid="{00000000-0005-0000-0000-00008C730000}"/>
    <cellStyle name="PSSpacer 3" xfId="29579" xr:uid="{00000000-0005-0000-0000-00008D730000}"/>
    <cellStyle name="r" xfId="29580" xr:uid="{00000000-0005-0000-0000-00008E730000}"/>
    <cellStyle name="r 2" xfId="29581" xr:uid="{00000000-0005-0000-0000-00008F730000}"/>
    <cellStyle name="r_02-26-02 Base Case Final Phase II - working cap" xfId="29582" xr:uid="{00000000-0005-0000-0000-000090730000}"/>
    <cellStyle name="r_2003 Reduction &amp; Sensitivities" xfId="29583" xr:uid="{00000000-0005-0000-0000-000091730000}"/>
    <cellStyle name="r_2003BudgetVariances" xfId="29584" xr:uid="{00000000-0005-0000-0000-000092730000}"/>
    <cellStyle name="r_Aug 02 FOR" xfId="29585" xr:uid="{00000000-0005-0000-0000-000093730000}"/>
    <cellStyle name="r_forecastTools6" xfId="29586" xr:uid="{00000000-0005-0000-0000-000094730000}"/>
    <cellStyle name="r_Interest model" xfId="29587" xr:uid="{00000000-0005-0000-0000-000095730000}"/>
    <cellStyle name="r_Mary Cilia Model with Current Projections (LINKED)" xfId="29588" xr:uid="{00000000-0005-0000-0000-000096730000}"/>
    <cellStyle name="r_OpCo and Prelim Budget-2003 Final" xfId="29589" xr:uid="{00000000-0005-0000-0000-000097730000}"/>
    <cellStyle name="r_PGE OpCo Forecast for Budget Presentation" xfId="29590" xr:uid="{00000000-0005-0000-0000-000098730000}"/>
    <cellStyle name="r_PGG Draft Cons Forecast 4-14 Revised" xfId="29591" xr:uid="{00000000-0005-0000-0000-000099730000}"/>
    <cellStyle name="r_PGG Draft Cons Forecast 4-14 Revised_1" xfId="29592" xr:uid="{00000000-0005-0000-0000-00009A730000}"/>
    <cellStyle name="r_PGG Draft Cons Forecast 4-14 Revised_1_10-23-02 Bidders File - Live Version2" xfId="29593" xr:uid="{00000000-0005-0000-0000-00009B730000}"/>
    <cellStyle name="r_PGG Draft Cons Forecast 4-14 Revised_1_Bidders File 10-23 V5" xfId="29594" xr:uid="{00000000-0005-0000-0000-00009C730000}"/>
    <cellStyle name="r_Reg Assets &amp; Liab" xfId="29595" xr:uid="{00000000-0005-0000-0000-00009D730000}"/>
    <cellStyle name="r_Summary" xfId="29596" xr:uid="{00000000-0005-0000-0000-00009E730000}"/>
    <cellStyle name="r_Summary - OpCo and Prelim Budget-2003 Final" xfId="29597" xr:uid="{00000000-0005-0000-0000-00009F730000}"/>
    <cellStyle name="Rate" xfId="29598" xr:uid="{00000000-0005-0000-0000-0000A0730000}"/>
    <cellStyle name="Rate 2" xfId="29599" xr:uid="{00000000-0005-0000-0000-0000A1730000}"/>
    <cellStyle name="Rate 2 2" xfId="29600" xr:uid="{00000000-0005-0000-0000-0000A2730000}"/>
    <cellStyle name="Ratio" xfId="29601" xr:uid="{00000000-0005-0000-0000-0000A3730000}"/>
    <cellStyle name="Ratio 2" xfId="29602" xr:uid="{00000000-0005-0000-0000-0000A4730000}"/>
    <cellStyle name="Ratio 2 2" xfId="29603" xr:uid="{00000000-0005-0000-0000-0000A5730000}"/>
    <cellStyle name="Ratio 2 2 2" xfId="29604" xr:uid="{00000000-0005-0000-0000-0000A6730000}"/>
    <cellStyle name="Ratio 3" xfId="29605" xr:uid="{00000000-0005-0000-0000-0000A7730000}"/>
    <cellStyle name="Ratio 3 2" xfId="29606" xr:uid="{00000000-0005-0000-0000-0000A8730000}"/>
    <cellStyle name="Ratio 3 2 2" xfId="29607" xr:uid="{00000000-0005-0000-0000-0000A9730000}"/>
    <cellStyle name="Ratio 4" xfId="29608" xr:uid="{00000000-0005-0000-0000-0000AA730000}"/>
    <cellStyle name="Ratio 4 2" xfId="29609" xr:uid="{00000000-0005-0000-0000-0000AB730000}"/>
    <cellStyle name="Ratio 4 3" xfId="29610" xr:uid="{00000000-0005-0000-0000-0000AC730000}"/>
    <cellStyle name="Ratio 5" xfId="29611" xr:uid="{00000000-0005-0000-0000-0000AD730000}"/>
    <cellStyle name="Ratio 6" xfId="29612" xr:uid="{00000000-0005-0000-0000-0000AE730000}"/>
    <cellStyle name="Ratio 7" xfId="29613" xr:uid="{00000000-0005-0000-0000-0000AF730000}"/>
    <cellStyle name="ReadInData" xfId="29614" xr:uid="{00000000-0005-0000-0000-0000B0730000}"/>
    <cellStyle name="ReadInData 2" xfId="29615" xr:uid="{00000000-0005-0000-0000-0000B1730000}"/>
    <cellStyle name="ReadInData 2 2" xfId="29616" xr:uid="{00000000-0005-0000-0000-0000B2730000}"/>
    <cellStyle name="ReportNums" xfId="29617" xr:uid="{00000000-0005-0000-0000-0000B3730000}"/>
    <cellStyle name="ReportNums 2" xfId="29618" xr:uid="{00000000-0005-0000-0000-0000B4730000}"/>
    <cellStyle name="ReportNums 2 2" xfId="29619" xr:uid="{00000000-0005-0000-0000-0000B5730000}"/>
    <cellStyle name="ReportNums 2 2 10" xfId="29620" xr:uid="{00000000-0005-0000-0000-0000B6730000}"/>
    <cellStyle name="ReportNums 2 2 11" xfId="29621" xr:uid="{00000000-0005-0000-0000-0000B7730000}"/>
    <cellStyle name="ReportNums 2 2 12" xfId="29622" xr:uid="{00000000-0005-0000-0000-0000B8730000}"/>
    <cellStyle name="ReportNums 2 2 13" xfId="29623" xr:uid="{00000000-0005-0000-0000-0000B9730000}"/>
    <cellStyle name="ReportNums 2 2 14" xfId="29624" xr:uid="{00000000-0005-0000-0000-0000BA730000}"/>
    <cellStyle name="ReportNums 2 2 15" xfId="29625" xr:uid="{00000000-0005-0000-0000-0000BB730000}"/>
    <cellStyle name="ReportNums 2 2 2" xfId="29626" xr:uid="{00000000-0005-0000-0000-0000BC730000}"/>
    <cellStyle name="ReportNums 2 2 2 10" xfId="29627" xr:uid="{00000000-0005-0000-0000-0000BD730000}"/>
    <cellStyle name="ReportNums 2 2 2 11" xfId="29628" xr:uid="{00000000-0005-0000-0000-0000BE730000}"/>
    <cellStyle name="ReportNums 2 2 2 12" xfId="29629" xr:uid="{00000000-0005-0000-0000-0000BF730000}"/>
    <cellStyle name="ReportNums 2 2 2 13" xfId="29630" xr:uid="{00000000-0005-0000-0000-0000C0730000}"/>
    <cellStyle name="ReportNums 2 2 2 2" xfId="29631" xr:uid="{00000000-0005-0000-0000-0000C1730000}"/>
    <cellStyle name="ReportNums 2 2 2 3" xfId="29632" xr:uid="{00000000-0005-0000-0000-0000C2730000}"/>
    <cellStyle name="ReportNums 2 2 2 4" xfId="29633" xr:uid="{00000000-0005-0000-0000-0000C3730000}"/>
    <cellStyle name="ReportNums 2 2 2 5" xfId="29634" xr:uid="{00000000-0005-0000-0000-0000C4730000}"/>
    <cellStyle name="ReportNums 2 2 2 6" xfId="29635" xr:uid="{00000000-0005-0000-0000-0000C5730000}"/>
    <cellStyle name="ReportNums 2 2 2 7" xfId="29636" xr:uid="{00000000-0005-0000-0000-0000C6730000}"/>
    <cellStyle name="ReportNums 2 2 2 8" xfId="29637" xr:uid="{00000000-0005-0000-0000-0000C7730000}"/>
    <cellStyle name="ReportNums 2 2 2 9" xfId="29638" xr:uid="{00000000-0005-0000-0000-0000C8730000}"/>
    <cellStyle name="ReportNums 2 2 3" xfId="29639" xr:uid="{00000000-0005-0000-0000-0000C9730000}"/>
    <cellStyle name="ReportNums 2 2 4" xfId="29640" xr:uid="{00000000-0005-0000-0000-0000CA730000}"/>
    <cellStyle name="ReportNums 2 2 5" xfId="29641" xr:uid="{00000000-0005-0000-0000-0000CB730000}"/>
    <cellStyle name="ReportNums 2 2 6" xfId="29642" xr:uid="{00000000-0005-0000-0000-0000CC730000}"/>
    <cellStyle name="ReportNums 2 2 7" xfId="29643" xr:uid="{00000000-0005-0000-0000-0000CD730000}"/>
    <cellStyle name="ReportNums 2 2 8" xfId="29644" xr:uid="{00000000-0005-0000-0000-0000CE730000}"/>
    <cellStyle name="ReportNums 2 2 9" xfId="29645" xr:uid="{00000000-0005-0000-0000-0000CF730000}"/>
    <cellStyle name="ReportNums 3" xfId="29646" xr:uid="{00000000-0005-0000-0000-0000D0730000}"/>
    <cellStyle name="ReportNums 3 2" xfId="29647" xr:uid="{00000000-0005-0000-0000-0000D1730000}"/>
    <cellStyle name="ReportNums 3 2 10" xfId="29648" xr:uid="{00000000-0005-0000-0000-0000D2730000}"/>
    <cellStyle name="ReportNums 3 2 11" xfId="29649" xr:uid="{00000000-0005-0000-0000-0000D3730000}"/>
    <cellStyle name="ReportNums 3 2 12" xfId="29650" xr:uid="{00000000-0005-0000-0000-0000D4730000}"/>
    <cellStyle name="ReportNums 3 2 13" xfId="29651" xr:uid="{00000000-0005-0000-0000-0000D5730000}"/>
    <cellStyle name="ReportNums 3 2 14" xfId="29652" xr:uid="{00000000-0005-0000-0000-0000D6730000}"/>
    <cellStyle name="ReportNums 3 2 15" xfId="29653" xr:uid="{00000000-0005-0000-0000-0000D7730000}"/>
    <cellStyle name="ReportNums 3 2 2" xfId="29654" xr:uid="{00000000-0005-0000-0000-0000D8730000}"/>
    <cellStyle name="ReportNums 3 2 2 10" xfId="29655" xr:uid="{00000000-0005-0000-0000-0000D9730000}"/>
    <cellStyle name="ReportNums 3 2 2 11" xfId="29656" xr:uid="{00000000-0005-0000-0000-0000DA730000}"/>
    <cellStyle name="ReportNums 3 2 2 12" xfId="29657" xr:uid="{00000000-0005-0000-0000-0000DB730000}"/>
    <cellStyle name="ReportNums 3 2 2 13" xfId="29658" xr:uid="{00000000-0005-0000-0000-0000DC730000}"/>
    <cellStyle name="ReportNums 3 2 2 2" xfId="29659" xr:uid="{00000000-0005-0000-0000-0000DD730000}"/>
    <cellStyle name="ReportNums 3 2 2 3" xfId="29660" xr:uid="{00000000-0005-0000-0000-0000DE730000}"/>
    <cellStyle name="ReportNums 3 2 2 4" xfId="29661" xr:uid="{00000000-0005-0000-0000-0000DF730000}"/>
    <cellStyle name="ReportNums 3 2 2 5" xfId="29662" xr:uid="{00000000-0005-0000-0000-0000E0730000}"/>
    <cellStyle name="ReportNums 3 2 2 6" xfId="29663" xr:uid="{00000000-0005-0000-0000-0000E1730000}"/>
    <cellStyle name="ReportNums 3 2 2 7" xfId="29664" xr:uid="{00000000-0005-0000-0000-0000E2730000}"/>
    <cellStyle name="ReportNums 3 2 2 8" xfId="29665" xr:uid="{00000000-0005-0000-0000-0000E3730000}"/>
    <cellStyle name="ReportNums 3 2 2 9" xfId="29666" xr:uid="{00000000-0005-0000-0000-0000E4730000}"/>
    <cellStyle name="ReportNums 3 2 3" xfId="29667" xr:uid="{00000000-0005-0000-0000-0000E5730000}"/>
    <cellStyle name="ReportNums 3 2 4" xfId="29668" xr:uid="{00000000-0005-0000-0000-0000E6730000}"/>
    <cellStyle name="ReportNums 3 2 5" xfId="29669" xr:uid="{00000000-0005-0000-0000-0000E7730000}"/>
    <cellStyle name="ReportNums 3 2 6" xfId="29670" xr:uid="{00000000-0005-0000-0000-0000E8730000}"/>
    <cellStyle name="ReportNums 3 2 7" xfId="29671" xr:uid="{00000000-0005-0000-0000-0000E9730000}"/>
    <cellStyle name="ReportNums 3 2 8" xfId="29672" xr:uid="{00000000-0005-0000-0000-0000EA730000}"/>
    <cellStyle name="ReportNums 3 2 9" xfId="29673" xr:uid="{00000000-0005-0000-0000-0000EB730000}"/>
    <cellStyle name="ReportNums 4" xfId="29674" xr:uid="{00000000-0005-0000-0000-0000EC730000}"/>
    <cellStyle name="ReportNums 4 10" xfId="29675" xr:uid="{00000000-0005-0000-0000-0000ED730000}"/>
    <cellStyle name="ReportNums 4 11" xfId="29676" xr:uid="{00000000-0005-0000-0000-0000EE730000}"/>
    <cellStyle name="ReportNums 4 12" xfId="29677" xr:uid="{00000000-0005-0000-0000-0000EF730000}"/>
    <cellStyle name="ReportNums 4 13" xfId="29678" xr:uid="{00000000-0005-0000-0000-0000F0730000}"/>
    <cellStyle name="ReportNums 4 14" xfId="29679" xr:uid="{00000000-0005-0000-0000-0000F1730000}"/>
    <cellStyle name="ReportNums 4 15" xfId="29680" xr:uid="{00000000-0005-0000-0000-0000F2730000}"/>
    <cellStyle name="ReportNums 4 2" xfId="29681" xr:uid="{00000000-0005-0000-0000-0000F3730000}"/>
    <cellStyle name="ReportNums 4 2 10" xfId="29682" xr:uid="{00000000-0005-0000-0000-0000F4730000}"/>
    <cellStyle name="ReportNums 4 2 11" xfId="29683" xr:uid="{00000000-0005-0000-0000-0000F5730000}"/>
    <cellStyle name="ReportNums 4 2 12" xfId="29684" xr:uid="{00000000-0005-0000-0000-0000F6730000}"/>
    <cellStyle name="ReportNums 4 2 13" xfId="29685" xr:uid="{00000000-0005-0000-0000-0000F7730000}"/>
    <cellStyle name="ReportNums 4 2 2" xfId="29686" xr:uid="{00000000-0005-0000-0000-0000F8730000}"/>
    <cellStyle name="ReportNums 4 2 3" xfId="29687" xr:uid="{00000000-0005-0000-0000-0000F9730000}"/>
    <cellStyle name="ReportNums 4 2 4" xfId="29688" xr:uid="{00000000-0005-0000-0000-0000FA730000}"/>
    <cellStyle name="ReportNums 4 2 5" xfId="29689" xr:uid="{00000000-0005-0000-0000-0000FB730000}"/>
    <cellStyle name="ReportNums 4 2 6" xfId="29690" xr:uid="{00000000-0005-0000-0000-0000FC730000}"/>
    <cellStyle name="ReportNums 4 2 7" xfId="29691" xr:uid="{00000000-0005-0000-0000-0000FD730000}"/>
    <cellStyle name="ReportNums 4 2 8" xfId="29692" xr:uid="{00000000-0005-0000-0000-0000FE730000}"/>
    <cellStyle name="ReportNums 4 2 9" xfId="29693" xr:uid="{00000000-0005-0000-0000-0000FF730000}"/>
    <cellStyle name="ReportNums 4 3" xfId="29694" xr:uid="{00000000-0005-0000-0000-000000740000}"/>
    <cellStyle name="ReportNums 4 4" xfId="29695" xr:uid="{00000000-0005-0000-0000-000001740000}"/>
    <cellStyle name="ReportNums 4 5" xfId="29696" xr:uid="{00000000-0005-0000-0000-000002740000}"/>
    <cellStyle name="ReportNums 4 6" xfId="29697" xr:uid="{00000000-0005-0000-0000-000003740000}"/>
    <cellStyle name="ReportNums 4 7" xfId="29698" xr:uid="{00000000-0005-0000-0000-000004740000}"/>
    <cellStyle name="ReportNums 4 8" xfId="29699" xr:uid="{00000000-0005-0000-0000-000005740000}"/>
    <cellStyle name="ReportNums 4 9" xfId="29700" xr:uid="{00000000-0005-0000-0000-000006740000}"/>
    <cellStyle name="ReportNums 5" xfId="29701" xr:uid="{00000000-0005-0000-0000-000007740000}"/>
    <cellStyle name="ReportNums 5 10" xfId="29702" xr:uid="{00000000-0005-0000-0000-000008740000}"/>
    <cellStyle name="ReportNums 5 11" xfId="29703" xr:uid="{00000000-0005-0000-0000-000009740000}"/>
    <cellStyle name="ReportNums 5 12" xfId="29704" xr:uid="{00000000-0005-0000-0000-00000A740000}"/>
    <cellStyle name="ReportNums 5 13" xfId="29705" xr:uid="{00000000-0005-0000-0000-00000B740000}"/>
    <cellStyle name="ReportNums 5 2" xfId="29706" xr:uid="{00000000-0005-0000-0000-00000C740000}"/>
    <cellStyle name="ReportNums 5 3" xfId="29707" xr:uid="{00000000-0005-0000-0000-00000D740000}"/>
    <cellStyle name="ReportNums 5 4" xfId="29708" xr:uid="{00000000-0005-0000-0000-00000E740000}"/>
    <cellStyle name="ReportNums 5 5" xfId="29709" xr:uid="{00000000-0005-0000-0000-00000F740000}"/>
    <cellStyle name="ReportNums 5 6" xfId="29710" xr:uid="{00000000-0005-0000-0000-000010740000}"/>
    <cellStyle name="ReportNums 5 7" xfId="29711" xr:uid="{00000000-0005-0000-0000-000011740000}"/>
    <cellStyle name="ReportNums 5 8" xfId="29712" xr:uid="{00000000-0005-0000-0000-000012740000}"/>
    <cellStyle name="ReportNums 5 9" xfId="29713" xr:uid="{00000000-0005-0000-0000-000013740000}"/>
    <cellStyle name="ReportNums 6" xfId="29714" xr:uid="{00000000-0005-0000-0000-000014740000}"/>
    <cellStyle name="ReportNums 6 10" xfId="29715" xr:uid="{00000000-0005-0000-0000-000015740000}"/>
    <cellStyle name="ReportNums 6 11" xfId="29716" xr:uid="{00000000-0005-0000-0000-000016740000}"/>
    <cellStyle name="ReportNums 6 12" xfId="29717" xr:uid="{00000000-0005-0000-0000-000017740000}"/>
    <cellStyle name="ReportNums 6 13" xfId="29718" xr:uid="{00000000-0005-0000-0000-000018740000}"/>
    <cellStyle name="ReportNums 6 2" xfId="29719" xr:uid="{00000000-0005-0000-0000-000019740000}"/>
    <cellStyle name="ReportNums 6 3" xfId="29720" xr:uid="{00000000-0005-0000-0000-00001A740000}"/>
    <cellStyle name="ReportNums 6 4" xfId="29721" xr:uid="{00000000-0005-0000-0000-00001B740000}"/>
    <cellStyle name="ReportNums 6 5" xfId="29722" xr:uid="{00000000-0005-0000-0000-00001C740000}"/>
    <cellStyle name="ReportNums 6 6" xfId="29723" xr:uid="{00000000-0005-0000-0000-00001D740000}"/>
    <cellStyle name="ReportNums 6 7" xfId="29724" xr:uid="{00000000-0005-0000-0000-00001E740000}"/>
    <cellStyle name="ReportNums 6 8" xfId="29725" xr:uid="{00000000-0005-0000-0000-00001F740000}"/>
    <cellStyle name="ReportNums 6 9" xfId="29726" xr:uid="{00000000-0005-0000-0000-000020740000}"/>
    <cellStyle name="ReportNums 7" xfId="29727" xr:uid="{00000000-0005-0000-0000-000021740000}"/>
    <cellStyle name="ReportNums 7 10" xfId="29728" xr:uid="{00000000-0005-0000-0000-000022740000}"/>
    <cellStyle name="ReportNums 7 11" xfId="29729" xr:uid="{00000000-0005-0000-0000-000023740000}"/>
    <cellStyle name="ReportNums 7 12" xfId="29730" xr:uid="{00000000-0005-0000-0000-000024740000}"/>
    <cellStyle name="ReportNums 7 13" xfId="29731" xr:uid="{00000000-0005-0000-0000-000025740000}"/>
    <cellStyle name="ReportNums 7 2" xfId="29732" xr:uid="{00000000-0005-0000-0000-000026740000}"/>
    <cellStyle name="ReportNums 7 3" xfId="29733" xr:uid="{00000000-0005-0000-0000-000027740000}"/>
    <cellStyle name="ReportNums 7 4" xfId="29734" xr:uid="{00000000-0005-0000-0000-000028740000}"/>
    <cellStyle name="ReportNums 7 5" xfId="29735" xr:uid="{00000000-0005-0000-0000-000029740000}"/>
    <cellStyle name="ReportNums 7 6" xfId="29736" xr:uid="{00000000-0005-0000-0000-00002A740000}"/>
    <cellStyle name="ReportNums 7 7" xfId="29737" xr:uid="{00000000-0005-0000-0000-00002B740000}"/>
    <cellStyle name="ReportNums 7 8" xfId="29738" xr:uid="{00000000-0005-0000-0000-00002C740000}"/>
    <cellStyle name="ReportNums 7 9" xfId="29739" xr:uid="{00000000-0005-0000-0000-00002D740000}"/>
    <cellStyle name="Results % 3 dp" xfId="29740" xr:uid="{00000000-0005-0000-0000-00002E740000}"/>
    <cellStyle name="Results 2 dp" xfId="29741" xr:uid="{00000000-0005-0000-0000-00002F740000}"/>
    <cellStyle name="Results 3 dp" xfId="29742" xr:uid="{00000000-0005-0000-0000-000030740000}"/>
    <cellStyle name="RevList" xfId="29743" xr:uid="{00000000-0005-0000-0000-000031740000}"/>
    <cellStyle name="RevList 2" xfId="29744" xr:uid="{00000000-0005-0000-0000-000032740000}"/>
    <cellStyle name="RevList 2 2" xfId="29745" xr:uid="{00000000-0005-0000-0000-000033740000}"/>
    <cellStyle name="Right" xfId="29746" xr:uid="{00000000-0005-0000-0000-000034740000}"/>
    <cellStyle name="Right 2" xfId="29747" xr:uid="{00000000-0005-0000-0000-000035740000}"/>
    <cellStyle name="Right 3" xfId="29748" xr:uid="{00000000-0005-0000-0000-000036740000}"/>
    <cellStyle name="Right Justified" xfId="29749" xr:uid="{00000000-0005-0000-0000-000037740000}"/>
    <cellStyle name="Right Justified 2" xfId="29750" xr:uid="{00000000-0005-0000-0000-000038740000}"/>
    <cellStyle name="Right Justified 2 2" xfId="29751" xr:uid="{00000000-0005-0000-0000-000039740000}"/>
    <cellStyle name="Right Justified 2 2 10" xfId="29752" xr:uid="{00000000-0005-0000-0000-00003A740000}"/>
    <cellStyle name="Right Justified 2 2 11" xfId="29753" xr:uid="{00000000-0005-0000-0000-00003B740000}"/>
    <cellStyle name="Right Justified 2 2 12" xfId="29754" xr:uid="{00000000-0005-0000-0000-00003C740000}"/>
    <cellStyle name="Right Justified 2 2 13" xfId="29755" xr:uid="{00000000-0005-0000-0000-00003D740000}"/>
    <cellStyle name="Right Justified 2 2 14" xfId="29756" xr:uid="{00000000-0005-0000-0000-00003E740000}"/>
    <cellStyle name="Right Justified 2 2 15" xfId="29757" xr:uid="{00000000-0005-0000-0000-00003F740000}"/>
    <cellStyle name="Right Justified 2 2 2" xfId="29758" xr:uid="{00000000-0005-0000-0000-000040740000}"/>
    <cellStyle name="Right Justified 2 2 2 10" xfId="29759" xr:uid="{00000000-0005-0000-0000-000041740000}"/>
    <cellStyle name="Right Justified 2 2 2 11" xfId="29760" xr:uid="{00000000-0005-0000-0000-000042740000}"/>
    <cellStyle name="Right Justified 2 2 2 12" xfId="29761" xr:uid="{00000000-0005-0000-0000-000043740000}"/>
    <cellStyle name="Right Justified 2 2 2 13" xfId="29762" xr:uid="{00000000-0005-0000-0000-000044740000}"/>
    <cellStyle name="Right Justified 2 2 2 2" xfId="29763" xr:uid="{00000000-0005-0000-0000-000045740000}"/>
    <cellStyle name="Right Justified 2 2 2 2 2" xfId="29764" xr:uid="{00000000-0005-0000-0000-000046740000}"/>
    <cellStyle name="Right Justified 2 2 2 3" xfId="29765" xr:uid="{00000000-0005-0000-0000-000047740000}"/>
    <cellStyle name="Right Justified 2 2 2 3 2" xfId="29766" xr:uid="{00000000-0005-0000-0000-000048740000}"/>
    <cellStyle name="Right Justified 2 2 2 4" xfId="29767" xr:uid="{00000000-0005-0000-0000-000049740000}"/>
    <cellStyle name="Right Justified 2 2 2 5" xfId="29768" xr:uid="{00000000-0005-0000-0000-00004A740000}"/>
    <cellStyle name="Right Justified 2 2 2 6" xfId="29769" xr:uid="{00000000-0005-0000-0000-00004B740000}"/>
    <cellStyle name="Right Justified 2 2 2 7" xfId="29770" xr:uid="{00000000-0005-0000-0000-00004C740000}"/>
    <cellStyle name="Right Justified 2 2 2 8" xfId="29771" xr:uid="{00000000-0005-0000-0000-00004D740000}"/>
    <cellStyle name="Right Justified 2 2 2 9" xfId="29772" xr:uid="{00000000-0005-0000-0000-00004E740000}"/>
    <cellStyle name="Right Justified 2 2 3" xfId="29773" xr:uid="{00000000-0005-0000-0000-00004F740000}"/>
    <cellStyle name="Right Justified 2 2 4" xfId="29774" xr:uid="{00000000-0005-0000-0000-000050740000}"/>
    <cellStyle name="Right Justified 2 2 5" xfId="29775" xr:uid="{00000000-0005-0000-0000-000051740000}"/>
    <cellStyle name="Right Justified 2 2 6" xfId="29776" xr:uid="{00000000-0005-0000-0000-000052740000}"/>
    <cellStyle name="Right Justified 2 2 7" xfId="29777" xr:uid="{00000000-0005-0000-0000-000053740000}"/>
    <cellStyle name="Right Justified 2 2 8" xfId="29778" xr:uid="{00000000-0005-0000-0000-000054740000}"/>
    <cellStyle name="Right Justified 2 2 9" xfId="29779" xr:uid="{00000000-0005-0000-0000-000055740000}"/>
    <cellStyle name="Right Justified 2 3" xfId="29780" xr:uid="{00000000-0005-0000-0000-000056740000}"/>
    <cellStyle name="Right Justified 2 3 10" xfId="29781" xr:uid="{00000000-0005-0000-0000-000057740000}"/>
    <cellStyle name="Right Justified 2 3 11" xfId="29782" xr:uid="{00000000-0005-0000-0000-000058740000}"/>
    <cellStyle name="Right Justified 2 3 12" xfId="29783" xr:uid="{00000000-0005-0000-0000-000059740000}"/>
    <cellStyle name="Right Justified 2 3 13" xfId="29784" xr:uid="{00000000-0005-0000-0000-00005A740000}"/>
    <cellStyle name="Right Justified 2 3 2" xfId="29785" xr:uid="{00000000-0005-0000-0000-00005B740000}"/>
    <cellStyle name="Right Justified 2 3 3" xfId="29786" xr:uid="{00000000-0005-0000-0000-00005C740000}"/>
    <cellStyle name="Right Justified 2 3 4" xfId="29787" xr:uid="{00000000-0005-0000-0000-00005D740000}"/>
    <cellStyle name="Right Justified 2 3 5" xfId="29788" xr:uid="{00000000-0005-0000-0000-00005E740000}"/>
    <cellStyle name="Right Justified 2 3 6" xfId="29789" xr:uid="{00000000-0005-0000-0000-00005F740000}"/>
    <cellStyle name="Right Justified 2 3 7" xfId="29790" xr:uid="{00000000-0005-0000-0000-000060740000}"/>
    <cellStyle name="Right Justified 2 3 8" xfId="29791" xr:uid="{00000000-0005-0000-0000-000061740000}"/>
    <cellStyle name="Right Justified 2 3 9" xfId="29792" xr:uid="{00000000-0005-0000-0000-000062740000}"/>
    <cellStyle name="Right Justified 2 4" xfId="29793" xr:uid="{00000000-0005-0000-0000-000063740000}"/>
    <cellStyle name="Right Justified 3" xfId="29794" xr:uid="{00000000-0005-0000-0000-000064740000}"/>
    <cellStyle name="Right Justified 3 2" xfId="29795" xr:uid="{00000000-0005-0000-0000-000065740000}"/>
    <cellStyle name="Right Justified 3 2 10" xfId="29796" xr:uid="{00000000-0005-0000-0000-000066740000}"/>
    <cellStyle name="Right Justified 3 2 11" xfId="29797" xr:uid="{00000000-0005-0000-0000-000067740000}"/>
    <cellStyle name="Right Justified 3 2 12" xfId="29798" xr:uid="{00000000-0005-0000-0000-000068740000}"/>
    <cellStyle name="Right Justified 3 2 13" xfId="29799" xr:uid="{00000000-0005-0000-0000-000069740000}"/>
    <cellStyle name="Right Justified 3 2 14" xfId="29800" xr:uid="{00000000-0005-0000-0000-00006A740000}"/>
    <cellStyle name="Right Justified 3 2 15" xfId="29801" xr:uid="{00000000-0005-0000-0000-00006B740000}"/>
    <cellStyle name="Right Justified 3 2 2" xfId="29802" xr:uid="{00000000-0005-0000-0000-00006C740000}"/>
    <cellStyle name="Right Justified 3 2 2 10" xfId="29803" xr:uid="{00000000-0005-0000-0000-00006D740000}"/>
    <cellStyle name="Right Justified 3 2 2 11" xfId="29804" xr:uid="{00000000-0005-0000-0000-00006E740000}"/>
    <cellStyle name="Right Justified 3 2 2 12" xfId="29805" xr:uid="{00000000-0005-0000-0000-00006F740000}"/>
    <cellStyle name="Right Justified 3 2 2 13" xfId="29806" xr:uid="{00000000-0005-0000-0000-000070740000}"/>
    <cellStyle name="Right Justified 3 2 2 2" xfId="29807" xr:uid="{00000000-0005-0000-0000-000071740000}"/>
    <cellStyle name="Right Justified 3 2 2 2 2" xfId="29808" xr:uid="{00000000-0005-0000-0000-000072740000}"/>
    <cellStyle name="Right Justified 3 2 2 3" xfId="29809" xr:uid="{00000000-0005-0000-0000-000073740000}"/>
    <cellStyle name="Right Justified 3 2 2 3 2" xfId="29810" xr:uid="{00000000-0005-0000-0000-000074740000}"/>
    <cellStyle name="Right Justified 3 2 2 4" xfId="29811" xr:uid="{00000000-0005-0000-0000-000075740000}"/>
    <cellStyle name="Right Justified 3 2 2 5" xfId="29812" xr:uid="{00000000-0005-0000-0000-000076740000}"/>
    <cellStyle name="Right Justified 3 2 2 6" xfId="29813" xr:uid="{00000000-0005-0000-0000-000077740000}"/>
    <cellStyle name="Right Justified 3 2 2 7" xfId="29814" xr:uid="{00000000-0005-0000-0000-000078740000}"/>
    <cellStyle name="Right Justified 3 2 2 8" xfId="29815" xr:uid="{00000000-0005-0000-0000-000079740000}"/>
    <cellStyle name="Right Justified 3 2 2 9" xfId="29816" xr:uid="{00000000-0005-0000-0000-00007A740000}"/>
    <cellStyle name="Right Justified 3 2 3" xfId="29817" xr:uid="{00000000-0005-0000-0000-00007B740000}"/>
    <cellStyle name="Right Justified 3 2 4" xfId="29818" xr:uid="{00000000-0005-0000-0000-00007C740000}"/>
    <cellStyle name="Right Justified 3 2 5" xfId="29819" xr:uid="{00000000-0005-0000-0000-00007D740000}"/>
    <cellStyle name="Right Justified 3 2 6" xfId="29820" xr:uid="{00000000-0005-0000-0000-00007E740000}"/>
    <cellStyle name="Right Justified 3 2 7" xfId="29821" xr:uid="{00000000-0005-0000-0000-00007F740000}"/>
    <cellStyle name="Right Justified 3 2 8" xfId="29822" xr:uid="{00000000-0005-0000-0000-000080740000}"/>
    <cellStyle name="Right Justified 3 2 9" xfId="29823" xr:uid="{00000000-0005-0000-0000-000081740000}"/>
    <cellStyle name="Right Justified 3 3" xfId="29824" xr:uid="{00000000-0005-0000-0000-000082740000}"/>
    <cellStyle name="Right Justified 3 3 10" xfId="29825" xr:uid="{00000000-0005-0000-0000-000083740000}"/>
    <cellStyle name="Right Justified 3 3 11" xfId="29826" xr:uid="{00000000-0005-0000-0000-000084740000}"/>
    <cellStyle name="Right Justified 3 3 12" xfId="29827" xr:uid="{00000000-0005-0000-0000-000085740000}"/>
    <cellStyle name="Right Justified 3 3 13" xfId="29828" xr:uid="{00000000-0005-0000-0000-000086740000}"/>
    <cellStyle name="Right Justified 3 3 2" xfId="29829" xr:uid="{00000000-0005-0000-0000-000087740000}"/>
    <cellStyle name="Right Justified 3 3 3" xfId="29830" xr:uid="{00000000-0005-0000-0000-000088740000}"/>
    <cellStyle name="Right Justified 3 3 4" xfId="29831" xr:uid="{00000000-0005-0000-0000-000089740000}"/>
    <cellStyle name="Right Justified 3 3 5" xfId="29832" xr:uid="{00000000-0005-0000-0000-00008A740000}"/>
    <cellStyle name="Right Justified 3 3 6" xfId="29833" xr:uid="{00000000-0005-0000-0000-00008B740000}"/>
    <cellStyle name="Right Justified 3 3 7" xfId="29834" xr:uid="{00000000-0005-0000-0000-00008C740000}"/>
    <cellStyle name="Right Justified 3 3 8" xfId="29835" xr:uid="{00000000-0005-0000-0000-00008D740000}"/>
    <cellStyle name="Right Justified 3 3 9" xfId="29836" xr:uid="{00000000-0005-0000-0000-00008E740000}"/>
    <cellStyle name="Right Justified 3 4" xfId="29837" xr:uid="{00000000-0005-0000-0000-00008F740000}"/>
    <cellStyle name="Right Justified 4" xfId="29838" xr:uid="{00000000-0005-0000-0000-000090740000}"/>
    <cellStyle name="Right Justified 4 10" xfId="29839" xr:uid="{00000000-0005-0000-0000-000091740000}"/>
    <cellStyle name="Right Justified 4 11" xfId="29840" xr:uid="{00000000-0005-0000-0000-000092740000}"/>
    <cellStyle name="Right Justified 4 12" xfId="29841" xr:uid="{00000000-0005-0000-0000-000093740000}"/>
    <cellStyle name="Right Justified 4 13" xfId="29842" xr:uid="{00000000-0005-0000-0000-000094740000}"/>
    <cellStyle name="Right Justified 4 14" xfId="29843" xr:uid="{00000000-0005-0000-0000-000095740000}"/>
    <cellStyle name="Right Justified 4 15" xfId="29844" xr:uid="{00000000-0005-0000-0000-000096740000}"/>
    <cellStyle name="Right Justified 4 2" xfId="29845" xr:uid="{00000000-0005-0000-0000-000097740000}"/>
    <cellStyle name="Right Justified 4 2 10" xfId="29846" xr:uid="{00000000-0005-0000-0000-000098740000}"/>
    <cellStyle name="Right Justified 4 2 11" xfId="29847" xr:uid="{00000000-0005-0000-0000-000099740000}"/>
    <cellStyle name="Right Justified 4 2 12" xfId="29848" xr:uid="{00000000-0005-0000-0000-00009A740000}"/>
    <cellStyle name="Right Justified 4 2 13" xfId="29849" xr:uid="{00000000-0005-0000-0000-00009B740000}"/>
    <cellStyle name="Right Justified 4 2 2" xfId="29850" xr:uid="{00000000-0005-0000-0000-00009C740000}"/>
    <cellStyle name="Right Justified 4 2 2 2" xfId="29851" xr:uid="{00000000-0005-0000-0000-00009D740000}"/>
    <cellStyle name="Right Justified 4 2 3" xfId="29852" xr:uid="{00000000-0005-0000-0000-00009E740000}"/>
    <cellStyle name="Right Justified 4 2 3 2" xfId="29853" xr:uid="{00000000-0005-0000-0000-00009F740000}"/>
    <cellStyle name="Right Justified 4 2 4" xfId="29854" xr:uid="{00000000-0005-0000-0000-0000A0740000}"/>
    <cellStyle name="Right Justified 4 2 5" xfId="29855" xr:uid="{00000000-0005-0000-0000-0000A1740000}"/>
    <cellStyle name="Right Justified 4 2 6" xfId="29856" xr:uid="{00000000-0005-0000-0000-0000A2740000}"/>
    <cellStyle name="Right Justified 4 2 7" xfId="29857" xr:uid="{00000000-0005-0000-0000-0000A3740000}"/>
    <cellStyle name="Right Justified 4 2 8" xfId="29858" xr:uid="{00000000-0005-0000-0000-0000A4740000}"/>
    <cellStyle name="Right Justified 4 2 9" xfId="29859" xr:uid="{00000000-0005-0000-0000-0000A5740000}"/>
    <cellStyle name="Right Justified 4 3" xfId="29860" xr:uid="{00000000-0005-0000-0000-0000A6740000}"/>
    <cellStyle name="Right Justified 4 4" xfId="29861" xr:uid="{00000000-0005-0000-0000-0000A7740000}"/>
    <cellStyle name="Right Justified 4 5" xfId="29862" xr:uid="{00000000-0005-0000-0000-0000A8740000}"/>
    <cellStyle name="Right Justified 4 6" xfId="29863" xr:uid="{00000000-0005-0000-0000-0000A9740000}"/>
    <cellStyle name="Right Justified 4 7" xfId="29864" xr:uid="{00000000-0005-0000-0000-0000AA740000}"/>
    <cellStyle name="Right Justified 4 8" xfId="29865" xr:uid="{00000000-0005-0000-0000-0000AB740000}"/>
    <cellStyle name="Right Justified 4 9" xfId="29866" xr:uid="{00000000-0005-0000-0000-0000AC740000}"/>
    <cellStyle name="Right Justified 5" xfId="29867" xr:uid="{00000000-0005-0000-0000-0000AD740000}"/>
    <cellStyle name="Right Justified 5 10" xfId="29868" xr:uid="{00000000-0005-0000-0000-0000AE740000}"/>
    <cellStyle name="Right Justified 5 11" xfId="29869" xr:uid="{00000000-0005-0000-0000-0000AF740000}"/>
    <cellStyle name="Right Justified 5 12" xfId="29870" xr:uid="{00000000-0005-0000-0000-0000B0740000}"/>
    <cellStyle name="Right Justified 5 13" xfId="29871" xr:uid="{00000000-0005-0000-0000-0000B1740000}"/>
    <cellStyle name="Right Justified 5 14" xfId="29872" xr:uid="{00000000-0005-0000-0000-0000B2740000}"/>
    <cellStyle name="Right Justified 5 2" xfId="29873" xr:uid="{00000000-0005-0000-0000-0000B3740000}"/>
    <cellStyle name="Right Justified 5 2 10" xfId="29874" xr:uid="{00000000-0005-0000-0000-0000B4740000}"/>
    <cellStyle name="Right Justified 5 2 11" xfId="29875" xr:uid="{00000000-0005-0000-0000-0000B5740000}"/>
    <cellStyle name="Right Justified 5 2 12" xfId="29876" xr:uid="{00000000-0005-0000-0000-0000B6740000}"/>
    <cellStyle name="Right Justified 5 2 13" xfId="29877" xr:uid="{00000000-0005-0000-0000-0000B7740000}"/>
    <cellStyle name="Right Justified 5 2 2" xfId="29878" xr:uid="{00000000-0005-0000-0000-0000B8740000}"/>
    <cellStyle name="Right Justified 5 2 3" xfId="29879" xr:uid="{00000000-0005-0000-0000-0000B9740000}"/>
    <cellStyle name="Right Justified 5 2 4" xfId="29880" xr:uid="{00000000-0005-0000-0000-0000BA740000}"/>
    <cellStyle name="Right Justified 5 2 5" xfId="29881" xr:uid="{00000000-0005-0000-0000-0000BB740000}"/>
    <cellStyle name="Right Justified 5 2 6" xfId="29882" xr:uid="{00000000-0005-0000-0000-0000BC740000}"/>
    <cellStyle name="Right Justified 5 2 7" xfId="29883" xr:uid="{00000000-0005-0000-0000-0000BD740000}"/>
    <cellStyle name="Right Justified 5 2 8" xfId="29884" xr:uid="{00000000-0005-0000-0000-0000BE740000}"/>
    <cellStyle name="Right Justified 5 2 9" xfId="29885" xr:uid="{00000000-0005-0000-0000-0000BF740000}"/>
    <cellStyle name="Right Justified 5 3" xfId="29886" xr:uid="{00000000-0005-0000-0000-0000C0740000}"/>
    <cellStyle name="Right Justified 5 4" xfId="29887" xr:uid="{00000000-0005-0000-0000-0000C1740000}"/>
    <cellStyle name="Right Justified 5 5" xfId="29888" xr:uid="{00000000-0005-0000-0000-0000C2740000}"/>
    <cellStyle name="Right Justified 5 6" xfId="29889" xr:uid="{00000000-0005-0000-0000-0000C3740000}"/>
    <cellStyle name="Right Justified 5 7" xfId="29890" xr:uid="{00000000-0005-0000-0000-0000C4740000}"/>
    <cellStyle name="Right Justified 5 8" xfId="29891" xr:uid="{00000000-0005-0000-0000-0000C5740000}"/>
    <cellStyle name="Right Justified 5 9" xfId="29892" xr:uid="{00000000-0005-0000-0000-0000C6740000}"/>
    <cellStyle name="Right Justified 6" xfId="29893" xr:uid="{00000000-0005-0000-0000-0000C7740000}"/>
    <cellStyle name="Right Justified 6 10" xfId="29894" xr:uid="{00000000-0005-0000-0000-0000C8740000}"/>
    <cellStyle name="Right Justified 6 11" xfId="29895" xr:uid="{00000000-0005-0000-0000-0000C9740000}"/>
    <cellStyle name="Right Justified 6 12" xfId="29896" xr:uid="{00000000-0005-0000-0000-0000CA740000}"/>
    <cellStyle name="Right Justified 6 13" xfId="29897" xr:uid="{00000000-0005-0000-0000-0000CB740000}"/>
    <cellStyle name="Right Justified 6 2" xfId="29898" xr:uid="{00000000-0005-0000-0000-0000CC740000}"/>
    <cellStyle name="Right Justified 6 3" xfId="29899" xr:uid="{00000000-0005-0000-0000-0000CD740000}"/>
    <cellStyle name="Right Justified 6 4" xfId="29900" xr:uid="{00000000-0005-0000-0000-0000CE740000}"/>
    <cellStyle name="Right Justified 6 5" xfId="29901" xr:uid="{00000000-0005-0000-0000-0000CF740000}"/>
    <cellStyle name="Right Justified 6 6" xfId="29902" xr:uid="{00000000-0005-0000-0000-0000D0740000}"/>
    <cellStyle name="Right Justified 6 7" xfId="29903" xr:uid="{00000000-0005-0000-0000-0000D1740000}"/>
    <cellStyle name="Right Justified 6 8" xfId="29904" xr:uid="{00000000-0005-0000-0000-0000D2740000}"/>
    <cellStyle name="Right Justified 6 9" xfId="29905" xr:uid="{00000000-0005-0000-0000-0000D3740000}"/>
    <cellStyle name="Right Justified 7" xfId="29906" xr:uid="{00000000-0005-0000-0000-0000D4740000}"/>
    <cellStyle name="Right Justified 7 10" xfId="29907" xr:uid="{00000000-0005-0000-0000-0000D5740000}"/>
    <cellStyle name="Right Justified 7 11" xfId="29908" xr:uid="{00000000-0005-0000-0000-0000D6740000}"/>
    <cellStyle name="Right Justified 7 12" xfId="29909" xr:uid="{00000000-0005-0000-0000-0000D7740000}"/>
    <cellStyle name="Right Justified 7 13" xfId="29910" xr:uid="{00000000-0005-0000-0000-0000D8740000}"/>
    <cellStyle name="Right Justified 7 2" xfId="29911" xr:uid="{00000000-0005-0000-0000-0000D9740000}"/>
    <cellStyle name="Right Justified 7 3" xfId="29912" xr:uid="{00000000-0005-0000-0000-0000DA740000}"/>
    <cellStyle name="Right Justified 7 4" xfId="29913" xr:uid="{00000000-0005-0000-0000-0000DB740000}"/>
    <cellStyle name="Right Justified 7 5" xfId="29914" xr:uid="{00000000-0005-0000-0000-0000DC740000}"/>
    <cellStyle name="Right Justified 7 6" xfId="29915" xr:uid="{00000000-0005-0000-0000-0000DD740000}"/>
    <cellStyle name="Right Justified 7 7" xfId="29916" xr:uid="{00000000-0005-0000-0000-0000DE740000}"/>
    <cellStyle name="Right Justified 7 8" xfId="29917" xr:uid="{00000000-0005-0000-0000-0000DF740000}"/>
    <cellStyle name="Right Justified 7 9" xfId="29918" xr:uid="{00000000-0005-0000-0000-0000E0740000}"/>
    <cellStyle name="s_HardInc " xfId="29919" xr:uid="{00000000-0005-0000-0000-0000E1740000}"/>
    <cellStyle name="s_HardInc  2" xfId="29920" xr:uid="{00000000-0005-0000-0000-0000E2740000}"/>
    <cellStyle name="s_HardInc  2 2" xfId="29921" xr:uid="{00000000-0005-0000-0000-0000E3740000}"/>
    <cellStyle name="s_HardInc  2 2 2" xfId="29922" xr:uid="{00000000-0005-0000-0000-0000E4740000}"/>
    <cellStyle name="s_HardInc  3" xfId="29923" xr:uid="{00000000-0005-0000-0000-0000E5740000}"/>
    <cellStyle name="s_HardInc  3 2" xfId="29924" xr:uid="{00000000-0005-0000-0000-0000E6740000}"/>
    <cellStyle name="s_HardInc  3 2 2" xfId="29925" xr:uid="{00000000-0005-0000-0000-0000E7740000}"/>
    <cellStyle name="s_HardInc  4" xfId="29926" xr:uid="{00000000-0005-0000-0000-0000E8740000}"/>
    <cellStyle name="s_HardInc  4 2" xfId="29927" xr:uid="{00000000-0005-0000-0000-0000E9740000}"/>
    <cellStyle name="s_HardInc  4 3" xfId="29928" xr:uid="{00000000-0005-0000-0000-0000EA740000}"/>
    <cellStyle name="s_HardInc  5" xfId="29929" xr:uid="{00000000-0005-0000-0000-0000EB740000}"/>
    <cellStyle name="s_HardInc  6" xfId="29930" xr:uid="{00000000-0005-0000-0000-0000EC740000}"/>
    <cellStyle name="s_HardInc  7" xfId="29931" xr:uid="{00000000-0005-0000-0000-0000ED740000}"/>
    <cellStyle name="SAPBEXaggData" xfId="29932" xr:uid="{00000000-0005-0000-0000-0000EE740000}"/>
    <cellStyle name="SAPBEXaggData 10" xfId="29933" xr:uid="{00000000-0005-0000-0000-0000EF740000}"/>
    <cellStyle name="SAPBEXaggData 11" xfId="29934" xr:uid="{00000000-0005-0000-0000-0000F0740000}"/>
    <cellStyle name="SAPBEXaggData 12" xfId="29935" xr:uid="{00000000-0005-0000-0000-0000F1740000}"/>
    <cellStyle name="SAPBEXaggData 13" xfId="29936" xr:uid="{00000000-0005-0000-0000-0000F2740000}"/>
    <cellStyle name="SAPBEXaggData 14" xfId="29937" xr:uid="{00000000-0005-0000-0000-0000F3740000}"/>
    <cellStyle name="SAPBEXaggData 15" xfId="29938" xr:uid="{00000000-0005-0000-0000-0000F4740000}"/>
    <cellStyle name="SAPBEXaggData 16" xfId="29939" xr:uid="{00000000-0005-0000-0000-0000F5740000}"/>
    <cellStyle name="SAPBEXaggData 17" xfId="29940" xr:uid="{00000000-0005-0000-0000-0000F6740000}"/>
    <cellStyle name="SAPBEXaggData 18" xfId="29941" xr:uid="{00000000-0005-0000-0000-0000F7740000}"/>
    <cellStyle name="SAPBEXaggData 19" xfId="29942" xr:uid="{00000000-0005-0000-0000-0000F8740000}"/>
    <cellStyle name="SAPBEXaggData 2" xfId="29943" xr:uid="{00000000-0005-0000-0000-0000F9740000}"/>
    <cellStyle name="SAPBEXaggData 2 2" xfId="29944" xr:uid="{00000000-0005-0000-0000-0000FA740000}"/>
    <cellStyle name="SAPBEXaggData 2 2 2" xfId="29945" xr:uid="{00000000-0005-0000-0000-0000FB740000}"/>
    <cellStyle name="SAPBEXaggData 2 2 2 2" xfId="29946" xr:uid="{00000000-0005-0000-0000-0000FC740000}"/>
    <cellStyle name="SAPBEXaggData 2 2 2 2 10" xfId="29947" xr:uid="{00000000-0005-0000-0000-0000FD740000}"/>
    <cellStyle name="SAPBEXaggData 2 2 2 2 11" xfId="29948" xr:uid="{00000000-0005-0000-0000-0000FE740000}"/>
    <cellStyle name="SAPBEXaggData 2 2 2 2 12" xfId="29949" xr:uid="{00000000-0005-0000-0000-0000FF740000}"/>
    <cellStyle name="SAPBEXaggData 2 2 2 2 13" xfId="29950" xr:uid="{00000000-0005-0000-0000-000000750000}"/>
    <cellStyle name="SAPBEXaggData 2 2 2 2 14" xfId="29951" xr:uid="{00000000-0005-0000-0000-000001750000}"/>
    <cellStyle name="SAPBEXaggData 2 2 2 2 15" xfId="29952" xr:uid="{00000000-0005-0000-0000-000002750000}"/>
    <cellStyle name="SAPBEXaggData 2 2 2 2 2" xfId="29953" xr:uid="{00000000-0005-0000-0000-000003750000}"/>
    <cellStyle name="SAPBEXaggData 2 2 2 2 2 10" xfId="29954" xr:uid="{00000000-0005-0000-0000-000004750000}"/>
    <cellStyle name="SAPBEXaggData 2 2 2 2 2 11" xfId="29955" xr:uid="{00000000-0005-0000-0000-000005750000}"/>
    <cellStyle name="SAPBEXaggData 2 2 2 2 2 12" xfId="29956" xr:uid="{00000000-0005-0000-0000-000006750000}"/>
    <cellStyle name="SAPBEXaggData 2 2 2 2 2 13" xfId="29957" xr:uid="{00000000-0005-0000-0000-000007750000}"/>
    <cellStyle name="SAPBEXaggData 2 2 2 2 2 2" xfId="29958" xr:uid="{00000000-0005-0000-0000-000008750000}"/>
    <cellStyle name="SAPBEXaggData 2 2 2 2 2 3" xfId="29959" xr:uid="{00000000-0005-0000-0000-000009750000}"/>
    <cellStyle name="SAPBEXaggData 2 2 2 2 2 4" xfId="29960" xr:uid="{00000000-0005-0000-0000-00000A750000}"/>
    <cellStyle name="SAPBEXaggData 2 2 2 2 2 5" xfId="29961" xr:uid="{00000000-0005-0000-0000-00000B750000}"/>
    <cellStyle name="SAPBEXaggData 2 2 2 2 2 6" xfId="29962" xr:uid="{00000000-0005-0000-0000-00000C750000}"/>
    <cellStyle name="SAPBEXaggData 2 2 2 2 2 7" xfId="29963" xr:uid="{00000000-0005-0000-0000-00000D750000}"/>
    <cellStyle name="SAPBEXaggData 2 2 2 2 2 8" xfId="29964" xr:uid="{00000000-0005-0000-0000-00000E750000}"/>
    <cellStyle name="SAPBEXaggData 2 2 2 2 2 9" xfId="29965" xr:uid="{00000000-0005-0000-0000-00000F750000}"/>
    <cellStyle name="SAPBEXaggData 2 2 2 2 3" xfId="29966" xr:uid="{00000000-0005-0000-0000-000010750000}"/>
    <cellStyle name="SAPBEXaggData 2 2 2 2 4" xfId="29967" xr:uid="{00000000-0005-0000-0000-000011750000}"/>
    <cellStyle name="SAPBEXaggData 2 2 2 2 5" xfId="29968" xr:uid="{00000000-0005-0000-0000-000012750000}"/>
    <cellStyle name="SAPBEXaggData 2 2 2 2 6" xfId="29969" xr:uid="{00000000-0005-0000-0000-000013750000}"/>
    <cellStyle name="SAPBEXaggData 2 2 2 2 7" xfId="29970" xr:uid="{00000000-0005-0000-0000-000014750000}"/>
    <cellStyle name="SAPBEXaggData 2 2 2 2 8" xfId="29971" xr:uid="{00000000-0005-0000-0000-000015750000}"/>
    <cellStyle name="SAPBEXaggData 2 2 2 2 9" xfId="29972" xr:uid="{00000000-0005-0000-0000-000016750000}"/>
    <cellStyle name="SAPBEXaggData 2 2 2 3" xfId="29973" xr:uid="{00000000-0005-0000-0000-000017750000}"/>
    <cellStyle name="SAPBEXaggData 2 2 2 3 10" xfId="29974" xr:uid="{00000000-0005-0000-0000-000018750000}"/>
    <cellStyle name="SAPBEXaggData 2 2 2 3 11" xfId="29975" xr:uid="{00000000-0005-0000-0000-000019750000}"/>
    <cellStyle name="SAPBEXaggData 2 2 2 3 12" xfId="29976" xr:uid="{00000000-0005-0000-0000-00001A750000}"/>
    <cellStyle name="SAPBEXaggData 2 2 2 3 13" xfId="29977" xr:uid="{00000000-0005-0000-0000-00001B750000}"/>
    <cellStyle name="SAPBEXaggData 2 2 2 3 2" xfId="29978" xr:uid="{00000000-0005-0000-0000-00001C750000}"/>
    <cellStyle name="SAPBEXaggData 2 2 2 3 3" xfId="29979" xr:uid="{00000000-0005-0000-0000-00001D750000}"/>
    <cellStyle name="SAPBEXaggData 2 2 2 3 4" xfId="29980" xr:uid="{00000000-0005-0000-0000-00001E750000}"/>
    <cellStyle name="SAPBEXaggData 2 2 2 3 5" xfId="29981" xr:uid="{00000000-0005-0000-0000-00001F750000}"/>
    <cellStyle name="SAPBEXaggData 2 2 2 3 6" xfId="29982" xr:uid="{00000000-0005-0000-0000-000020750000}"/>
    <cellStyle name="SAPBEXaggData 2 2 2 3 7" xfId="29983" xr:uid="{00000000-0005-0000-0000-000021750000}"/>
    <cellStyle name="SAPBEXaggData 2 2 2 3 8" xfId="29984" xr:uid="{00000000-0005-0000-0000-000022750000}"/>
    <cellStyle name="SAPBEXaggData 2 2 2 3 9" xfId="29985" xr:uid="{00000000-0005-0000-0000-000023750000}"/>
    <cellStyle name="SAPBEXaggData 2 2 3" xfId="29986" xr:uid="{00000000-0005-0000-0000-000024750000}"/>
    <cellStyle name="SAPBEXaggData 2 2 3 10" xfId="29987" xr:uid="{00000000-0005-0000-0000-000025750000}"/>
    <cellStyle name="SAPBEXaggData 2 2 3 11" xfId="29988" xr:uid="{00000000-0005-0000-0000-000026750000}"/>
    <cellStyle name="SAPBEXaggData 2 2 3 12" xfId="29989" xr:uid="{00000000-0005-0000-0000-000027750000}"/>
    <cellStyle name="SAPBEXaggData 2 2 3 13" xfId="29990" xr:uid="{00000000-0005-0000-0000-000028750000}"/>
    <cellStyle name="SAPBEXaggData 2 2 3 14" xfId="29991" xr:uid="{00000000-0005-0000-0000-000029750000}"/>
    <cellStyle name="SAPBEXaggData 2 2 3 15" xfId="29992" xr:uid="{00000000-0005-0000-0000-00002A750000}"/>
    <cellStyle name="SAPBEXaggData 2 2 3 2" xfId="29993" xr:uid="{00000000-0005-0000-0000-00002B750000}"/>
    <cellStyle name="SAPBEXaggData 2 2 3 2 10" xfId="29994" xr:uid="{00000000-0005-0000-0000-00002C750000}"/>
    <cellStyle name="SAPBEXaggData 2 2 3 2 11" xfId="29995" xr:uid="{00000000-0005-0000-0000-00002D750000}"/>
    <cellStyle name="SAPBEXaggData 2 2 3 2 12" xfId="29996" xr:uid="{00000000-0005-0000-0000-00002E750000}"/>
    <cellStyle name="SAPBEXaggData 2 2 3 2 13" xfId="29997" xr:uid="{00000000-0005-0000-0000-00002F750000}"/>
    <cellStyle name="SAPBEXaggData 2 2 3 2 2" xfId="29998" xr:uid="{00000000-0005-0000-0000-000030750000}"/>
    <cellStyle name="SAPBEXaggData 2 2 3 2 3" xfId="29999" xr:uid="{00000000-0005-0000-0000-000031750000}"/>
    <cellStyle name="SAPBEXaggData 2 2 3 2 4" xfId="30000" xr:uid="{00000000-0005-0000-0000-000032750000}"/>
    <cellStyle name="SAPBEXaggData 2 2 3 2 5" xfId="30001" xr:uid="{00000000-0005-0000-0000-000033750000}"/>
    <cellStyle name="SAPBEXaggData 2 2 3 2 6" xfId="30002" xr:uid="{00000000-0005-0000-0000-000034750000}"/>
    <cellStyle name="SAPBEXaggData 2 2 3 2 7" xfId="30003" xr:uid="{00000000-0005-0000-0000-000035750000}"/>
    <cellStyle name="SAPBEXaggData 2 2 3 2 8" xfId="30004" xr:uid="{00000000-0005-0000-0000-000036750000}"/>
    <cellStyle name="SAPBEXaggData 2 2 3 2 9" xfId="30005" xr:uid="{00000000-0005-0000-0000-000037750000}"/>
    <cellStyle name="SAPBEXaggData 2 2 3 3" xfId="30006" xr:uid="{00000000-0005-0000-0000-000038750000}"/>
    <cellStyle name="SAPBEXaggData 2 2 3 4" xfId="30007" xr:uid="{00000000-0005-0000-0000-000039750000}"/>
    <cellStyle name="SAPBEXaggData 2 2 3 5" xfId="30008" xr:uid="{00000000-0005-0000-0000-00003A750000}"/>
    <cellStyle name="SAPBEXaggData 2 2 3 6" xfId="30009" xr:uid="{00000000-0005-0000-0000-00003B750000}"/>
    <cellStyle name="SAPBEXaggData 2 2 3 7" xfId="30010" xr:uid="{00000000-0005-0000-0000-00003C750000}"/>
    <cellStyle name="SAPBEXaggData 2 2 3 8" xfId="30011" xr:uid="{00000000-0005-0000-0000-00003D750000}"/>
    <cellStyle name="SAPBEXaggData 2 2 3 9" xfId="30012" xr:uid="{00000000-0005-0000-0000-00003E750000}"/>
    <cellStyle name="SAPBEXaggData 2 2 4" xfId="30013" xr:uid="{00000000-0005-0000-0000-00003F750000}"/>
    <cellStyle name="SAPBEXaggData 2 2 4 10" xfId="30014" xr:uid="{00000000-0005-0000-0000-000040750000}"/>
    <cellStyle name="SAPBEXaggData 2 2 4 11" xfId="30015" xr:uid="{00000000-0005-0000-0000-000041750000}"/>
    <cellStyle name="SAPBEXaggData 2 2 4 12" xfId="30016" xr:uid="{00000000-0005-0000-0000-000042750000}"/>
    <cellStyle name="SAPBEXaggData 2 2 4 13" xfId="30017" xr:uid="{00000000-0005-0000-0000-000043750000}"/>
    <cellStyle name="SAPBEXaggData 2 2 4 2" xfId="30018" xr:uid="{00000000-0005-0000-0000-000044750000}"/>
    <cellStyle name="SAPBEXaggData 2 2 4 3" xfId="30019" xr:uid="{00000000-0005-0000-0000-000045750000}"/>
    <cellStyle name="SAPBEXaggData 2 2 4 4" xfId="30020" xr:uid="{00000000-0005-0000-0000-000046750000}"/>
    <cellStyle name="SAPBEXaggData 2 2 4 5" xfId="30021" xr:uid="{00000000-0005-0000-0000-000047750000}"/>
    <cellStyle name="SAPBEXaggData 2 2 4 6" xfId="30022" xr:uid="{00000000-0005-0000-0000-000048750000}"/>
    <cellStyle name="SAPBEXaggData 2 2 4 7" xfId="30023" xr:uid="{00000000-0005-0000-0000-000049750000}"/>
    <cellStyle name="SAPBEXaggData 2 2 4 8" xfId="30024" xr:uid="{00000000-0005-0000-0000-00004A750000}"/>
    <cellStyle name="SAPBEXaggData 2 2 4 9" xfId="30025" xr:uid="{00000000-0005-0000-0000-00004B750000}"/>
    <cellStyle name="SAPBEXaggData 2 3" xfId="30026" xr:uid="{00000000-0005-0000-0000-00004C750000}"/>
    <cellStyle name="SAPBEXaggData 2 3 10" xfId="30027" xr:uid="{00000000-0005-0000-0000-00004D750000}"/>
    <cellStyle name="SAPBEXaggData 2 3 11" xfId="30028" xr:uid="{00000000-0005-0000-0000-00004E750000}"/>
    <cellStyle name="SAPBEXaggData 2 3 12" xfId="30029" xr:uid="{00000000-0005-0000-0000-00004F750000}"/>
    <cellStyle name="SAPBEXaggData 2 3 13" xfId="30030" xr:uid="{00000000-0005-0000-0000-000050750000}"/>
    <cellStyle name="SAPBEXaggData 2 3 14" xfId="30031" xr:uid="{00000000-0005-0000-0000-000051750000}"/>
    <cellStyle name="SAPBEXaggData 2 3 15" xfId="30032" xr:uid="{00000000-0005-0000-0000-000052750000}"/>
    <cellStyle name="SAPBEXaggData 2 3 2" xfId="30033" xr:uid="{00000000-0005-0000-0000-000053750000}"/>
    <cellStyle name="SAPBEXaggData 2 3 2 10" xfId="30034" xr:uid="{00000000-0005-0000-0000-000054750000}"/>
    <cellStyle name="SAPBEXaggData 2 3 2 11" xfId="30035" xr:uid="{00000000-0005-0000-0000-000055750000}"/>
    <cellStyle name="SAPBEXaggData 2 3 2 12" xfId="30036" xr:uid="{00000000-0005-0000-0000-000056750000}"/>
    <cellStyle name="SAPBEXaggData 2 3 2 13" xfId="30037" xr:uid="{00000000-0005-0000-0000-000057750000}"/>
    <cellStyle name="SAPBEXaggData 2 3 2 2" xfId="30038" xr:uid="{00000000-0005-0000-0000-000058750000}"/>
    <cellStyle name="SAPBEXaggData 2 3 2 3" xfId="30039" xr:uid="{00000000-0005-0000-0000-000059750000}"/>
    <cellStyle name="SAPBEXaggData 2 3 2 4" xfId="30040" xr:uid="{00000000-0005-0000-0000-00005A750000}"/>
    <cellStyle name="SAPBEXaggData 2 3 2 5" xfId="30041" xr:uid="{00000000-0005-0000-0000-00005B750000}"/>
    <cellStyle name="SAPBEXaggData 2 3 2 6" xfId="30042" xr:uid="{00000000-0005-0000-0000-00005C750000}"/>
    <cellStyle name="SAPBEXaggData 2 3 2 7" xfId="30043" xr:uid="{00000000-0005-0000-0000-00005D750000}"/>
    <cellStyle name="SAPBEXaggData 2 3 2 8" xfId="30044" xr:uid="{00000000-0005-0000-0000-00005E750000}"/>
    <cellStyle name="SAPBEXaggData 2 3 2 9" xfId="30045" xr:uid="{00000000-0005-0000-0000-00005F750000}"/>
    <cellStyle name="SAPBEXaggData 2 3 3" xfId="30046" xr:uid="{00000000-0005-0000-0000-000060750000}"/>
    <cellStyle name="SAPBEXaggData 2 3 4" xfId="30047" xr:uid="{00000000-0005-0000-0000-000061750000}"/>
    <cellStyle name="SAPBEXaggData 2 3 5" xfId="30048" xr:uid="{00000000-0005-0000-0000-000062750000}"/>
    <cellStyle name="SAPBEXaggData 2 3 6" xfId="30049" xr:uid="{00000000-0005-0000-0000-000063750000}"/>
    <cellStyle name="SAPBEXaggData 2 3 7" xfId="30050" xr:uid="{00000000-0005-0000-0000-000064750000}"/>
    <cellStyle name="SAPBEXaggData 2 3 8" xfId="30051" xr:uid="{00000000-0005-0000-0000-000065750000}"/>
    <cellStyle name="SAPBEXaggData 2 3 9" xfId="30052" xr:uid="{00000000-0005-0000-0000-000066750000}"/>
    <cellStyle name="SAPBEXaggData 2 4" xfId="30053" xr:uid="{00000000-0005-0000-0000-000067750000}"/>
    <cellStyle name="SAPBEXaggData 2 4 10" xfId="30054" xr:uid="{00000000-0005-0000-0000-000068750000}"/>
    <cellStyle name="SAPBEXaggData 2 4 11" xfId="30055" xr:uid="{00000000-0005-0000-0000-000069750000}"/>
    <cellStyle name="SAPBEXaggData 2 4 12" xfId="30056" xr:uid="{00000000-0005-0000-0000-00006A750000}"/>
    <cellStyle name="SAPBEXaggData 2 4 13" xfId="30057" xr:uid="{00000000-0005-0000-0000-00006B750000}"/>
    <cellStyle name="SAPBEXaggData 2 4 2" xfId="30058" xr:uid="{00000000-0005-0000-0000-00006C750000}"/>
    <cellStyle name="SAPBEXaggData 2 4 3" xfId="30059" xr:uid="{00000000-0005-0000-0000-00006D750000}"/>
    <cellStyle name="SAPBEXaggData 2 4 4" xfId="30060" xr:uid="{00000000-0005-0000-0000-00006E750000}"/>
    <cellStyle name="SAPBEXaggData 2 4 5" xfId="30061" xr:uid="{00000000-0005-0000-0000-00006F750000}"/>
    <cellStyle name="SAPBEXaggData 2 4 6" xfId="30062" xr:uid="{00000000-0005-0000-0000-000070750000}"/>
    <cellStyle name="SAPBEXaggData 2 4 7" xfId="30063" xr:uid="{00000000-0005-0000-0000-000071750000}"/>
    <cellStyle name="SAPBEXaggData 2 4 8" xfId="30064" xr:uid="{00000000-0005-0000-0000-000072750000}"/>
    <cellStyle name="SAPBEXaggData 2 4 9" xfId="30065" xr:uid="{00000000-0005-0000-0000-000073750000}"/>
    <cellStyle name="SAPBEXaggData 20" xfId="30066" xr:uid="{00000000-0005-0000-0000-000074750000}"/>
    <cellStyle name="SAPBEXaggData 21" xfId="30067" xr:uid="{00000000-0005-0000-0000-000075750000}"/>
    <cellStyle name="SAPBEXaggData 22" xfId="30068" xr:uid="{00000000-0005-0000-0000-000076750000}"/>
    <cellStyle name="SAPBEXaggData 23" xfId="30069" xr:uid="{00000000-0005-0000-0000-000077750000}"/>
    <cellStyle name="SAPBEXaggData 24" xfId="30070" xr:uid="{00000000-0005-0000-0000-000078750000}"/>
    <cellStyle name="SAPBEXaggData 25" xfId="30071" xr:uid="{00000000-0005-0000-0000-000079750000}"/>
    <cellStyle name="SAPBEXaggData 26" xfId="30072" xr:uid="{00000000-0005-0000-0000-00007A750000}"/>
    <cellStyle name="SAPBEXaggData 27" xfId="30073" xr:uid="{00000000-0005-0000-0000-00007B750000}"/>
    <cellStyle name="SAPBEXaggData 28" xfId="30074" xr:uid="{00000000-0005-0000-0000-00007C750000}"/>
    <cellStyle name="SAPBEXaggData 29" xfId="30075" xr:uid="{00000000-0005-0000-0000-00007D750000}"/>
    <cellStyle name="SAPBEXaggData 3" xfId="30076" xr:uid="{00000000-0005-0000-0000-00007E750000}"/>
    <cellStyle name="SAPBEXaggData 3 2" xfId="30077" xr:uid="{00000000-0005-0000-0000-00007F750000}"/>
    <cellStyle name="SAPBEXaggData 3 2 10" xfId="30078" xr:uid="{00000000-0005-0000-0000-000080750000}"/>
    <cellStyle name="SAPBEXaggData 3 2 11" xfId="30079" xr:uid="{00000000-0005-0000-0000-000081750000}"/>
    <cellStyle name="SAPBEXaggData 3 2 12" xfId="30080" xr:uid="{00000000-0005-0000-0000-000082750000}"/>
    <cellStyle name="SAPBEXaggData 3 2 13" xfId="30081" xr:uid="{00000000-0005-0000-0000-000083750000}"/>
    <cellStyle name="SAPBEXaggData 3 2 14" xfId="30082" xr:uid="{00000000-0005-0000-0000-000084750000}"/>
    <cellStyle name="SAPBEXaggData 3 2 15" xfId="30083" xr:uid="{00000000-0005-0000-0000-000085750000}"/>
    <cellStyle name="SAPBEXaggData 3 2 16" xfId="30084" xr:uid="{00000000-0005-0000-0000-000086750000}"/>
    <cellStyle name="SAPBEXaggData 3 2 2" xfId="30085" xr:uid="{00000000-0005-0000-0000-000087750000}"/>
    <cellStyle name="SAPBEXaggData 3 2 2 10" xfId="30086" xr:uid="{00000000-0005-0000-0000-000088750000}"/>
    <cellStyle name="SAPBEXaggData 3 2 2 11" xfId="30087" xr:uid="{00000000-0005-0000-0000-000089750000}"/>
    <cellStyle name="SAPBEXaggData 3 2 2 12" xfId="30088" xr:uid="{00000000-0005-0000-0000-00008A750000}"/>
    <cellStyle name="SAPBEXaggData 3 2 2 13" xfId="30089" xr:uid="{00000000-0005-0000-0000-00008B750000}"/>
    <cellStyle name="SAPBEXaggData 3 2 2 2" xfId="30090" xr:uid="{00000000-0005-0000-0000-00008C750000}"/>
    <cellStyle name="SAPBEXaggData 3 2 2 3" xfId="30091" xr:uid="{00000000-0005-0000-0000-00008D750000}"/>
    <cellStyle name="SAPBEXaggData 3 2 2 4" xfId="30092" xr:uid="{00000000-0005-0000-0000-00008E750000}"/>
    <cellStyle name="SAPBEXaggData 3 2 2 5" xfId="30093" xr:uid="{00000000-0005-0000-0000-00008F750000}"/>
    <cellStyle name="SAPBEXaggData 3 2 2 6" xfId="30094" xr:uid="{00000000-0005-0000-0000-000090750000}"/>
    <cellStyle name="SAPBEXaggData 3 2 2 7" xfId="30095" xr:uid="{00000000-0005-0000-0000-000091750000}"/>
    <cellStyle name="SAPBEXaggData 3 2 2 8" xfId="30096" xr:uid="{00000000-0005-0000-0000-000092750000}"/>
    <cellStyle name="SAPBEXaggData 3 2 2 9" xfId="30097" xr:uid="{00000000-0005-0000-0000-000093750000}"/>
    <cellStyle name="SAPBEXaggData 3 2 3" xfId="30098" xr:uid="{00000000-0005-0000-0000-000094750000}"/>
    <cellStyle name="SAPBEXaggData 3 2 3 10" xfId="30099" xr:uid="{00000000-0005-0000-0000-000095750000}"/>
    <cellStyle name="SAPBEXaggData 3 2 3 11" xfId="30100" xr:uid="{00000000-0005-0000-0000-000096750000}"/>
    <cellStyle name="SAPBEXaggData 3 2 3 12" xfId="30101" xr:uid="{00000000-0005-0000-0000-000097750000}"/>
    <cellStyle name="SAPBEXaggData 3 2 3 13" xfId="30102" xr:uid="{00000000-0005-0000-0000-000098750000}"/>
    <cellStyle name="SAPBEXaggData 3 2 3 2" xfId="30103" xr:uid="{00000000-0005-0000-0000-000099750000}"/>
    <cellStyle name="SAPBEXaggData 3 2 3 3" xfId="30104" xr:uid="{00000000-0005-0000-0000-00009A750000}"/>
    <cellStyle name="SAPBEXaggData 3 2 3 4" xfId="30105" xr:uid="{00000000-0005-0000-0000-00009B750000}"/>
    <cellStyle name="SAPBEXaggData 3 2 3 5" xfId="30106" xr:uid="{00000000-0005-0000-0000-00009C750000}"/>
    <cellStyle name="SAPBEXaggData 3 2 3 6" xfId="30107" xr:uid="{00000000-0005-0000-0000-00009D750000}"/>
    <cellStyle name="SAPBEXaggData 3 2 3 7" xfId="30108" xr:uid="{00000000-0005-0000-0000-00009E750000}"/>
    <cellStyle name="SAPBEXaggData 3 2 3 8" xfId="30109" xr:uid="{00000000-0005-0000-0000-00009F750000}"/>
    <cellStyle name="SAPBEXaggData 3 2 3 9" xfId="30110" xr:uid="{00000000-0005-0000-0000-0000A0750000}"/>
    <cellStyle name="SAPBEXaggData 3 2 4" xfId="30111" xr:uid="{00000000-0005-0000-0000-0000A1750000}"/>
    <cellStyle name="SAPBEXaggData 3 2 5" xfId="30112" xr:uid="{00000000-0005-0000-0000-0000A2750000}"/>
    <cellStyle name="SAPBEXaggData 3 2 6" xfId="30113" xr:uid="{00000000-0005-0000-0000-0000A3750000}"/>
    <cellStyle name="SAPBEXaggData 3 2 7" xfId="30114" xr:uid="{00000000-0005-0000-0000-0000A4750000}"/>
    <cellStyle name="SAPBEXaggData 3 2 8" xfId="30115" xr:uid="{00000000-0005-0000-0000-0000A5750000}"/>
    <cellStyle name="SAPBEXaggData 3 2 9" xfId="30116" xr:uid="{00000000-0005-0000-0000-0000A6750000}"/>
    <cellStyle name="SAPBEXaggData 3 3" xfId="30117" xr:uid="{00000000-0005-0000-0000-0000A7750000}"/>
    <cellStyle name="SAPBEXaggData 3 3 10" xfId="30118" xr:uid="{00000000-0005-0000-0000-0000A8750000}"/>
    <cellStyle name="SAPBEXaggData 3 3 11" xfId="30119" xr:uid="{00000000-0005-0000-0000-0000A9750000}"/>
    <cellStyle name="SAPBEXaggData 3 3 12" xfId="30120" xr:uid="{00000000-0005-0000-0000-0000AA750000}"/>
    <cellStyle name="SAPBEXaggData 3 3 13" xfId="30121" xr:uid="{00000000-0005-0000-0000-0000AB750000}"/>
    <cellStyle name="SAPBEXaggData 3 3 2" xfId="30122" xr:uid="{00000000-0005-0000-0000-0000AC750000}"/>
    <cellStyle name="SAPBEXaggData 3 3 3" xfId="30123" xr:uid="{00000000-0005-0000-0000-0000AD750000}"/>
    <cellStyle name="SAPBEXaggData 3 3 4" xfId="30124" xr:uid="{00000000-0005-0000-0000-0000AE750000}"/>
    <cellStyle name="SAPBEXaggData 3 3 5" xfId="30125" xr:uid="{00000000-0005-0000-0000-0000AF750000}"/>
    <cellStyle name="SAPBEXaggData 3 3 6" xfId="30126" xr:uid="{00000000-0005-0000-0000-0000B0750000}"/>
    <cellStyle name="SAPBEXaggData 3 3 7" xfId="30127" xr:uid="{00000000-0005-0000-0000-0000B1750000}"/>
    <cellStyle name="SAPBEXaggData 3 3 8" xfId="30128" xr:uid="{00000000-0005-0000-0000-0000B2750000}"/>
    <cellStyle name="SAPBEXaggData 3 3 9" xfId="30129" xr:uid="{00000000-0005-0000-0000-0000B3750000}"/>
    <cellStyle name="SAPBEXaggData 30" xfId="30130" xr:uid="{00000000-0005-0000-0000-0000B4750000}"/>
    <cellStyle name="SAPBEXaggData 31" xfId="30131" xr:uid="{00000000-0005-0000-0000-0000B5750000}"/>
    <cellStyle name="SAPBEXaggData 32" xfId="30132" xr:uid="{00000000-0005-0000-0000-0000B6750000}"/>
    <cellStyle name="SAPBEXaggData 33" xfId="30133" xr:uid="{00000000-0005-0000-0000-0000B7750000}"/>
    <cellStyle name="SAPBEXaggData 34" xfId="30134" xr:uid="{00000000-0005-0000-0000-0000B8750000}"/>
    <cellStyle name="SAPBEXaggData 35" xfId="30135" xr:uid="{00000000-0005-0000-0000-0000B9750000}"/>
    <cellStyle name="SAPBEXaggData 36" xfId="30136" xr:uid="{00000000-0005-0000-0000-0000BA750000}"/>
    <cellStyle name="SAPBEXaggData 37" xfId="30137" xr:uid="{00000000-0005-0000-0000-0000BB750000}"/>
    <cellStyle name="SAPBEXaggData 38" xfId="30138" xr:uid="{00000000-0005-0000-0000-0000BC750000}"/>
    <cellStyle name="SAPBEXaggData 39" xfId="30139" xr:uid="{00000000-0005-0000-0000-0000BD750000}"/>
    <cellStyle name="SAPBEXaggData 4" xfId="30140" xr:uid="{00000000-0005-0000-0000-0000BE750000}"/>
    <cellStyle name="SAPBEXaggData 4 10" xfId="30141" xr:uid="{00000000-0005-0000-0000-0000BF750000}"/>
    <cellStyle name="SAPBEXaggData 4 11" xfId="30142" xr:uid="{00000000-0005-0000-0000-0000C0750000}"/>
    <cellStyle name="SAPBEXaggData 4 12" xfId="30143" xr:uid="{00000000-0005-0000-0000-0000C1750000}"/>
    <cellStyle name="SAPBEXaggData 4 13" xfId="30144" xr:uid="{00000000-0005-0000-0000-0000C2750000}"/>
    <cellStyle name="SAPBEXaggData 4 14" xfId="30145" xr:uid="{00000000-0005-0000-0000-0000C3750000}"/>
    <cellStyle name="SAPBEXaggData 4 15" xfId="30146" xr:uid="{00000000-0005-0000-0000-0000C4750000}"/>
    <cellStyle name="SAPBEXaggData 4 16" xfId="30147" xr:uid="{00000000-0005-0000-0000-0000C5750000}"/>
    <cellStyle name="SAPBEXaggData 4 2" xfId="30148" xr:uid="{00000000-0005-0000-0000-0000C6750000}"/>
    <cellStyle name="SAPBEXaggData 4 2 10" xfId="30149" xr:uid="{00000000-0005-0000-0000-0000C7750000}"/>
    <cellStyle name="SAPBEXaggData 4 2 11" xfId="30150" xr:uid="{00000000-0005-0000-0000-0000C8750000}"/>
    <cellStyle name="SAPBEXaggData 4 2 12" xfId="30151" xr:uid="{00000000-0005-0000-0000-0000C9750000}"/>
    <cellStyle name="SAPBEXaggData 4 2 13" xfId="30152" xr:uid="{00000000-0005-0000-0000-0000CA750000}"/>
    <cellStyle name="SAPBEXaggData 4 2 2" xfId="30153" xr:uid="{00000000-0005-0000-0000-0000CB750000}"/>
    <cellStyle name="SAPBEXaggData 4 2 3" xfId="30154" xr:uid="{00000000-0005-0000-0000-0000CC750000}"/>
    <cellStyle name="SAPBEXaggData 4 2 4" xfId="30155" xr:uid="{00000000-0005-0000-0000-0000CD750000}"/>
    <cellStyle name="SAPBEXaggData 4 2 5" xfId="30156" xr:uid="{00000000-0005-0000-0000-0000CE750000}"/>
    <cellStyle name="SAPBEXaggData 4 2 6" xfId="30157" xr:uid="{00000000-0005-0000-0000-0000CF750000}"/>
    <cellStyle name="SAPBEXaggData 4 2 7" xfId="30158" xr:uid="{00000000-0005-0000-0000-0000D0750000}"/>
    <cellStyle name="SAPBEXaggData 4 2 8" xfId="30159" xr:uid="{00000000-0005-0000-0000-0000D1750000}"/>
    <cellStyle name="SAPBEXaggData 4 2 9" xfId="30160" xr:uid="{00000000-0005-0000-0000-0000D2750000}"/>
    <cellStyle name="SAPBEXaggData 4 3" xfId="30161" xr:uid="{00000000-0005-0000-0000-0000D3750000}"/>
    <cellStyle name="SAPBEXaggData 4 3 10" xfId="30162" xr:uid="{00000000-0005-0000-0000-0000D4750000}"/>
    <cellStyle name="SAPBEXaggData 4 3 11" xfId="30163" xr:uid="{00000000-0005-0000-0000-0000D5750000}"/>
    <cellStyle name="SAPBEXaggData 4 3 12" xfId="30164" xr:uid="{00000000-0005-0000-0000-0000D6750000}"/>
    <cellStyle name="SAPBEXaggData 4 3 13" xfId="30165" xr:uid="{00000000-0005-0000-0000-0000D7750000}"/>
    <cellStyle name="SAPBEXaggData 4 3 2" xfId="30166" xr:uid="{00000000-0005-0000-0000-0000D8750000}"/>
    <cellStyle name="SAPBEXaggData 4 3 3" xfId="30167" xr:uid="{00000000-0005-0000-0000-0000D9750000}"/>
    <cellStyle name="SAPBEXaggData 4 3 4" xfId="30168" xr:uid="{00000000-0005-0000-0000-0000DA750000}"/>
    <cellStyle name="SAPBEXaggData 4 3 5" xfId="30169" xr:uid="{00000000-0005-0000-0000-0000DB750000}"/>
    <cellStyle name="SAPBEXaggData 4 3 6" xfId="30170" xr:uid="{00000000-0005-0000-0000-0000DC750000}"/>
    <cellStyle name="SAPBEXaggData 4 3 7" xfId="30171" xr:uid="{00000000-0005-0000-0000-0000DD750000}"/>
    <cellStyle name="SAPBEXaggData 4 3 8" xfId="30172" xr:uid="{00000000-0005-0000-0000-0000DE750000}"/>
    <cellStyle name="SAPBEXaggData 4 3 9" xfId="30173" xr:uid="{00000000-0005-0000-0000-0000DF750000}"/>
    <cellStyle name="SAPBEXaggData 4 4" xfId="30174" xr:uid="{00000000-0005-0000-0000-0000E0750000}"/>
    <cellStyle name="SAPBEXaggData 4 5" xfId="30175" xr:uid="{00000000-0005-0000-0000-0000E1750000}"/>
    <cellStyle name="SAPBEXaggData 4 6" xfId="30176" xr:uid="{00000000-0005-0000-0000-0000E2750000}"/>
    <cellStyle name="SAPBEXaggData 4 7" xfId="30177" xr:uid="{00000000-0005-0000-0000-0000E3750000}"/>
    <cellStyle name="SAPBEXaggData 4 8" xfId="30178" xr:uid="{00000000-0005-0000-0000-0000E4750000}"/>
    <cellStyle name="SAPBEXaggData 4 9" xfId="30179" xr:uid="{00000000-0005-0000-0000-0000E5750000}"/>
    <cellStyle name="SAPBEXaggData 40" xfId="30180" xr:uid="{00000000-0005-0000-0000-0000E6750000}"/>
    <cellStyle name="SAPBEXaggData 5" xfId="30181" xr:uid="{00000000-0005-0000-0000-0000E7750000}"/>
    <cellStyle name="SAPBEXaggData 5 10" xfId="30182" xr:uid="{00000000-0005-0000-0000-0000E8750000}"/>
    <cellStyle name="SAPBEXaggData 5 11" xfId="30183" xr:uid="{00000000-0005-0000-0000-0000E9750000}"/>
    <cellStyle name="SAPBEXaggData 5 12" xfId="30184" xr:uid="{00000000-0005-0000-0000-0000EA750000}"/>
    <cellStyle name="SAPBEXaggData 5 13" xfId="30185" xr:uid="{00000000-0005-0000-0000-0000EB750000}"/>
    <cellStyle name="SAPBEXaggData 5 14" xfId="30186" xr:uid="{00000000-0005-0000-0000-0000EC750000}"/>
    <cellStyle name="SAPBEXaggData 5 15" xfId="30187" xr:uid="{00000000-0005-0000-0000-0000ED750000}"/>
    <cellStyle name="SAPBEXaggData 5 2" xfId="30188" xr:uid="{00000000-0005-0000-0000-0000EE750000}"/>
    <cellStyle name="SAPBEXaggData 5 2 10" xfId="30189" xr:uid="{00000000-0005-0000-0000-0000EF750000}"/>
    <cellStyle name="SAPBEXaggData 5 2 11" xfId="30190" xr:uid="{00000000-0005-0000-0000-0000F0750000}"/>
    <cellStyle name="SAPBEXaggData 5 2 12" xfId="30191" xr:uid="{00000000-0005-0000-0000-0000F1750000}"/>
    <cellStyle name="SAPBEXaggData 5 2 13" xfId="30192" xr:uid="{00000000-0005-0000-0000-0000F2750000}"/>
    <cellStyle name="SAPBEXaggData 5 2 2" xfId="30193" xr:uid="{00000000-0005-0000-0000-0000F3750000}"/>
    <cellStyle name="SAPBEXaggData 5 2 3" xfId="30194" xr:uid="{00000000-0005-0000-0000-0000F4750000}"/>
    <cellStyle name="SAPBEXaggData 5 2 4" xfId="30195" xr:uid="{00000000-0005-0000-0000-0000F5750000}"/>
    <cellStyle name="SAPBEXaggData 5 2 5" xfId="30196" xr:uid="{00000000-0005-0000-0000-0000F6750000}"/>
    <cellStyle name="SAPBEXaggData 5 2 6" xfId="30197" xr:uid="{00000000-0005-0000-0000-0000F7750000}"/>
    <cellStyle name="SAPBEXaggData 5 2 7" xfId="30198" xr:uid="{00000000-0005-0000-0000-0000F8750000}"/>
    <cellStyle name="SAPBEXaggData 5 2 8" xfId="30199" xr:uid="{00000000-0005-0000-0000-0000F9750000}"/>
    <cellStyle name="SAPBEXaggData 5 2 9" xfId="30200" xr:uid="{00000000-0005-0000-0000-0000FA750000}"/>
    <cellStyle name="SAPBEXaggData 5 3" xfId="30201" xr:uid="{00000000-0005-0000-0000-0000FB750000}"/>
    <cellStyle name="SAPBEXaggData 5 4" xfId="30202" xr:uid="{00000000-0005-0000-0000-0000FC750000}"/>
    <cellStyle name="SAPBEXaggData 5 5" xfId="30203" xr:uid="{00000000-0005-0000-0000-0000FD750000}"/>
    <cellStyle name="SAPBEXaggData 5 6" xfId="30204" xr:uid="{00000000-0005-0000-0000-0000FE750000}"/>
    <cellStyle name="SAPBEXaggData 5 7" xfId="30205" xr:uid="{00000000-0005-0000-0000-0000FF750000}"/>
    <cellStyle name="SAPBEXaggData 5 8" xfId="30206" xr:uid="{00000000-0005-0000-0000-000000760000}"/>
    <cellStyle name="SAPBEXaggData 5 9" xfId="30207" xr:uid="{00000000-0005-0000-0000-000001760000}"/>
    <cellStyle name="SAPBEXaggData 6" xfId="30208" xr:uid="{00000000-0005-0000-0000-000002760000}"/>
    <cellStyle name="SAPBEXaggData 6 10" xfId="30209" xr:uid="{00000000-0005-0000-0000-000003760000}"/>
    <cellStyle name="SAPBEXaggData 6 11" xfId="30210" xr:uid="{00000000-0005-0000-0000-000004760000}"/>
    <cellStyle name="SAPBEXaggData 6 12" xfId="30211" xr:uid="{00000000-0005-0000-0000-000005760000}"/>
    <cellStyle name="SAPBEXaggData 6 13" xfId="30212" xr:uid="{00000000-0005-0000-0000-000006760000}"/>
    <cellStyle name="SAPBEXaggData 6 14" xfId="30213" xr:uid="{00000000-0005-0000-0000-000007760000}"/>
    <cellStyle name="SAPBEXaggData 6 2" xfId="30214" xr:uid="{00000000-0005-0000-0000-000008760000}"/>
    <cellStyle name="SAPBEXaggData 6 2 2" xfId="30215" xr:uid="{00000000-0005-0000-0000-000009760000}"/>
    <cellStyle name="SAPBEXaggData 6 3" xfId="30216" xr:uid="{00000000-0005-0000-0000-00000A760000}"/>
    <cellStyle name="SAPBEXaggData 6 4" xfId="30217" xr:uid="{00000000-0005-0000-0000-00000B760000}"/>
    <cellStyle name="SAPBEXaggData 6 5" xfId="30218" xr:uid="{00000000-0005-0000-0000-00000C760000}"/>
    <cellStyle name="SAPBEXaggData 6 6" xfId="30219" xr:uid="{00000000-0005-0000-0000-00000D760000}"/>
    <cellStyle name="SAPBEXaggData 6 7" xfId="30220" xr:uid="{00000000-0005-0000-0000-00000E760000}"/>
    <cellStyle name="SAPBEXaggData 6 8" xfId="30221" xr:uid="{00000000-0005-0000-0000-00000F760000}"/>
    <cellStyle name="SAPBEXaggData 6 9" xfId="30222" xr:uid="{00000000-0005-0000-0000-000010760000}"/>
    <cellStyle name="SAPBEXaggData 7" xfId="30223" xr:uid="{00000000-0005-0000-0000-000011760000}"/>
    <cellStyle name="SAPBEXaggData 7 10" xfId="30224" xr:uid="{00000000-0005-0000-0000-000012760000}"/>
    <cellStyle name="SAPBEXaggData 7 11" xfId="30225" xr:uid="{00000000-0005-0000-0000-000013760000}"/>
    <cellStyle name="SAPBEXaggData 7 12" xfId="30226" xr:uid="{00000000-0005-0000-0000-000014760000}"/>
    <cellStyle name="SAPBEXaggData 7 13" xfId="30227" xr:uid="{00000000-0005-0000-0000-000015760000}"/>
    <cellStyle name="SAPBEXaggData 7 14" xfId="30228" xr:uid="{00000000-0005-0000-0000-000016760000}"/>
    <cellStyle name="SAPBEXaggData 7 2" xfId="30229" xr:uid="{00000000-0005-0000-0000-000017760000}"/>
    <cellStyle name="SAPBEXaggData 7 2 2" xfId="30230" xr:uid="{00000000-0005-0000-0000-000018760000}"/>
    <cellStyle name="SAPBEXaggData 7 3" xfId="30231" xr:uid="{00000000-0005-0000-0000-000019760000}"/>
    <cellStyle name="SAPBEXaggData 7 4" xfId="30232" xr:uid="{00000000-0005-0000-0000-00001A760000}"/>
    <cellStyle name="SAPBEXaggData 7 5" xfId="30233" xr:uid="{00000000-0005-0000-0000-00001B760000}"/>
    <cellStyle name="SAPBEXaggData 7 6" xfId="30234" xr:uid="{00000000-0005-0000-0000-00001C760000}"/>
    <cellStyle name="SAPBEXaggData 7 7" xfId="30235" xr:uid="{00000000-0005-0000-0000-00001D760000}"/>
    <cellStyle name="SAPBEXaggData 7 8" xfId="30236" xr:uid="{00000000-0005-0000-0000-00001E760000}"/>
    <cellStyle name="SAPBEXaggData 7 9" xfId="30237" xr:uid="{00000000-0005-0000-0000-00001F760000}"/>
    <cellStyle name="SAPBEXaggData 8" xfId="30238" xr:uid="{00000000-0005-0000-0000-000020760000}"/>
    <cellStyle name="SAPBEXaggData 9" xfId="30239" xr:uid="{00000000-0005-0000-0000-000021760000}"/>
    <cellStyle name="SAPBEXaggData_BW 1017, 1061" xfId="30240" xr:uid="{00000000-0005-0000-0000-000022760000}"/>
    <cellStyle name="SAPBEXaggDataEmph" xfId="30241" xr:uid="{00000000-0005-0000-0000-000023760000}"/>
    <cellStyle name="SAPBEXaggDataEmph 10" xfId="30242" xr:uid="{00000000-0005-0000-0000-000024760000}"/>
    <cellStyle name="SAPBEXaggDataEmph 11" xfId="30243" xr:uid="{00000000-0005-0000-0000-000025760000}"/>
    <cellStyle name="SAPBEXaggDataEmph 12" xfId="30244" xr:uid="{00000000-0005-0000-0000-000026760000}"/>
    <cellStyle name="SAPBEXaggDataEmph 13" xfId="30245" xr:uid="{00000000-0005-0000-0000-000027760000}"/>
    <cellStyle name="SAPBEXaggDataEmph 14" xfId="30246" xr:uid="{00000000-0005-0000-0000-000028760000}"/>
    <cellStyle name="SAPBEXaggDataEmph 15" xfId="30247" xr:uid="{00000000-0005-0000-0000-000029760000}"/>
    <cellStyle name="SAPBEXaggDataEmph 16" xfId="30248" xr:uid="{00000000-0005-0000-0000-00002A760000}"/>
    <cellStyle name="SAPBEXaggDataEmph 17" xfId="30249" xr:uid="{00000000-0005-0000-0000-00002B760000}"/>
    <cellStyle name="SAPBEXaggDataEmph 18" xfId="30250" xr:uid="{00000000-0005-0000-0000-00002C760000}"/>
    <cellStyle name="SAPBEXaggDataEmph 19" xfId="30251" xr:uid="{00000000-0005-0000-0000-00002D760000}"/>
    <cellStyle name="SAPBEXaggDataEmph 2" xfId="30252" xr:uid="{00000000-0005-0000-0000-00002E760000}"/>
    <cellStyle name="SAPBEXaggDataEmph 2 2" xfId="30253" xr:uid="{00000000-0005-0000-0000-00002F760000}"/>
    <cellStyle name="SAPBEXaggDataEmph 2 2 2" xfId="30254" xr:uid="{00000000-0005-0000-0000-000030760000}"/>
    <cellStyle name="SAPBEXaggDataEmph 2 2 2 2" xfId="30255" xr:uid="{00000000-0005-0000-0000-000031760000}"/>
    <cellStyle name="SAPBEXaggDataEmph 2 2 2 2 10" xfId="30256" xr:uid="{00000000-0005-0000-0000-000032760000}"/>
    <cellStyle name="SAPBEXaggDataEmph 2 2 2 2 11" xfId="30257" xr:uid="{00000000-0005-0000-0000-000033760000}"/>
    <cellStyle name="SAPBEXaggDataEmph 2 2 2 2 12" xfId="30258" xr:uid="{00000000-0005-0000-0000-000034760000}"/>
    <cellStyle name="SAPBEXaggDataEmph 2 2 2 2 13" xfId="30259" xr:uid="{00000000-0005-0000-0000-000035760000}"/>
    <cellStyle name="SAPBEXaggDataEmph 2 2 2 2 14" xfId="30260" xr:uid="{00000000-0005-0000-0000-000036760000}"/>
    <cellStyle name="SAPBEXaggDataEmph 2 2 2 2 15" xfId="30261" xr:uid="{00000000-0005-0000-0000-000037760000}"/>
    <cellStyle name="SAPBEXaggDataEmph 2 2 2 2 2" xfId="30262" xr:uid="{00000000-0005-0000-0000-000038760000}"/>
    <cellStyle name="SAPBEXaggDataEmph 2 2 2 2 2 10" xfId="30263" xr:uid="{00000000-0005-0000-0000-000039760000}"/>
    <cellStyle name="SAPBEXaggDataEmph 2 2 2 2 2 11" xfId="30264" xr:uid="{00000000-0005-0000-0000-00003A760000}"/>
    <cellStyle name="SAPBEXaggDataEmph 2 2 2 2 2 12" xfId="30265" xr:uid="{00000000-0005-0000-0000-00003B760000}"/>
    <cellStyle name="SAPBEXaggDataEmph 2 2 2 2 2 13" xfId="30266" xr:uid="{00000000-0005-0000-0000-00003C760000}"/>
    <cellStyle name="SAPBEXaggDataEmph 2 2 2 2 2 2" xfId="30267" xr:uid="{00000000-0005-0000-0000-00003D760000}"/>
    <cellStyle name="SAPBEXaggDataEmph 2 2 2 2 2 3" xfId="30268" xr:uid="{00000000-0005-0000-0000-00003E760000}"/>
    <cellStyle name="SAPBEXaggDataEmph 2 2 2 2 2 4" xfId="30269" xr:uid="{00000000-0005-0000-0000-00003F760000}"/>
    <cellStyle name="SAPBEXaggDataEmph 2 2 2 2 2 5" xfId="30270" xr:uid="{00000000-0005-0000-0000-000040760000}"/>
    <cellStyle name="SAPBEXaggDataEmph 2 2 2 2 2 6" xfId="30271" xr:uid="{00000000-0005-0000-0000-000041760000}"/>
    <cellStyle name="SAPBEXaggDataEmph 2 2 2 2 2 7" xfId="30272" xr:uid="{00000000-0005-0000-0000-000042760000}"/>
    <cellStyle name="SAPBEXaggDataEmph 2 2 2 2 2 8" xfId="30273" xr:uid="{00000000-0005-0000-0000-000043760000}"/>
    <cellStyle name="SAPBEXaggDataEmph 2 2 2 2 2 9" xfId="30274" xr:uid="{00000000-0005-0000-0000-000044760000}"/>
    <cellStyle name="SAPBEXaggDataEmph 2 2 2 2 3" xfId="30275" xr:uid="{00000000-0005-0000-0000-000045760000}"/>
    <cellStyle name="SAPBEXaggDataEmph 2 2 2 2 4" xfId="30276" xr:uid="{00000000-0005-0000-0000-000046760000}"/>
    <cellStyle name="SAPBEXaggDataEmph 2 2 2 2 5" xfId="30277" xr:uid="{00000000-0005-0000-0000-000047760000}"/>
    <cellStyle name="SAPBEXaggDataEmph 2 2 2 2 6" xfId="30278" xr:uid="{00000000-0005-0000-0000-000048760000}"/>
    <cellStyle name="SAPBEXaggDataEmph 2 2 2 2 7" xfId="30279" xr:uid="{00000000-0005-0000-0000-000049760000}"/>
    <cellStyle name="SAPBEXaggDataEmph 2 2 2 2 8" xfId="30280" xr:uid="{00000000-0005-0000-0000-00004A760000}"/>
    <cellStyle name="SAPBEXaggDataEmph 2 2 2 2 9" xfId="30281" xr:uid="{00000000-0005-0000-0000-00004B760000}"/>
    <cellStyle name="SAPBEXaggDataEmph 2 2 2 3" xfId="30282" xr:uid="{00000000-0005-0000-0000-00004C760000}"/>
    <cellStyle name="SAPBEXaggDataEmph 2 2 2 3 10" xfId="30283" xr:uid="{00000000-0005-0000-0000-00004D760000}"/>
    <cellStyle name="SAPBEXaggDataEmph 2 2 2 3 11" xfId="30284" xr:uid="{00000000-0005-0000-0000-00004E760000}"/>
    <cellStyle name="SAPBEXaggDataEmph 2 2 2 3 12" xfId="30285" xr:uid="{00000000-0005-0000-0000-00004F760000}"/>
    <cellStyle name="SAPBEXaggDataEmph 2 2 2 3 13" xfId="30286" xr:uid="{00000000-0005-0000-0000-000050760000}"/>
    <cellStyle name="SAPBEXaggDataEmph 2 2 2 3 2" xfId="30287" xr:uid="{00000000-0005-0000-0000-000051760000}"/>
    <cellStyle name="SAPBEXaggDataEmph 2 2 2 3 3" xfId="30288" xr:uid="{00000000-0005-0000-0000-000052760000}"/>
    <cellStyle name="SAPBEXaggDataEmph 2 2 2 3 4" xfId="30289" xr:uid="{00000000-0005-0000-0000-000053760000}"/>
    <cellStyle name="SAPBEXaggDataEmph 2 2 2 3 5" xfId="30290" xr:uid="{00000000-0005-0000-0000-000054760000}"/>
    <cellStyle name="SAPBEXaggDataEmph 2 2 2 3 6" xfId="30291" xr:uid="{00000000-0005-0000-0000-000055760000}"/>
    <cellStyle name="SAPBEXaggDataEmph 2 2 2 3 7" xfId="30292" xr:uid="{00000000-0005-0000-0000-000056760000}"/>
    <cellStyle name="SAPBEXaggDataEmph 2 2 2 3 8" xfId="30293" xr:uid="{00000000-0005-0000-0000-000057760000}"/>
    <cellStyle name="SAPBEXaggDataEmph 2 2 2 3 9" xfId="30294" xr:uid="{00000000-0005-0000-0000-000058760000}"/>
    <cellStyle name="SAPBEXaggDataEmph 2 2 3" xfId="30295" xr:uid="{00000000-0005-0000-0000-000059760000}"/>
    <cellStyle name="SAPBEXaggDataEmph 2 2 3 10" xfId="30296" xr:uid="{00000000-0005-0000-0000-00005A760000}"/>
    <cellStyle name="SAPBEXaggDataEmph 2 2 3 11" xfId="30297" xr:uid="{00000000-0005-0000-0000-00005B760000}"/>
    <cellStyle name="SAPBEXaggDataEmph 2 2 3 12" xfId="30298" xr:uid="{00000000-0005-0000-0000-00005C760000}"/>
    <cellStyle name="SAPBEXaggDataEmph 2 2 3 13" xfId="30299" xr:uid="{00000000-0005-0000-0000-00005D760000}"/>
    <cellStyle name="SAPBEXaggDataEmph 2 2 3 14" xfId="30300" xr:uid="{00000000-0005-0000-0000-00005E760000}"/>
    <cellStyle name="SAPBEXaggDataEmph 2 2 3 15" xfId="30301" xr:uid="{00000000-0005-0000-0000-00005F760000}"/>
    <cellStyle name="SAPBEXaggDataEmph 2 2 3 2" xfId="30302" xr:uid="{00000000-0005-0000-0000-000060760000}"/>
    <cellStyle name="SAPBEXaggDataEmph 2 2 3 2 10" xfId="30303" xr:uid="{00000000-0005-0000-0000-000061760000}"/>
    <cellStyle name="SAPBEXaggDataEmph 2 2 3 2 11" xfId="30304" xr:uid="{00000000-0005-0000-0000-000062760000}"/>
    <cellStyle name="SAPBEXaggDataEmph 2 2 3 2 12" xfId="30305" xr:uid="{00000000-0005-0000-0000-000063760000}"/>
    <cellStyle name="SAPBEXaggDataEmph 2 2 3 2 13" xfId="30306" xr:uid="{00000000-0005-0000-0000-000064760000}"/>
    <cellStyle name="SAPBEXaggDataEmph 2 2 3 2 2" xfId="30307" xr:uid="{00000000-0005-0000-0000-000065760000}"/>
    <cellStyle name="SAPBEXaggDataEmph 2 2 3 2 3" xfId="30308" xr:uid="{00000000-0005-0000-0000-000066760000}"/>
    <cellStyle name="SAPBEXaggDataEmph 2 2 3 2 4" xfId="30309" xr:uid="{00000000-0005-0000-0000-000067760000}"/>
    <cellStyle name="SAPBEXaggDataEmph 2 2 3 2 5" xfId="30310" xr:uid="{00000000-0005-0000-0000-000068760000}"/>
    <cellStyle name="SAPBEXaggDataEmph 2 2 3 2 6" xfId="30311" xr:uid="{00000000-0005-0000-0000-000069760000}"/>
    <cellStyle name="SAPBEXaggDataEmph 2 2 3 2 7" xfId="30312" xr:uid="{00000000-0005-0000-0000-00006A760000}"/>
    <cellStyle name="SAPBEXaggDataEmph 2 2 3 2 8" xfId="30313" xr:uid="{00000000-0005-0000-0000-00006B760000}"/>
    <cellStyle name="SAPBEXaggDataEmph 2 2 3 2 9" xfId="30314" xr:uid="{00000000-0005-0000-0000-00006C760000}"/>
    <cellStyle name="SAPBEXaggDataEmph 2 2 3 3" xfId="30315" xr:uid="{00000000-0005-0000-0000-00006D760000}"/>
    <cellStyle name="SAPBEXaggDataEmph 2 2 3 4" xfId="30316" xr:uid="{00000000-0005-0000-0000-00006E760000}"/>
    <cellStyle name="SAPBEXaggDataEmph 2 2 3 5" xfId="30317" xr:uid="{00000000-0005-0000-0000-00006F760000}"/>
    <cellStyle name="SAPBEXaggDataEmph 2 2 3 6" xfId="30318" xr:uid="{00000000-0005-0000-0000-000070760000}"/>
    <cellStyle name="SAPBEXaggDataEmph 2 2 3 7" xfId="30319" xr:uid="{00000000-0005-0000-0000-000071760000}"/>
    <cellStyle name="SAPBEXaggDataEmph 2 2 3 8" xfId="30320" xr:uid="{00000000-0005-0000-0000-000072760000}"/>
    <cellStyle name="SAPBEXaggDataEmph 2 2 3 9" xfId="30321" xr:uid="{00000000-0005-0000-0000-000073760000}"/>
    <cellStyle name="SAPBEXaggDataEmph 2 2 4" xfId="30322" xr:uid="{00000000-0005-0000-0000-000074760000}"/>
    <cellStyle name="SAPBEXaggDataEmph 2 2 4 10" xfId="30323" xr:uid="{00000000-0005-0000-0000-000075760000}"/>
    <cellStyle name="SAPBEXaggDataEmph 2 2 4 11" xfId="30324" xr:uid="{00000000-0005-0000-0000-000076760000}"/>
    <cellStyle name="SAPBEXaggDataEmph 2 2 4 12" xfId="30325" xr:uid="{00000000-0005-0000-0000-000077760000}"/>
    <cellStyle name="SAPBEXaggDataEmph 2 2 4 13" xfId="30326" xr:uid="{00000000-0005-0000-0000-000078760000}"/>
    <cellStyle name="SAPBEXaggDataEmph 2 2 4 2" xfId="30327" xr:uid="{00000000-0005-0000-0000-000079760000}"/>
    <cellStyle name="SAPBEXaggDataEmph 2 2 4 3" xfId="30328" xr:uid="{00000000-0005-0000-0000-00007A760000}"/>
    <cellStyle name="SAPBEXaggDataEmph 2 2 4 4" xfId="30329" xr:uid="{00000000-0005-0000-0000-00007B760000}"/>
    <cellStyle name="SAPBEXaggDataEmph 2 2 4 5" xfId="30330" xr:uid="{00000000-0005-0000-0000-00007C760000}"/>
    <cellStyle name="SAPBEXaggDataEmph 2 2 4 6" xfId="30331" xr:uid="{00000000-0005-0000-0000-00007D760000}"/>
    <cellStyle name="SAPBEXaggDataEmph 2 2 4 7" xfId="30332" xr:uid="{00000000-0005-0000-0000-00007E760000}"/>
    <cellStyle name="SAPBEXaggDataEmph 2 2 4 8" xfId="30333" xr:uid="{00000000-0005-0000-0000-00007F760000}"/>
    <cellStyle name="SAPBEXaggDataEmph 2 2 4 9" xfId="30334" xr:uid="{00000000-0005-0000-0000-000080760000}"/>
    <cellStyle name="SAPBEXaggDataEmph 2 3" xfId="30335" xr:uid="{00000000-0005-0000-0000-000081760000}"/>
    <cellStyle name="SAPBEXaggDataEmph 2 3 10" xfId="30336" xr:uid="{00000000-0005-0000-0000-000082760000}"/>
    <cellStyle name="SAPBEXaggDataEmph 2 3 11" xfId="30337" xr:uid="{00000000-0005-0000-0000-000083760000}"/>
    <cellStyle name="SAPBEXaggDataEmph 2 3 12" xfId="30338" xr:uid="{00000000-0005-0000-0000-000084760000}"/>
    <cellStyle name="SAPBEXaggDataEmph 2 3 13" xfId="30339" xr:uid="{00000000-0005-0000-0000-000085760000}"/>
    <cellStyle name="SAPBEXaggDataEmph 2 3 14" xfId="30340" xr:uid="{00000000-0005-0000-0000-000086760000}"/>
    <cellStyle name="SAPBEXaggDataEmph 2 3 15" xfId="30341" xr:uid="{00000000-0005-0000-0000-000087760000}"/>
    <cellStyle name="SAPBEXaggDataEmph 2 3 2" xfId="30342" xr:uid="{00000000-0005-0000-0000-000088760000}"/>
    <cellStyle name="SAPBEXaggDataEmph 2 3 2 10" xfId="30343" xr:uid="{00000000-0005-0000-0000-000089760000}"/>
    <cellStyle name="SAPBEXaggDataEmph 2 3 2 11" xfId="30344" xr:uid="{00000000-0005-0000-0000-00008A760000}"/>
    <cellStyle name="SAPBEXaggDataEmph 2 3 2 12" xfId="30345" xr:uid="{00000000-0005-0000-0000-00008B760000}"/>
    <cellStyle name="SAPBEXaggDataEmph 2 3 2 13" xfId="30346" xr:uid="{00000000-0005-0000-0000-00008C760000}"/>
    <cellStyle name="SAPBEXaggDataEmph 2 3 2 2" xfId="30347" xr:uid="{00000000-0005-0000-0000-00008D760000}"/>
    <cellStyle name="SAPBEXaggDataEmph 2 3 2 3" xfId="30348" xr:uid="{00000000-0005-0000-0000-00008E760000}"/>
    <cellStyle name="SAPBEXaggDataEmph 2 3 2 4" xfId="30349" xr:uid="{00000000-0005-0000-0000-00008F760000}"/>
    <cellStyle name="SAPBEXaggDataEmph 2 3 2 5" xfId="30350" xr:uid="{00000000-0005-0000-0000-000090760000}"/>
    <cellStyle name="SAPBEXaggDataEmph 2 3 2 6" xfId="30351" xr:uid="{00000000-0005-0000-0000-000091760000}"/>
    <cellStyle name="SAPBEXaggDataEmph 2 3 2 7" xfId="30352" xr:uid="{00000000-0005-0000-0000-000092760000}"/>
    <cellStyle name="SAPBEXaggDataEmph 2 3 2 8" xfId="30353" xr:uid="{00000000-0005-0000-0000-000093760000}"/>
    <cellStyle name="SAPBEXaggDataEmph 2 3 2 9" xfId="30354" xr:uid="{00000000-0005-0000-0000-000094760000}"/>
    <cellStyle name="SAPBEXaggDataEmph 2 3 3" xfId="30355" xr:uid="{00000000-0005-0000-0000-000095760000}"/>
    <cellStyle name="SAPBEXaggDataEmph 2 3 4" xfId="30356" xr:uid="{00000000-0005-0000-0000-000096760000}"/>
    <cellStyle name="SAPBEXaggDataEmph 2 3 5" xfId="30357" xr:uid="{00000000-0005-0000-0000-000097760000}"/>
    <cellStyle name="SAPBEXaggDataEmph 2 3 6" xfId="30358" xr:uid="{00000000-0005-0000-0000-000098760000}"/>
    <cellStyle name="SAPBEXaggDataEmph 2 3 7" xfId="30359" xr:uid="{00000000-0005-0000-0000-000099760000}"/>
    <cellStyle name="SAPBEXaggDataEmph 2 3 8" xfId="30360" xr:uid="{00000000-0005-0000-0000-00009A760000}"/>
    <cellStyle name="SAPBEXaggDataEmph 2 3 9" xfId="30361" xr:uid="{00000000-0005-0000-0000-00009B760000}"/>
    <cellStyle name="SAPBEXaggDataEmph 2 4" xfId="30362" xr:uid="{00000000-0005-0000-0000-00009C760000}"/>
    <cellStyle name="SAPBEXaggDataEmph 2 4 10" xfId="30363" xr:uid="{00000000-0005-0000-0000-00009D760000}"/>
    <cellStyle name="SAPBEXaggDataEmph 2 4 11" xfId="30364" xr:uid="{00000000-0005-0000-0000-00009E760000}"/>
    <cellStyle name="SAPBEXaggDataEmph 2 4 12" xfId="30365" xr:uid="{00000000-0005-0000-0000-00009F760000}"/>
    <cellStyle name="SAPBEXaggDataEmph 2 4 13" xfId="30366" xr:uid="{00000000-0005-0000-0000-0000A0760000}"/>
    <cellStyle name="SAPBEXaggDataEmph 2 4 14" xfId="30367" xr:uid="{00000000-0005-0000-0000-0000A1760000}"/>
    <cellStyle name="SAPBEXaggDataEmph 2 4 2" xfId="30368" xr:uid="{00000000-0005-0000-0000-0000A2760000}"/>
    <cellStyle name="SAPBEXaggDataEmph 2 4 3" xfId="30369" xr:uid="{00000000-0005-0000-0000-0000A3760000}"/>
    <cellStyle name="SAPBEXaggDataEmph 2 4 4" xfId="30370" xr:uid="{00000000-0005-0000-0000-0000A4760000}"/>
    <cellStyle name="SAPBEXaggDataEmph 2 4 5" xfId="30371" xr:uid="{00000000-0005-0000-0000-0000A5760000}"/>
    <cellStyle name="SAPBEXaggDataEmph 2 4 6" xfId="30372" xr:uid="{00000000-0005-0000-0000-0000A6760000}"/>
    <cellStyle name="SAPBEXaggDataEmph 2 4 7" xfId="30373" xr:uid="{00000000-0005-0000-0000-0000A7760000}"/>
    <cellStyle name="SAPBEXaggDataEmph 2 4 8" xfId="30374" xr:uid="{00000000-0005-0000-0000-0000A8760000}"/>
    <cellStyle name="SAPBEXaggDataEmph 2 4 9" xfId="30375" xr:uid="{00000000-0005-0000-0000-0000A9760000}"/>
    <cellStyle name="SAPBEXaggDataEmph 20" xfId="30376" xr:uid="{00000000-0005-0000-0000-0000AA760000}"/>
    <cellStyle name="SAPBEXaggDataEmph 21" xfId="30377" xr:uid="{00000000-0005-0000-0000-0000AB760000}"/>
    <cellStyle name="SAPBEXaggDataEmph 22" xfId="30378" xr:uid="{00000000-0005-0000-0000-0000AC760000}"/>
    <cellStyle name="SAPBEXaggDataEmph 23" xfId="30379" xr:uid="{00000000-0005-0000-0000-0000AD760000}"/>
    <cellStyle name="SAPBEXaggDataEmph 24" xfId="30380" xr:uid="{00000000-0005-0000-0000-0000AE760000}"/>
    <cellStyle name="SAPBEXaggDataEmph 25" xfId="30381" xr:uid="{00000000-0005-0000-0000-0000AF760000}"/>
    <cellStyle name="SAPBEXaggDataEmph 26" xfId="30382" xr:uid="{00000000-0005-0000-0000-0000B0760000}"/>
    <cellStyle name="SAPBEXaggDataEmph 27" xfId="30383" xr:uid="{00000000-0005-0000-0000-0000B1760000}"/>
    <cellStyle name="SAPBEXaggDataEmph 28" xfId="30384" xr:uid="{00000000-0005-0000-0000-0000B2760000}"/>
    <cellStyle name="SAPBEXaggDataEmph 29" xfId="30385" xr:uid="{00000000-0005-0000-0000-0000B3760000}"/>
    <cellStyle name="SAPBEXaggDataEmph 3" xfId="30386" xr:uid="{00000000-0005-0000-0000-0000B4760000}"/>
    <cellStyle name="SAPBEXaggDataEmph 3 2" xfId="30387" xr:uid="{00000000-0005-0000-0000-0000B5760000}"/>
    <cellStyle name="SAPBEXaggDataEmph 3 2 10" xfId="30388" xr:uid="{00000000-0005-0000-0000-0000B6760000}"/>
    <cellStyle name="SAPBEXaggDataEmph 3 2 11" xfId="30389" xr:uid="{00000000-0005-0000-0000-0000B7760000}"/>
    <cellStyle name="SAPBEXaggDataEmph 3 2 12" xfId="30390" xr:uid="{00000000-0005-0000-0000-0000B8760000}"/>
    <cellStyle name="SAPBEXaggDataEmph 3 2 13" xfId="30391" xr:uid="{00000000-0005-0000-0000-0000B9760000}"/>
    <cellStyle name="SAPBEXaggDataEmph 3 2 14" xfId="30392" xr:uid="{00000000-0005-0000-0000-0000BA760000}"/>
    <cellStyle name="SAPBEXaggDataEmph 3 2 15" xfId="30393" xr:uid="{00000000-0005-0000-0000-0000BB760000}"/>
    <cellStyle name="SAPBEXaggDataEmph 3 2 16" xfId="30394" xr:uid="{00000000-0005-0000-0000-0000BC760000}"/>
    <cellStyle name="SAPBEXaggDataEmph 3 2 2" xfId="30395" xr:uid="{00000000-0005-0000-0000-0000BD760000}"/>
    <cellStyle name="SAPBEXaggDataEmph 3 2 2 10" xfId="30396" xr:uid="{00000000-0005-0000-0000-0000BE760000}"/>
    <cellStyle name="SAPBEXaggDataEmph 3 2 2 11" xfId="30397" xr:uid="{00000000-0005-0000-0000-0000BF760000}"/>
    <cellStyle name="SAPBEXaggDataEmph 3 2 2 12" xfId="30398" xr:uid="{00000000-0005-0000-0000-0000C0760000}"/>
    <cellStyle name="SAPBEXaggDataEmph 3 2 2 13" xfId="30399" xr:uid="{00000000-0005-0000-0000-0000C1760000}"/>
    <cellStyle name="SAPBEXaggDataEmph 3 2 2 2" xfId="30400" xr:uid="{00000000-0005-0000-0000-0000C2760000}"/>
    <cellStyle name="SAPBEXaggDataEmph 3 2 2 3" xfId="30401" xr:uid="{00000000-0005-0000-0000-0000C3760000}"/>
    <cellStyle name="SAPBEXaggDataEmph 3 2 2 4" xfId="30402" xr:uid="{00000000-0005-0000-0000-0000C4760000}"/>
    <cellStyle name="SAPBEXaggDataEmph 3 2 2 5" xfId="30403" xr:uid="{00000000-0005-0000-0000-0000C5760000}"/>
    <cellStyle name="SAPBEXaggDataEmph 3 2 2 6" xfId="30404" xr:uid="{00000000-0005-0000-0000-0000C6760000}"/>
    <cellStyle name="SAPBEXaggDataEmph 3 2 2 7" xfId="30405" xr:uid="{00000000-0005-0000-0000-0000C7760000}"/>
    <cellStyle name="SAPBEXaggDataEmph 3 2 2 8" xfId="30406" xr:uid="{00000000-0005-0000-0000-0000C8760000}"/>
    <cellStyle name="SAPBEXaggDataEmph 3 2 2 9" xfId="30407" xr:uid="{00000000-0005-0000-0000-0000C9760000}"/>
    <cellStyle name="SAPBEXaggDataEmph 3 2 3" xfId="30408" xr:uid="{00000000-0005-0000-0000-0000CA760000}"/>
    <cellStyle name="SAPBEXaggDataEmph 3 2 3 10" xfId="30409" xr:uid="{00000000-0005-0000-0000-0000CB760000}"/>
    <cellStyle name="SAPBEXaggDataEmph 3 2 3 11" xfId="30410" xr:uid="{00000000-0005-0000-0000-0000CC760000}"/>
    <cellStyle name="SAPBEXaggDataEmph 3 2 3 12" xfId="30411" xr:uid="{00000000-0005-0000-0000-0000CD760000}"/>
    <cellStyle name="SAPBEXaggDataEmph 3 2 3 13" xfId="30412" xr:uid="{00000000-0005-0000-0000-0000CE760000}"/>
    <cellStyle name="SAPBEXaggDataEmph 3 2 3 2" xfId="30413" xr:uid="{00000000-0005-0000-0000-0000CF760000}"/>
    <cellStyle name="SAPBEXaggDataEmph 3 2 3 3" xfId="30414" xr:uid="{00000000-0005-0000-0000-0000D0760000}"/>
    <cellStyle name="SAPBEXaggDataEmph 3 2 3 4" xfId="30415" xr:uid="{00000000-0005-0000-0000-0000D1760000}"/>
    <cellStyle name="SAPBEXaggDataEmph 3 2 3 5" xfId="30416" xr:uid="{00000000-0005-0000-0000-0000D2760000}"/>
    <cellStyle name="SAPBEXaggDataEmph 3 2 3 6" xfId="30417" xr:uid="{00000000-0005-0000-0000-0000D3760000}"/>
    <cellStyle name="SAPBEXaggDataEmph 3 2 3 7" xfId="30418" xr:uid="{00000000-0005-0000-0000-0000D4760000}"/>
    <cellStyle name="SAPBEXaggDataEmph 3 2 3 8" xfId="30419" xr:uid="{00000000-0005-0000-0000-0000D5760000}"/>
    <cellStyle name="SAPBEXaggDataEmph 3 2 3 9" xfId="30420" xr:uid="{00000000-0005-0000-0000-0000D6760000}"/>
    <cellStyle name="SAPBEXaggDataEmph 3 2 4" xfId="30421" xr:uid="{00000000-0005-0000-0000-0000D7760000}"/>
    <cellStyle name="SAPBEXaggDataEmph 3 2 5" xfId="30422" xr:uid="{00000000-0005-0000-0000-0000D8760000}"/>
    <cellStyle name="SAPBEXaggDataEmph 3 2 6" xfId="30423" xr:uid="{00000000-0005-0000-0000-0000D9760000}"/>
    <cellStyle name="SAPBEXaggDataEmph 3 2 7" xfId="30424" xr:uid="{00000000-0005-0000-0000-0000DA760000}"/>
    <cellStyle name="SAPBEXaggDataEmph 3 2 8" xfId="30425" xr:uid="{00000000-0005-0000-0000-0000DB760000}"/>
    <cellStyle name="SAPBEXaggDataEmph 3 2 9" xfId="30426" xr:uid="{00000000-0005-0000-0000-0000DC760000}"/>
    <cellStyle name="SAPBEXaggDataEmph 3 3" xfId="30427" xr:uid="{00000000-0005-0000-0000-0000DD760000}"/>
    <cellStyle name="SAPBEXaggDataEmph 3 3 10" xfId="30428" xr:uid="{00000000-0005-0000-0000-0000DE760000}"/>
    <cellStyle name="SAPBEXaggDataEmph 3 3 11" xfId="30429" xr:uid="{00000000-0005-0000-0000-0000DF760000}"/>
    <cellStyle name="SAPBEXaggDataEmph 3 3 12" xfId="30430" xr:uid="{00000000-0005-0000-0000-0000E0760000}"/>
    <cellStyle name="SAPBEXaggDataEmph 3 3 13" xfId="30431" xr:uid="{00000000-0005-0000-0000-0000E1760000}"/>
    <cellStyle name="SAPBEXaggDataEmph 3 3 14" xfId="30432" xr:uid="{00000000-0005-0000-0000-0000E2760000}"/>
    <cellStyle name="SAPBEXaggDataEmph 3 3 2" xfId="30433" xr:uid="{00000000-0005-0000-0000-0000E3760000}"/>
    <cellStyle name="SAPBEXaggDataEmph 3 3 3" xfId="30434" xr:uid="{00000000-0005-0000-0000-0000E4760000}"/>
    <cellStyle name="SAPBEXaggDataEmph 3 3 4" xfId="30435" xr:uid="{00000000-0005-0000-0000-0000E5760000}"/>
    <cellStyle name="SAPBEXaggDataEmph 3 3 5" xfId="30436" xr:uid="{00000000-0005-0000-0000-0000E6760000}"/>
    <cellStyle name="SAPBEXaggDataEmph 3 3 6" xfId="30437" xr:uid="{00000000-0005-0000-0000-0000E7760000}"/>
    <cellStyle name="SAPBEXaggDataEmph 3 3 7" xfId="30438" xr:uid="{00000000-0005-0000-0000-0000E8760000}"/>
    <cellStyle name="SAPBEXaggDataEmph 3 3 8" xfId="30439" xr:uid="{00000000-0005-0000-0000-0000E9760000}"/>
    <cellStyle name="SAPBEXaggDataEmph 3 3 9" xfId="30440" xr:uid="{00000000-0005-0000-0000-0000EA760000}"/>
    <cellStyle name="SAPBEXaggDataEmph 30" xfId="30441" xr:uid="{00000000-0005-0000-0000-0000EB760000}"/>
    <cellStyle name="SAPBEXaggDataEmph 31" xfId="30442" xr:uid="{00000000-0005-0000-0000-0000EC760000}"/>
    <cellStyle name="SAPBEXaggDataEmph 32" xfId="30443" xr:uid="{00000000-0005-0000-0000-0000ED760000}"/>
    <cellStyle name="SAPBEXaggDataEmph 33" xfId="30444" xr:uid="{00000000-0005-0000-0000-0000EE760000}"/>
    <cellStyle name="SAPBEXaggDataEmph 34" xfId="30445" xr:uid="{00000000-0005-0000-0000-0000EF760000}"/>
    <cellStyle name="SAPBEXaggDataEmph 35" xfId="30446" xr:uid="{00000000-0005-0000-0000-0000F0760000}"/>
    <cellStyle name="SAPBEXaggDataEmph 36" xfId="30447" xr:uid="{00000000-0005-0000-0000-0000F1760000}"/>
    <cellStyle name="SAPBEXaggDataEmph 37" xfId="30448" xr:uid="{00000000-0005-0000-0000-0000F2760000}"/>
    <cellStyle name="SAPBEXaggDataEmph 38" xfId="30449" xr:uid="{00000000-0005-0000-0000-0000F3760000}"/>
    <cellStyle name="SAPBEXaggDataEmph 39" xfId="30450" xr:uid="{00000000-0005-0000-0000-0000F4760000}"/>
    <cellStyle name="SAPBEXaggDataEmph 4" xfId="30451" xr:uid="{00000000-0005-0000-0000-0000F5760000}"/>
    <cellStyle name="SAPBEXaggDataEmph 4 10" xfId="30452" xr:uid="{00000000-0005-0000-0000-0000F6760000}"/>
    <cellStyle name="SAPBEXaggDataEmph 4 11" xfId="30453" xr:uid="{00000000-0005-0000-0000-0000F7760000}"/>
    <cellStyle name="SAPBEXaggDataEmph 4 12" xfId="30454" xr:uid="{00000000-0005-0000-0000-0000F8760000}"/>
    <cellStyle name="SAPBEXaggDataEmph 4 13" xfId="30455" xr:uid="{00000000-0005-0000-0000-0000F9760000}"/>
    <cellStyle name="SAPBEXaggDataEmph 4 14" xfId="30456" xr:uid="{00000000-0005-0000-0000-0000FA760000}"/>
    <cellStyle name="SAPBEXaggDataEmph 4 15" xfId="30457" xr:uid="{00000000-0005-0000-0000-0000FB760000}"/>
    <cellStyle name="SAPBEXaggDataEmph 4 16" xfId="30458" xr:uid="{00000000-0005-0000-0000-0000FC760000}"/>
    <cellStyle name="SAPBEXaggDataEmph 4 2" xfId="30459" xr:uid="{00000000-0005-0000-0000-0000FD760000}"/>
    <cellStyle name="SAPBEXaggDataEmph 4 2 10" xfId="30460" xr:uid="{00000000-0005-0000-0000-0000FE760000}"/>
    <cellStyle name="SAPBEXaggDataEmph 4 2 11" xfId="30461" xr:uid="{00000000-0005-0000-0000-0000FF760000}"/>
    <cellStyle name="SAPBEXaggDataEmph 4 2 12" xfId="30462" xr:uid="{00000000-0005-0000-0000-000000770000}"/>
    <cellStyle name="SAPBEXaggDataEmph 4 2 13" xfId="30463" xr:uid="{00000000-0005-0000-0000-000001770000}"/>
    <cellStyle name="SAPBEXaggDataEmph 4 2 2" xfId="30464" xr:uid="{00000000-0005-0000-0000-000002770000}"/>
    <cellStyle name="SAPBEXaggDataEmph 4 2 3" xfId="30465" xr:uid="{00000000-0005-0000-0000-000003770000}"/>
    <cellStyle name="SAPBEXaggDataEmph 4 2 4" xfId="30466" xr:uid="{00000000-0005-0000-0000-000004770000}"/>
    <cellStyle name="SAPBEXaggDataEmph 4 2 5" xfId="30467" xr:uid="{00000000-0005-0000-0000-000005770000}"/>
    <cellStyle name="SAPBEXaggDataEmph 4 2 6" xfId="30468" xr:uid="{00000000-0005-0000-0000-000006770000}"/>
    <cellStyle name="SAPBEXaggDataEmph 4 2 7" xfId="30469" xr:uid="{00000000-0005-0000-0000-000007770000}"/>
    <cellStyle name="SAPBEXaggDataEmph 4 2 8" xfId="30470" xr:uid="{00000000-0005-0000-0000-000008770000}"/>
    <cellStyle name="SAPBEXaggDataEmph 4 2 9" xfId="30471" xr:uid="{00000000-0005-0000-0000-000009770000}"/>
    <cellStyle name="SAPBEXaggDataEmph 4 3" xfId="30472" xr:uid="{00000000-0005-0000-0000-00000A770000}"/>
    <cellStyle name="SAPBEXaggDataEmph 4 3 10" xfId="30473" xr:uid="{00000000-0005-0000-0000-00000B770000}"/>
    <cellStyle name="SAPBEXaggDataEmph 4 3 11" xfId="30474" xr:uid="{00000000-0005-0000-0000-00000C770000}"/>
    <cellStyle name="SAPBEXaggDataEmph 4 3 12" xfId="30475" xr:uid="{00000000-0005-0000-0000-00000D770000}"/>
    <cellStyle name="SAPBEXaggDataEmph 4 3 13" xfId="30476" xr:uid="{00000000-0005-0000-0000-00000E770000}"/>
    <cellStyle name="SAPBEXaggDataEmph 4 3 2" xfId="30477" xr:uid="{00000000-0005-0000-0000-00000F770000}"/>
    <cellStyle name="SAPBEXaggDataEmph 4 3 3" xfId="30478" xr:uid="{00000000-0005-0000-0000-000010770000}"/>
    <cellStyle name="SAPBEXaggDataEmph 4 3 4" xfId="30479" xr:uid="{00000000-0005-0000-0000-000011770000}"/>
    <cellStyle name="SAPBEXaggDataEmph 4 3 5" xfId="30480" xr:uid="{00000000-0005-0000-0000-000012770000}"/>
    <cellStyle name="SAPBEXaggDataEmph 4 3 6" xfId="30481" xr:uid="{00000000-0005-0000-0000-000013770000}"/>
    <cellStyle name="SAPBEXaggDataEmph 4 3 7" xfId="30482" xr:uid="{00000000-0005-0000-0000-000014770000}"/>
    <cellStyle name="SAPBEXaggDataEmph 4 3 8" xfId="30483" xr:uid="{00000000-0005-0000-0000-000015770000}"/>
    <cellStyle name="SAPBEXaggDataEmph 4 3 9" xfId="30484" xr:uid="{00000000-0005-0000-0000-000016770000}"/>
    <cellStyle name="SAPBEXaggDataEmph 4 4" xfId="30485" xr:uid="{00000000-0005-0000-0000-000017770000}"/>
    <cellStyle name="SAPBEXaggDataEmph 4 5" xfId="30486" xr:uid="{00000000-0005-0000-0000-000018770000}"/>
    <cellStyle name="SAPBEXaggDataEmph 4 6" xfId="30487" xr:uid="{00000000-0005-0000-0000-000019770000}"/>
    <cellStyle name="SAPBEXaggDataEmph 4 7" xfId="30488" xr:uid="{00000000-0005-0000-0000-00001A770000}"/>
    <cellStyle name="SAPBEXaggDataEmph 4 8" xfId="30489" xr:uid="{00000000-0005-0000-0000-00001B770000}"/>
    <cellStyle name="SAPBEXaggDataEmph 4 9" xfId="30490" xr:uid="{00000000-0005-0000-0000-00001C770000}"/>
    <cellStyle name="SAPBEXaggDataEmph 40" xfId="30491" xr:uid="{00000000-0005-0000-0000-00001D770000}"/>
    <cellStyle name="SAPBEXaggDataEmph 5" xfId="30492" xr:uid="{00000000-0005-0000-0000-00001E770000}"/>
    <cellStyle name="SAPBEXaggDataEmph 5 10" xfId="30493" xr:uid="{00000000-0005-0000-0000-00001F770000}"/>
    <cellStyle name="SAPBEXaggDataEmph 5 11" xfId="30494" xr:uid="{00000000-0005-0000-0000-000020770000}"/>
    <cellStyle name="SAPBEXaggDataEmph 5 12" xfId="30495" xr:uid="{00000000-0005-0000-0000-000021770000}"/>
    <cellStyle name="SAPBEXaggDataEmph 5 13" xfId="30496" xr:uid="{00000000-0005-0000-0000-000022770000}"/>
    <cellStyle name="SAPBEXaggDataEmph 5 14" xfId="30497" xr:uid="{00000000-0005-0000-0000-000023770000}"/>
    <cellStyle name="SAPBEXaggDataEmph 5 15" xfId="30498" xr:uid="{00000000-0005-0000-0000-000024770000}"/>
    <cellStyle name="SAPBEXaggDataEmph 5 2" xfId="30499" xr:uid="{00000000-0005-0000-0000-000025770000}"/>
    <cellStyle name="SAPBEXaggDataEmph 5 2 10" xfId="30500" xr:uid="{00000000-0005-0000-0000-000026770000}"/>
    <cellStyle name="SAPBEXaggDataEmph 5 2 11" xfId="30501" xr:uid="{00000000-0005-0000-0000-000027770000}"/>
    <cellStyle name="SAPBEXaggDataEmph 5 2 12" xfId="30502" xr:uid="{00000000-0005-0000-0000-000028770000}"/>
    <cellStyle name="SAPBEXaggDataEmph 5 2 13" xfId="30503" xr:uid="{00000000-0005-0000-0000-000029770000}"/>
    <cellStyle name="SAPBEXaggDataEmph 5 2 2" xfId="30504" xr:uid="{00000000-0005-0000-0000-00002A770000}"/>
    <cellStyle name="SAPBEXaggDataEmph 5 2 3" xfId="30505" xr:uid="{00000000-0005-0000-0000-00002B770000}"/>
    <cellStyle name="SAPBEXaggDataEmph 5 2 4" xfId="30506" xr:uid="{00000000-0005-0000-0000-00002C770000}"/>
    <cellStyle name="SAPBEXaggDataEmph 5 2 5" xfId="30507" xr:uid="{00000000-0005-0000-0000-00002D770000}"/>
    <cellStyle name="SAPBEXaggDataEmph 5 2 6" xfId="30508" xr:uid="{00000000-0005-0000-0000-00002E770000}"/>
    <cellStyle name="SAPBEXaggDataEmph 5 2 7" xfId="30509" xr:uid="{00000000-0005-0000-0000-00002F770000}"/>
    <cellStyle name="SAPBEXaggDataEmph 5 2 8" xfId="30510" xr:uid="{00000000-0005-0000-0000-000030770000}"/>
    <cellStyle name="SAPBEXaggDataEmph 5 2 9" xfId="30511" xr:uid="{00000000-0005-0000-0000-000031770000}"/>
    <cellStyle name="SAPBEXaggDataEmph 5 3" xfId="30512" xr:uid="{00000000-0005-0000-0000-000032770000}"/>
    <cellStyle name="SAPBEXaggDataEmph 5 4" xfId="30513" xr:uid="{00000000-0005-0000-0000-000033770000}"/>
    <cellStyle name="SAPBEXaggDataEmph 5 5" xfId="30514" xr:uid="{00000000-0005-0000-0000-000034770000}"/>
    <cellStyle name="SAPBEXaggDataEmph 5 6" xfId="30515" xr:uid="{00000000-0005-0000-0000-000035770000}"/>
    <cellStyle name="SAPBEXaggDataEmph 5 7" xfId="30516" xr:uid="{00000000-0005-0000-0000-000036770000}"/>
    <cellStyle name="SAPBEXaggDataEmph 5 8" xfId="30517" xr:uid="{00000000-0005-0000-0000-000037770000}"/>
    <cellStyle name="SAPBEXaggDataEmph 5 9" xfId="30518" xr:uid="{00000000-0005-0000-0000-000038770000}"/>
    <cellStyle name="SAPBEXaggDataEmph 6" xfId="30519" xr:uid="{00000000-0005-0000-0000-000039770000}"/>
    <cellStyle name="SAPBEXaggDataEmph 6 10" xfId="30520" xr:uid="{00000000-0005-0000-0000-00003A770000}"/>
    <cellStyle name="SAPBEXaggDataEmph 6 11" xfId="30521" xr:uid="{00000000-0005-0000-0000-00003B770000}"/>
    <cellStyle name="SAPBEXaggDataEmph 6 12" xfId="30522" xr:uid="{00000000-0005-0000-0000-00003C770000}"/>
    <cellStyle name="SAPBEXaggDataEmph 6 13" xfId="30523" xr:uid="{00000000-0005-0000-0000-00003D770000}"/>
    <cellStyle name="SAPBEXaggDataEmph 6 14" xfId="30524" xr:uid="{00000000-0005-0000-0000-00003E770000}"/>
    <cellStyle name="SAPBEXaggDataEmph 6 2" xfId="30525" xr:uid="{00000000-0005-0000-0000-00003F770000}"/>
    <cellStyle name="SAPBEXaggDataEmph 6 2 2" xfId="30526" xr:uid="{00000000-0005-0000-0000-000040770000}"/>
    <cellStyle name="SAPBEXaggDataEmph 6 3" xfId="30527" xr:uid="{00000000-0005-0000-0000-000041770000}"/>
    <cellStyle name="SAPBEXaggDataEmph 6 4" xfId="30528" xr:uid="{00000000-0005-0000-0000-000042770000}"/>
    <cellStyle name="SAPBEXaggDataEmph 6 5" xfId="30529" xr:uid="{00000000-0005-0000-0000-000043770000}"/>
    <cellStyle name="SAPBEXaggDataEmph 6 6" xfId="30530" xr:uid="{00000000-0005-0000-0000-000044770000}"/>
    <cellStyle name="SAPBEXaggDataEmph 6 7" xfId="30531" xr:uid="{00000000-0005-0000-0000-000045770000}"/>
    <cellStyle name="SAPBEXaggDataEmph 6 8" xfId="30532" xr:uid="{00000000-0005-0000-0000-000046770000}"/>
    <cellStyle name="SAPBEXaggDataEmph 6 9" xfId="30533" xr:uid="{00000000-0005-0000-0000-000047770000}"/>
    <cellStyle name="SAPBEXaggDataEmph 7" xfId="30534" xr:uid="{00000000-0005-0000-0000-000048770000}"/>
    <cellStyle name="SAPBEXaggDataEmph 7 10" xfId="30535" xr:uid="{00000000-0005-0000-0000-000049770000}"/>
    <cellStyle name="SAPBEXaggDataEmph 7 11" xfId="30536" xr:uid="{00000000-0005-0000-0000-00004A770000}"/>
    <cellStyle name="SAPBEXaggDataEmph 7 12" xfId="30537" xr:uid="{00000000-0005-0000-0000-00004B770000}"/>
    <cellStyle name="SAPBEXaggDataEmph 7 13" xfId="30538" xr:uid="{00000000-0005-0000-0000-00004C770000}"/>
    <cellStyle name="SAPBEXaggDataEmph 7 14" xfId="30539" xr:uid="{00000000-0005-0000-0000-00004D770000}"/>
    <cellStyle name="SAPBEXaggDataEmph 7 2" xfId="30540" xr:uid="{00000000-0005-0000-0000-00004E770000}"/>
    <cellStyle name="SAPBEXaggDataEmph 7 2 2" xfId="30541" xr:uid="{00000000-0005-0000-0000-00004F770000}"/>
    <cellStyle name="SAPBEXaggDataEmph 7 3" xfId="30542" xr:uid="{00000000-0005-0000-0000-000050770000}"/>
    <cellStyle name="SAPBEXaggDataEmph 7 4" xfId="30543" xr:uid="{00000000-0005-0000-0000-000051770000}"/>
    <cellStyle name="SAPBEXaggDataEmph 7 5" xfId="30544" xr:uid="{00000000-0005-0000-0000-000052770000}"/>
    <cellStyle name="SAPBEXaggDataEmph 7 6" xfId="30545" xr:uid="{00000000-0005-0000-0000-000053770000}"/>
    <cellStyle name="SAPBEXaggDataEmph 7 7" xfId="30546" xr:uid="{00000000-0005-0000-0000-000054770000}"/>
    <cellStyle name="SAPBEXaggDataEmph 7 8" xfId="30547" xr:uid="{00000000-0005-0000-0000-000055770000}"/>
    <cellStyle name="SAPBEXaggDataEmph 7 9" xfId="30548" xr:uid="{00000000-0005-0000-0000-000056770000}"/>
    <cellStyle name="SAPBEXaggDataEmph 8" xfId="30549" xr:uid="{00000000-0005-0000-0000-000057770000}"/>
    <cellStyle name="SAPBEXaggDataEmph 9" xfId="30550" xr:uid="{00000000-0005-0000-0000-000058770000}"/>
    <cellStyle name="SAPBEXaggDataEmph_Retirements" xfId="30551" xr:uid="{00000000-0005-0000-0000-000059770000}"/>
    <cellStyle name="SAPBEXaggItem" xfId="30552" xr:uid="{00000000-0005-0000-0000-00005A770000}"/>
    <cellStyle name="SAPBEXaggItem 10" xfId="30553" xr:uid="{00000000-0005-0000-0000-00005B770000}"/>
    <cellStyle name="SAPBEXaggItem 11" xfId="30554" xr:uid="{00000000-0005-0000-0000-00005C770000}"/>
    <cellStyle name="SAPBEXaggItem 12" xfId="30555" xr:uid="{00000000-0005-0000-0000-00005D770000}"/>
    <cellStyle name="SAPBEXaggItem 13" xfId="30556" xr:uid="{00000000-0005-0000-0000-00005E770000}"/>
    <cellStyle name="SAPBEXaggItem 14" xfId="30557" xr:uid="{00000000-0005-0000-0000-00005F770000}"/>
    <cellStyle name="SAPBEXaggItem 15" xfId="30558" xr:uid="{00000000-0005-0000-0000-000060770000}"/>
    <cellStyle name="SAPBEXaggItem 16" xfId="30559" xr:uid="{00000000-0005-0000-0000-000061770000}"/>
    <cellStyle name="SAPBEXaggItem 17" xfId="30560" xr:uid="{00000000-0005-0000-0000-000062770000}"/>
    <cellStyle name="SAPBEXaggItem 18" xfId="30561" xr:uid="{00000000-0005-0000-0000-000063770000}"/>
    <cellStyle name="SAPBEXaggItem 19" xfId="30562" xr:uid="{00000000-0005-0000-0000-000064770000}"/>
    <cellStyle name="SAPBEXaggItem 2" xfId="30563" xr:uid="{00000000-0005-0000-0000-000065770000}"/>
    <cellStyle name="SAPBEXaggItem 2 2" xfId="30564" xr:uid="{00000000-0005-0000-0000-000066770000}"/>
    <cellStyle name="SAPBEXaggItem 2 2 2" xfId="30565" xr:uid="{00000000-0005-0000-0000-000067770000}"/>
    <cellStyle name="SAPBEXaggItem 2 2 2 2" xfId="30566" xr:uid="{00000000-0005-0000-0000-000068770000}"/>
    <cellStyle name="SAPBEXaggItem 2 2 2 2 10" xfId="30567" xr:uid="{00000000-0005-0000-0000-000069770000}"/>
    <cellStyle name="SAPBEXaggItem 2 2 2 2 11" xfId="30568" xr:uid="{00000000-0005-0000-0000-00006A770000}"/>
    <cellStyle name="SAPBEXaggItem 2 2 2 2 12" xfId="30569" xr:uid="{00000000-0005-0000-0000-00006B770000}"/>
    <cellStyle name="SAPBEXaggItem 2 2 2 2 13" xfId="30570" xr:uid="{00000000-0005-0000-0000-00006C770000}"/>
    <cellStyle name="SAPBEXaggItem 2 2 2 2 14" xfId="30571" xr:uid="{00000000-0005-0000-0000-00006D770000}"/>
    <cellStyle name="SAPBEXaggItem 2 2 2 2 15" xfId="30572" xr:uid="{00000000-0005-0000-0000-00006E770000}"/>
    <cellStyle name="SAPBEXaggItem 2 2 2 2 2" xfId="30573" xr:uid="{00000000-0005-0000-0000-00006F770000}"/>
    <cellStyle name="SAPBEXaggItem 2 2 2 2 2 10" xfId="30574" xr:uid="{00000000-0005-0000-0000-000070770000}"/>
    <cellStyle name="SAPBEXaggItem 2 2 2 2 2 11" xfId="30575" xr:uid="{00000000-0005-0000-0000-000071770000}"/>
    <cellStyle name="SAPBEXaggItem 2 2 2 2 2 12" xfId="30576" xr:uid="{00000000-0005-0000-0000-000072770000}"/>
    <cellStyle name="SAPBEXaggItem 2 2 2 2 2 13" xfId="30577" xr:uid="{00000000-0005-0000-0000-000073770000}"/>
    <cellStyle name="SAPBEXaggItem 2 2 2 2 2 2" xfId="30578" xr:uid="{00000000-0005-0000-0000-000074770000}"/>
    <cellStyle name="SAPBEXaggItem 2 2 2 2 2 3" xfId="30579" xr:uid="{00000000-0005-0000-0000-000075770000}"/>
    <cellStyle name="SAPBEXaggItem 2 2 2 2 2 4" xfId="30580" xr:uid="{00000000-0005-0000-0000-000076770000}"/>
    <cellStyle name="SAPBEXaggItem 2 2 2 2 2 5" xfId="30581" xr:uid="{00000000-0005-0000-0000-000077770000}"/>
    <cellStyle name="SAPBEXaggItem 2 2 2 2 2 6" xfId="30582" xr:uid="{00000000-0005-0000-0000-000078770000}"/>
    <cellStyle name="SAPBEXaggItem 2 2 2 2 2 7" xfId="30583" xr:uid="{00000000-0005-0000-0000-000079770000}"/>
    <cellStyle name="SAPBEXaggItem 2 2 2 2 2 8" xfId="30584" xr:uid="{00000000-0005-0000-0000-00007A770000}"/>
    <cellStyle name="SAPBEXaggItem 2 2 2 2 2 9" xfId="30585" xr:uid="{00000000-0005-0000-0000-00007B770000}"/>
    <cellStyle name="SAPBEXaggItem 2 2 2 2 3" xfId="30586" xr:uid="{00000000-0005-0000-0000-00007C770000}"/>
    <cellStyle name="SAPBEXaggItem 2 2 2 2 4" xfId="30587" xr:uid="{00000000-0005-0000-0000-00007D770000}"/>
    <cellStyle name="SAPBEXaggItem 2 2 2 2 5" xfId="30588" xr:uid="{00000000-0005-0000-0000-00007E770000}"/>
    <cellStyle name="SAPBEXaggItem 2 2 2 2 6" xfId="30589" xr:uid="{00000000-0005-0000-0000-00007F770000}"/>
    <cellStyle name="SAPBEXaggItem 2 2 2 2 7" xfId="30590" xr:uid="{00000000-0005-0000-0000-000080770000}"/>
    <cellStyle name="SAPBEXaggItem 2 2 2 2 8" xfId="30591" xr:uid="{00000000-0005-0000-0000-000081770000}"/>
    <cellStyle name="SAPBEXaggItem 2 2 2 2 9" xfId="30592" xr:uid="{00000000-0005-0000-0000-000082770000}"/>
    <cellStyle name="SAPBEXaggItem 2 2 2 3" xfId="30593" xr:uid="{00000000-0005-0000-0000-000083770000}"/>
    <cellStyle name="SAPBEXaggItem 2 2 2 3 10" xfId="30594" xr:uid="{00000000-0005-0000-0000-000084770000}"/>
    <cellStyle name="SAPBEXaggItem 2 2 2 3 11" xfId="30595" xr:uid="{00000000-0005-0000-0000-000085770000}"/>
    <cellStyle name="SAPBEXaggItem 2 2 2 3 12" xfId="30596" xr:uid="{00000000-0005-0000-0000-000086770000}"/>
    <cellStyle name="SAPBEXaggItem 2 2 2 3 13" xfId="30597" xr:uid="{00000000-0005-0000-0000-000087770000}"/>
    <cellStyle name="SAPBEXaggItem 2 2 2 3 2" xfId="30598" xr:uid="{00000000-0005-0000-0000-000088770000}"/>
    <cellStyle name="SAPBEXaggItem 2 2 2 3 3" xfId="30599" xr:uid="{00000000-0005-0000-0000-000089770000}"/>
    <cellStyle name="SAPBEXaggItem 2 2 2 3 4" xfId="30600" xr:uid="{00000000-0005-0000-0000-00008A770000}"/>
    <cellStyle name="SAPBEXaggItem 2 2 2 3 5" xfId="30601" xr:uid="{00000000-0005-0000-0000-00008B770000}"/>
    <cellStyle name="SAPBEXaggItem 2 2 2 3 6" xfId="30602" xr:uid="{00000000-0005-0000-0000-00008C770000}"/>
    <cellStyle name="SAPBEXaggItem 2 2 2 3 7" xfId="30603" xr:uid="{00000000-0005-0000-0000-00008D770000}"/>
    <cellStyle name="SAPBEXaggItem 2 2 2 3 8" xfId="30604" xr:uid="{00000000-0005-0000-0000-00008E770000}"/>
    <cellStyle name="SAPBEXaggItem 2 2 2 3 9" xfId="30605" xr:uid="{00000000-0005-0000-0000-00008F770000}"/>
    <cellStyle name="SAPBEXaggItem 2 2 3" xfId="30606" xr:uid="{00000000-0005-0000-0000-000090770000}"/>
    <cellStyle name="SAPBEXaggItem 2 2 3 10" xfId="30607" xr:uid="{00000000-0005-0000-0000-000091770000}"/>
    <cellStyle name="SAPBEXaggItem 2 2 3 11" xfId="30608" xr:uid="{00000000-0005-0000-0000-000092770000}"/>
    <cellStyle name="SAPBEXaggItem 2 2 3 12" xfId="30609" xr:uid="{00000000-0005-0000-0000-000093770000}"/>
    <cellStyle name="SAPBEXaggItem 2 2 3 13" xfId="30610" xr:uid="{00000000-0005-0000-0000-000094770000}"/>
    <cellStyle name="SAPBEXaggItem 2 2 3 14" xfId="30611" xr:uid="{00000000-0005-0000-0000-000095770000}"/>
    <cellStyle name="SAPBEXaggItem 2 2 3 15" xfId="30612" xr:uid="{00000000-0005-0000-0000-000096770000}"/>
    <cellStyle name="SAPBEXaggItem 2 2 3 2" xfId="30613" xr:uid="{00000000-0005-0000-0000-000097770000}"/>
    <cellStyle name="SAPBEXaggItem 2 2 3 2 10" xfId="30614" xr:uid="{00000000-0005-0000-0000-000098770000}"/>
    <cellStyle name="SAPBEXaggItem 2 2 3 2 11" xfId="30615" xr:uid="{00000000-0005-0000-0000-000099770000}"/>
    <cellStyle name="SAPBEXaggItem 2 2 3 2 12" xfId="30616" xr:uid="{00000000-0005-0000-0000-00009A770000}"/>
    <cellStyle name="SAPBEXaggItem 2 2 3 2 13" xfId="30617" xr:uid="{00000000-0005-0000-0000-00009B770000}"/>
    <cellStyle name="SAPBEXaggItem 2 2 3 2 2" xfId="30618" xr:uid="{00000000-0005-0000-0000-00009C770000}"/>
    <cellStyle name="SAPBEXaggItem 2 2 3 2 3" xfId="30619" xr:uid="{00000000-0005-0000-0000-00009D770000}"/>
    <cellStyle name="SAPBEXaggItem 2 2 3 2 4" xfId="30620" xr:uid="{00000000-0005-0000-0000-00009E770000}"/>
    <cellStyle name="SAPBEXaggItem 2 2 3 2 5" xfId="30621" xr:uid="{00000000-0005-0000-0000-00009F770000}"/>
    <cellStyle name="SAPBEXaggItem 2 2 3 2 6" xfId="30622" xr:uid="{00000000-0005-0000-0000-0000A0770000}"/>
    <cellStyle name="SAPBEXaggItem 2 2 3 2 7" xfId="30623" xr:uid="{00000000-0005-0000-0000-0000A1770000}"/>
    <cellStyle name="SAPBEXaggItem 2 2 3 2 8" xfId="30624" xr:uid="{00000000-0005-0000-0000-0000A2770000}"/>
    <cellStyle name="SAPBEXaggItem 2 2 3 2 9" xfId="30625" xr:uid="{00000000-0005-0000-0000-0000A3770000}"/>
    <cellStyle name="SAPBEXaggItem 2 2 3 3" xfId="30626" xr:uid="{00000000-0005-0000-0000-0000A4770000}"/>
    <cellStyle name="SAPBEXaggItem 2 2 3 4" xfId="30627" xr:uid="{00000000-0005-0000-0000-0000A5770000}"/>
    <cellStyle name="SAPBEXaggItem 2 2 3 5" xfId="30628" xr:uid="{00000000-0005-0000-0000-0000A6770000}"/>
    <cellStyle name="SAPBEXaggItem 2 2 3 6" xfId="30629" xr:uid="{00000000-0005-0000-0000-0000A7770000}"/>
    <cellStyle name="SAPBEXaggItem 2 2 3 7" xfId="30630" xr:uid="{00000000-0005-0000-0000-0000A8770000}"/>
    <cellStyle name="SAPBEXaggItem 2 2 3 8" xfId="30631" xr:uid="{00000000-0005-0000-0000-0000A9770000}"/>
    <cellStyle name="SAPBEXaggItem 2 2 3 9" xfId="30632" xr:uid="{00000000-0005-0000-0000-0000AA770000}"/>
    <cellStyle name="SAPBEXaggItem 2 2 4" xfId="30633" xr:uid="{00000000-0005-0000-0000-0000AB770000}"/>
    <cellStyle name="SAPBEXaggItem 2 2 4 10" xfId="30634" xr:uid="{00000000-0005-0000-0000-0000AC770000}"/>
    <cellStyle name="SAPBEXaggItem 2 2 4 11" xfId="30635" xr:uid="{00000000-0005-0000-0000-0000AD770000}"/>
    <cellStyle name="SAPBEXaggItem 2 2 4 12" xfId="30636" xr:uid="{00000000-0005-0000-0000-0000AE770000}"/>
    <cellStyle name="SAPBEXaggItem 2 2 4 13" xfId="30637" xr:uid="{00000000-0005-0000-0000-0000AF770000}"/>
    <cellStyle name="SAPBEXaggItem 2 2 4 2" xfId="30638" xr:uid="{00000000-0005-0000-0000-0000B0770000}"/>
    <cellStyle name="SAPBEXaggItem 2 2 4 3" xfId="30639" xr:uid="{00000000-0005-0000-0000-0000B1770000}"/>
    <cellStyle name="SAPBEXaggItem 2 2 4 4" xfId="30640" xr:uid="{00000000-0005-0000-0000-0000B2770000}"/>
    <cellStyle name="SAPBEXaggItem 2 2 4 5" xfId="30641" xr:uid="{00000000-0005-0000-0000-0000B3770000}"/>
    <cellStyle name="SAPBEXaggItem 2 2 4 6" xfId="30642" xr:uid="{00000000-0005-0000-0000-0000B4770000}"/>
    <cellStyle name="SAPBEXaggItem 2 2 4 7" xfId="30643" xr:uid="{00000000-0005-0000-0000-0000B5770000}"/>
    <cellStyle name="SAPBEXaggItem 2 2 4 8" xfId="30644" xr:uid="{00000000-0005-0000-0000-0000B6770000}"/>
    <cellStyle name="SAPBEXaggItem 2 2 4 9" xfId="30645" xr:uid="{00000000-0005-0000-0000-0000B7770000}"/>
    <cellStyle name="SAPBEXaggItem 2 3" xfId="30646" xr:uid="{00000000-0005-0000-0000-0000B8770000}"/>
    <cellStyle name="SAPBEXaggItem 2 3 10" xfId="30647" xr:uid="{00000000-0005-0000-0000-0000B9770000}"/>
    <cellStyle name="SAPBEXaggItem 2 3 11" xfId="30648" xr:uid="{00000000-0005-0000-0000-0000BA770000}"/>
    <cellStyle name="SAPBEXaggItem 2 3 12" xfId="30649" xr:uid="{00000000-0005-0000-0000-0000BB770000}"/>
    <cellStyle name="SAPBEXaggItem 2 3 13" xfId="30650" xr:uid="{00000000-0005-0000-0000-0000BC770000}"/>
    <cellStyle name="SAPBEXaggItem 2 3 14" xfId="30651" xr:uid="{00000000-0005-0000-0000-0000BD770000}"/>
    <cellStyle name="SAPBEXaggItem 2 3 15" xfId="30652" xr:uid="{00000000-0005-0000-0000-0000BE770000}"/>
    <cellStyle name="SAPBEXaggItem 2 3 2" xfId="30653" xr:uid="{00000000-0005-0000-0000-0000BF770000}"/>
    <cellStyle name="SAPBEXaggItem 2 3 2 10" xfId="30654" xr:uid="{00000000-0005-0000-0000-0000C0770000}"/>
    <cellStyle name="SAPBEXaggItem 2 3 2 11" xfId="30655" xr:uid="{00000000-0005-0000-0000-0000C1770000}"/>
    <cellStyle name="SAPBEXaggItem 2 3 2 12" xfId="30656" xr:uid="{00000000-0005-0000-0000-0000C2770000}"/>
    <cellStyle name="SAPBEXaggItem 2 3 2 13" xfId="30657" xr:uid="{00000000-0005-0000-0000-0000C3770000}"/>
    <cellStyle name="SAPBEXaggItem 2 3 2 2" xfId="30658" xr:uid="{00000000-0005-0000-0000-0000C4770000}"/>
    <cellStyle name="SAPBEXaggItem 2 3 2 3" xfId="30659" xr:uid="{00000000-0005-0000-0000-0000C5770000}"/>
    <cellStyle name="SAPBEXaggItem 2 3 2 4" xfId="30660" xr:uid="{00000000-0005-0000-0000-0000C6770000}"/>
    <cellStyle name="SAPBEXaggItem 2 3 2 5" xfId="30661" xr:uid="{00000000-0005-0000-0000-0000C7770000}"/>
    <cellStyle name="SAPBEXaggItem 2 3 2 6" xfId="30662" xr:uid="{00000000-0005-0000-0000-0000C8770000}"/>
    <cellStyle name="SAPBEXaggItem 2 3 2 7" xfId="30663" xr:uid="{00000000-0005-0000-0000-0000C9770000}"/>
    <cellStyle name="SAPBEXaggItem 2 3 2 8" xfId="30664" xr:uid="{00000000-0005-0000-0000-0000CA770000}"/>
    <cellStyle name="SAPBEXaggItem 2 3 2 9" xfId="30665" xr:uid="{00000000-0005-0000-0000-0000CB770000}"/>
    <cellStyle name="SAPBEXaggItem 2 3 3" xfId="30666" xr:uid="{00000000-0005-0000-0000-0000CC770000}"/>
    <cellStyle name="SAPBEXaggItem 2 3 4" xfId="30667" xr:uid="{00000000-0005-0000-0000-0000CD770000}"/>
    <cellStyle name="SAPBEXaggItem 2 3 5" xfId="30668" xr:uid="{00000000-0005-0000-0000-0000CE770000}"/>
    <cellStyle name="SAPBEXaggItem 2 3 6" xfId="30669" xr:uid="{00000000-0005-0000-0000-0000CF770000}"/>
    <cellStyle name="SAPBEXaggItem 2 3 7" xfId="30670" xr:uid="{00000000-0005-0000-0000-0000D0770000}"/>
    <cellStyle name="SAPBEXaggItem 2 3 8" xfId="30671" xr:uid="{00000000-0005-0000-0000-0000D1770000}"/>
    <cellStyle name="SAPBEXaggItem 2 3 9" xfId="30672" xr:uid="{00000000-0005-0000-0000-0000D2770000}"/>
    <cellStyle name="SAPBEXaggItem 2 4" xfId="30673" xr:uid="{00000000-0005-0000-0000-0000D3770000}"/>
    <cellStyle name="SAPBEXaggItem 2 4 10" xfId="30674" xr:uid="{00000000-0005-0000-0000-0000D4770000}"/>
    <cellStyle name="SAPBEXaggItem 2 4 11" xfId="30675" xr:uid="{00000000-0005-0000-0000-0000D5770000}"/>
    <cellStyle name="SAPBEXaggItem 2 4 12" xfId="30676" xr:uid="{00000000-0005-0000-0000-0000D6770000}"/>
    <cellStyle name="SAPBEXaggItem 2 4 13" xfId="30677" xr:uid="{00000000-0005-0000-0000-0000D7770000}"/>
    <cellStyle name="SAPBEXaggItem 2 4 2" xfId="30678" xr:uid="{00000000-0005-0000-0000-0000D8770000}"/>
    <cellStyle name="SAPBEXaggItem 2 4 3" xfId="30679" xr:uid="{00000000-0005-0000-0000-0000D9770000}"/>
    <cellStyle name="SAPBEXaggItem 2 4 4" xfId="30680" xr:uid="{00000000-0005-0000-0000-0000DA770000}"/>
    <cellStyle name="SAPBEXaggItem 2 4 5" xfId="30681" xr:uid="{00000000-0005-0000-0000-0000DB770000}"/>
    <cellStyle name="SAPBEXaggItem 2 4 6" xfId="30682" xr:uid="{00000000-0005-0000-0000-0000DC770000}"/>
    <cellStyle name="SAPBEXaggItem 2 4 7" xfId="30683" xr:uid="{00000000-0005-0000-0000-0000DD770000}"/>
    <cellStyle name="SAPBEXaggItem 2 4 8" xfId="30684" xr:uid="{00000000-0005-0000-0000-0000DE770000}"/>
    <cellStyle name="SAPBEXaggItem 2 4 9" xfId="30685" xr:uid="{00000000-0005-0000-0000-0000DF770000}"/>
    <cellStyle name="SAPBEXaggItem 20" xfId="30686" xr:uid="{00000000-0005-0000-0000-0000E0770000}"/>
    <cellStyle name="SAPBEXaggItem 21" xfId="30687" xr:uid="{00000000-0005-0000-0000-0000E1770000}"/>
    <cellStyle name="SAPBEXaggItem 22" xfId="30688" xr:uid="{00000000-0005-0000-0000-0000E2770000}"/>
    <cellStyle name="SAPBEXaggItem 23" xfId="30689" xr:uid="{00000000-0005-0000-0000-0000E3770000}"/>
    <cellStyle name="SAPBEXaggItem 24" xfId="30690" xr:uid="{00000000-0005-0000-0000-0000E4770000}"/>
    <cellStyle name="SAPBEXaggItem 25" xfId="30691" xr:uid="{00000000-0005-0000-0000-0000E5770000}"/>
    <cellStyle name="SAPBEXaggItem 26" xfId="30692" xr:uid="{00000000-0005-0000-0000-0000E6770000}"/>
    <cellStyle name="SAPBEXaggItem 27" xfId="30693" xr:uid="{00000000-0005-0000-0000-0000E7770000}"/>
    <cellStyle name="SAPBEXaggItem 28" xfId="30694" xr:uid="{00000000-0005-0000-0000-0000E8770000}"/>
    <cellStyle name="SAPBEXaggItem 29" xfId="30695" xr:uid="{00000000-0005-0000-0000-0000E9770000}"/>
    <cellStyle name="SAPBEXaggItem 3" xfId="30696" xr:uid="{00000000-0005-0000-0000-0000EA770000}"/>
    <cellStyle name="SAPBEXaggItem 3 2" xfId="30697" xr:uid="{00000000-0005-0000-0000-0000EB770000}"/>
    <cellStyle name="SAPBEXaggItem 3 2 10" xfId="30698" xr:uid="{00000000-0005-0000-0000-0000EC770000}"/>
    <cellStyle name="SAPBEXaggItem 3 2 11" xfId="30699" xr:uid="{00000000-0005-0000-0000-0000ED770000}"/>
    <cellStyle name="SAPBEXaggItem 3 2 12" xfId="30700" xr:uid="{00000000-0005-0000-0000-0000EE770000}"/>
    <cellStyle name="SAPBEXaggItem 3 2 13" xfId="30701" xr:uid="{00000000-0005-0000-0000-0000EF770000}"/>
    <cellStyle name="SAPBEXaggItem 3 2 14" xfId="30702" xr:uid="{00000000-0005-0000-0000-0000F0770000}"/>
    <cellStyle name="SAPBEXaggItem 3 2 15" xfId="30703" xr:uid="{00000000-0005-0000-0000-0000F1770000}"/>
    <cellStyle name="SAPBEXaggItem 3 2 16" xfId="30704" xr:uid="{00000000-0005-0000-0000-0000F2770000}"/>
    <cellStyle name="SAPBEXaggItem 3 2 2" xfId="30705" xr:uid="{00000000-0005-0000-0000-0000F3770000}"/>
    <cellStyle name="SAPBEXaggItem 3 2 2 10" xfId="30706" xr:uid="{00000000-0005-0000-0000-0000F4770000}"/>
    <cellStyle name="SAPBEXaggItem 3 2 2 11" xfId="30707" xr:uid="{00000000-0005-0000-0000-0000F5770000}"/>
    <cellStyle name="SAPBEXaggItem 3 2 2 12" xfId="30708" xr:uid="{00000000-0005-0000-0000-0000F6770000}"/>
    <cellStyle name="SAPBEXaggItem 3 2 2 13" xfId="30709" xr:uid="{00000000-0005-0000-0000-0000F7770000}"/>
    <cellStyle name="SAPBEXaggItem 3 2 2 2" xfId="30710" xr:uid="{00000000-0005-0000-0000-0000F8770000}"/>
    <cellStyle name="SAPBEXaggItem 3 2 2 3" xfId="30711" xr:uid="{00000000-0005-0000-0000-0000F9770000}"/>
    <cellStyle name="SAPBEXaggItem 3 2 2 4" xfId="30712" xr:uid="{00000000-0005-0000-0000-0000FA770000}"/>
    <cellStyle name="SAPBEXaggItem 3 2 2 5" xfId="30713" xr:uid="{00000000-0005-0000-0000-0000FB770000}"/>
    <cellStyle name="SAPBEXaggItem 3 2 2 6" xfId="30714" xr:uid="{00000000-0005-0000-0000-0000FC770000}"/>
    <cellStyle name="SAPBEXaggItem 3 2 2 7" xfId="30715" xr:uid="{00000000-0005-0000-0000-0000FD770000}"/>
    <cellStyle name="SAPBEXaggItem 3 2 2 8" xfId="30716" xr:uid="{00000000-0005-0000-0000-0000FE770000}"/>
    <cellStyle name="SAPBEXaggItem 3 2 2 9" xfId="30717" xr:uid="{00000000-0005-0000-0000-0000FF770000}"/>
    <cellStyle name="SAPBEXaggItem 3 2 3" xfId="30718" xr:uid="{00000000-0005-0000-0000-000000780000}"/>
    <cellStyle name="SAPBEXaggItem 3 2 3 10" xfId="30719" xr:uid="{00000000-0005-0000-0000-000001780000}"/>
    <cellStyle name="SAPBEXaggItem 3 2 3 11" xfId="30720" xr:uid="{00000000-0005-0000-0000-000002780000}"/>
    <cellStyle name="SAPBEXaggItem 3 2 3 12" xfId="30721" xr:uid="{00000000-0005-0000-0000-000003780000}"/>
    <cellStyle name="SAPBEXaggItem 3 2 3 13" xfId="30722" xr:uid="{00000000-0005-0000-0000-000004780000}"/>
    <cellStyle name="SAPBEXaggItem 3 2 3 2" xfId="30723" xr:uid="{00000000-0005-0000-0000-000005780000}"/>
    <cellStyle name="SAPBEXaggItem 3 2 3 3" xfId="30724" xr:uid="{00000000-0005-0000-0000-000006780000}"/>
    <cellStyle name="SAPBEXaggItem 3 2 3 4" xfId="30725" xr:uid="{00000000-0005-0000-0000-000007780000}"/>
    <cellStyle name="SAPBEXaggItem 3 2 3 5" xfId="30726" xr:uid="{00000000-0005-0000-0000-000008780000}"/>
    <cellStyle name="SAPBEXaggItem 3 2 3 6" xfId="30727" xr:uid="{00000000-0005-0000-0000-000009780000}"/>
    <cellStyle name="SAPBEXaggItem 3 2 3 7" xfId="30728" xr:uid="{00000000-0005-0000-0000-00000A780000}"/>
    <cellStyle name="SAPBEXaggItem 3 2 3 8" xfId="30729" xr:uid="{00000000-0005-0000-0000-00000B780000}"/>
    <cellStyle name="SAPBEXaggItem 3 2 3 9" xfId="30730" xr:uid="{00000000-0005-0000-0000-00000C780000}"/>
    <cellStyle name="SAPBEXaggItem 3 2 4" xfId="30731" xr:uid="{00000000-0005-0000-0000-00000D780000}"/>
    <cellStyle name="SAPBEXaggItem 3 2 5" xfId="30732" xr:uid="{00000000-0005-0000-0000-00000E780000}"/>
    <cellStyle name="SAPBEXaggItem 3 2 6" xfId="30733" xr:uid="{00000000-0005-0000-0000-00000F780000}"/>
    <cellStyle name="SAPBEXaggItem 3 2 7" xfId="30734" xr:uid="{00000000-0005-0000-0000-000010780000}"/>
    <cellStyle name="SAPBEXaggItem 3 2 8" xfId="30735" xr:uid="{00000000-0005-0000-0000-000011780000}"/>
    <cellStyle name="SAPBEXaggItem 3 2 9" xfId="30736" xr:uid="{00000000-0005-0000-0000-000012780000}"/>
    <cellStyle name="SAPBEXaggItem 3 3" xfId="30737" xr:uid="{00000000-0005-0000-0000-000013780000}"/>
    <cellStyle name="SAPBEXaggItem 3 3 10" xfId="30738" xr:uid="{00000000-0005-0000-0000-000014780000}"/>
    <cellStyle name="SAPBEXaggItem 3 3 11" xfId="30739" xr:uid="{00000000-0005-0000-0000-000015780000}"/>
    <cellStyle name="SAPBEXaggItem 3 3 12" xfId="30740" xr:uid="{00000000-0005-0000-0000-000016780000}"/>
    <cellStyle name="SAPBEXaggItem 3 3 13" xfId="30741" xr:uid="{00000000-0005-0000-0000-000017780000}"/>
    <cellStyle name="SAPBEXaggItem 3 3 2" xfId="30742" xr:uid="{00000000-0005-0000-0000-000018780000}"/>
    <cellStyle name="SAPBEXaggItem 3 3 3" xfId="30743" xr:uid="{00000000-0005-0000-0000-000019780000}"/>
    <cellStyle name="SAPBEXaggItem 3 3 4" xfId="30744" xr:uid="{00000000-0005-0000-0000-00001A780000}"/>
    <cellStyle name="SAPBEXaggItem 3 3 5" xfId="30745" xr:uid="{00000000-0005-0000-0000-00001B780000}"/>
    <cellStyle name="SAPBEXaggItem 3 3 6" xfId="30746" xr:uid="{00000000-0005-0000-0000-00001C780000}"/>
    <cellStyle name="SAPBEXaggItem 3 3 7" xfId="30747" xr:uid="{00000000-0005-0000-0000-00001D780000}"/>
    <cellStyle name="SAPBEXaggItem 3 3 8" xfId="30748" xr:uid="{00000000-0005-0000-0000-00001E780000}"/>
    <cellStyle name="SAPBEXaggItem 3 3 9" xfId="30749" xr:uid="{00000000-0005-0000-0000-00001F780000}"/>
    <cellStyle name="SAPBEXaggItem 30" xfId="30750" xr:uid="{00000000-0005-0000-0000-000020780000}"/>
    <cellStyle name="SAPBEXaggItem 31" xfId="30751" xr:uid="{00000000-0005-0000-0000-000021780000}"/>
    <cellStyle name="SAPBEXaggItem 32" xfId="30752" xr:uid="{00000000-0005-0000-0000-000022780000}"/>
    <cellStyle name="SAPBEXaggItem 33" xfId="30753" xr:uid="{00000000-0005-0000-0000-000023780000}"/>
    <cellStyle name="SAPBEXaggItem 34" xfId="30754" xr:uid="{00000000-0005-0000-0000-000024780000}"/>
    <cellStyle name="SAPBEXaggItem 35" xfId="30755" xr:uid="{00000000-0005-0000-0000-000025780000}"/>
    <cellStyle name="SAPBEXaggItem 36" xfId="30756" xr:uid="{00000000-0005-0000-0000-000026780000}"/>
    <cellStyle name="SAPBEXaggItem 37" xfId="30757" xr:uid="{00000000-0005-0000-0000-000027780000}"/>
    <cellStyle name="SAPBEXaggItem 38" xfId="30758" xr:uid="{00000000-0005-0000-0000-000028780000}"/>
    <cellStyle name="SAPBEXaggItem 39" xfId="30759" xr:uid="{00000000-0005-0000-0000-000029780000}"/>
    <cellStyle name="SAPBEXaggItem 4" xfId="30760" xr:uid="{00000000-0005-0000-0000-00002A780000}"/>
    <cellStyle name="SAPBEXaggItem 4 10" xfId="30761" xr:uid="{00000000-0005-0000-0000-00002B780000}"/>
    <cellStyle name="SAPBEXaggItem 4 11" xfId="30762" xr:uid="{00000000-0005-0000-0000-00002C780000}"/>
    <cellStyle name="SAPBEXaggItem 4 12" xfId="30763" xr:uid="{00000000-0005-0000-0000-00002D780000}"/>
    <cellStyle name="SAPBEXaggItem 4 13" xfId="30764" xr:uid="{00000000-0005-0000-0000-00002E780000}"/>
    <cellStyle name="SAPBEXaggItem 4 14" xfId="30765" xr:uid="{00000000-0005-0000-0000-00002F780000}"/>
    <cellStyle name="SAPBEXaggItem 4 15" xfId="30766" xr:uid="{00000000-0005-0000-0000-000030780000}"/>
    <cellStyle name="SAPBEXaggItem 4 16" xfId="30767" xr:uid="{00000000-0005-0000-0000-000031780000}"/>
    <cellStyle name="SAPBEXaggItem 4 2" xfId="30768" xr:uid="{00000000-0005-0000-0000-000032780000}"/>
    <cellStyle name="SAPBEXaggItem 4 2 10" xfId="30769" xr:uid="{00000000-0005-0000-0000-000033780000}"/>
    <cellStyle name="SAPBEXaggItem 4 2 11" xfId="30770" xr:uid="{00000000-0005-0000-0000-000034780000}"/>
    <cellStyle name="SAPBEXaggItem 4 2 12" xfId="30771" xr:uid="{00000000-0005-0000-0000-000035780000}"/>
    <cellStyle name="SAPBEXaggItem 4 2 13" xfId="30772" xr:uid="{00000000-0005-0000-0000-000036780000}"/>
    <cellStyle name="SAPBEXaggItem 4 2 2" xfId="30773" xr:uid="{00000000-0005-0000-0000-000037780000}"/>
    <cellStyle name="SAPBEXaggItem 4 2 3" xfId="30774" xr:uid="{00000000-0005-0000-0000-000038780000}"/>
    <cellStyle name="SAPBEXaggItem 4 2 4" xfId="30775" xr:uid="{00000000-0005-0000-0000-000039780000}"/>
    <cellStyle name="SAPBEXaggItem 4 2 5" xfId="30776" xr:uid="{00000000-0005-0000-0000-00003A780000}"/>
    <cellStyle name="SAPBEXaggItem 4 2 6" xfId="30777" xr:uid="{00000000-0005-0000-0000-00003B780000}"/>
    <cellStyle name="SAPBEXaggItem 4 2 7" xfId="30778" xr:uid="{00000000-0005-0000-0000-00003C780000}"/>
    <cellStyle name="SAPBEXaggItem 4 2 8" xfId="30779" xr:uid="{00000000-0005-0000-0000-00003D780000}"/>
    <cellStyle name="SAPBEXaggItem 4 2 9" xfId="30780" xr:uid="{00000000-0005-0000-0000-00003E780000}"/>
    <cellStyle name="SAPBEXaggItem 4 3" xfId="30781" xr:uid="{00000000-0005-0000-0000-00003F780000}"/>
    <cellStyle name="SAPBEXaggItem 4 3 10" xfId="30782" xr:uid="{00000000-0005-0000-0000-000040780000}"/>
    <cellStyle name="SAPBEXaggItem 4 3 11" xfId="30783" xr:uid="{00000000-0005-0000-0000-000041780000}"/>
    <cellStyle name="SAPBEXaggItem 4 3 12" xfId="30784" xr:uid="{00000000-0005-0000-0000-000042780000}"/>
    <cellStyle name="SAPBEXaggItem 4 3 13" xfId="30785" xr:uid="{00000000-0005-0000-0000-000043780000}"/>
    <cellStyle name="SAPBEXaggItem 4 3 2" xfId="30786" xr:uid="{00000000-0005-0000-0000-000044780000}"/>
    <cellStyle name="SAPBEXaggItem 4 3 3" xfId="30787" xr:uid="{00000000-0005-0000-0000-000045780000}"/>
    <cellStyle name="SAPBEXaggItem 4 3 4" xfId="30788" xr:uid="{00000000-0005-0000-0000-000046780000}"/>
    <cellStyle name="SAPBEXaggItem 4 3 5" xfId="30789" xr:uid="{00000000-0005-0000-0000-000047780000}"/>
    <cellStyle name="SAPBEXaggItem 4 3 6" xfId="30790" xr:uid="{00000000-0005-0000-0000-000048780000}"/>
    <cellStyle name="SAPBEXaggItem 4 3 7" xfId="30791" xr:uid="{00000000-0005-0000-0000-000049780000}"/>
    <cellStyle name="SAPBEXaggItem 4 3 8" xfId="30792" xr:uid="{00000000-0005-0000-0000-00004A780000}"/>
    <cellStyle name="SAPBEXaggItem 4 3 9" xfId="30793" xr:uid="{00000000-0005-0000-0000-00004B780000}"/>
    <cellStyle name="SAPBEXaggItem 4 4" xfId="30794" xr:uid="{00000000-0005-0000-0000-00004C780000}"/>
    <cellStyle name="SAPBEXaggItem 4 5" xfId="30795" xr:uid="{00000000-0005-0000-0000-00004D780000}"/>
    <cellStyle name="SAPBEXaggItem 4 6" xfId="30796" xr:uid="{00000000-0005-0000-0000-00004E780000}"/>
    <cellStyle name="SAPBEXaggItem 4 7" xfId="30797" xr:uid="{00000000-0005-0000-0000-00004F780000}"/>
    <cellStyle name="SAPBEXaggItem 4 8" xfId="30798" xr:uid="{00000000-0005-0000-0000-000050780000}"/>
    <cellStyle name="SAPBEXaggItem 4 9" xfId="30799" xr:uid="{00000000-0005-0000-0000-000051780000}"/>
    <cellStyle name="SAPBEXaggItem 40" xfId="30800" xr:uid="{00000000-0005-0000-0000-000052780000}"/>
    <cellStyle name="SAPBEXaggItem 5" xfId="30801" xr:uid="{00000000-0005-0000-0000-000053780000}"/>
    <cellStyle name="SAPBEXaggItem 5 10" xfId="30802" xr:uid="{00000000-0005-0000-0000-000054780000}"/>
    <cellStyle name="SAPBEXaggItem 5 11" xfId="30803" xr:uid="{00000000-0005-0000-0000-000055780000}"/>
    <cellStyle name="SAPBEXaggItem 5 12" xfId="30804" xr:uid="{00000000-0005-0000-0000-000056780000}"/>
    <cellStyle name="SAPBEXaggItem 5 13" xfId="30805" xr:uid="{00000000-0005-0000-0000-000057780000}"/>
    <cellStyle name="SAPBEXaggItem 5 14" xfId="30806" xr:uid="{00000000-0005-0000-0000-000058780000}"/>
    <cellStyle name="SAPBEXaggItem 5 15" xfId="30807" xr:uid="{00000000-0005-0000-0000-000059780000}"/>
    <cellStyle name="SAPBEXaggItem 5 2" xfId="30808" xr:uid="{00000000-0005-0000-0000-00005A780000}"/>
    <cellStyle name="SAPBEXaggItem 5 2 10" xfId="30809" xr:uid="{00000000-0005-0000-0000-00005B780000}"/>
    <cellStyle name="SAPBEXaggItem 5 2 11" xfId="30810" xr:uid="{00000000-0005-0000-0000-00005C780000}"/>
    <cellStyle name="SAPBEXaggItem 5 2 12" xfId="30811" xr:uid="{00000000-0005-0000-0000-00005D780000}"/>
    <cellStyle name="SAPBEXaggItem 5 2 13" xfId="30812" xr:uid="{00000000-0005-0000-0000-00005E780000}"/>
    <cellStyle name="SAPBEXaggItem 5 2 2" xfId="30813" xr:uid="{00000000-0005-0000-0000-00005F780000}"/>
    <cellStyle name="SAPBEXaggItem 5 2 3" xfId="30814" xr:uid="{00000000-0005-0000-0000-000060780000}"/>
    <cellStyle name="SAPBEXaggItem 5 2 4" xfId="30815" xr:uid="{00000000-0005-0000-0000-000061780000}"/>
    <cellStyle name="SAPBEXaggItem 5 2 5" xfId="30816" xr:uid="{00000000-0005-0000-0000-000062780000}"/>
    <cellStyle name="SAPBEXaggItem 5 2 6" xfId="30817" xr:uid="{00000000-0005-0000-0000-000063780000}"/>
    <cellStyle name="SAPBEXaggItem 5 2 7" xfId="30818" xr:uid="{00000000-0005-0000-0000-000064780000}"/>
    <cellStyle name="SAPBEXaggItem 5 2 8" xfId="30819" xr:uid="{00000000-0005-0000-0000-000065780000}"/>
    <cellStyle name="SAPBEXaggItem 5 2 9" xfId="30820" xr:uid="{00000000-0005-0000-0000-000066780000}"/>
    <cellStyle name="SAPBEXaggItem 5 3" xfId="30821" xr:uid="{00000000-0005-0000-0000-000067780000}"/>
    <cellStyle name="SAPBEXaggItem 5 4" xfId="30822" xr:uid="{00000000-0005-0000-0000-000068780000}"/>
    <cellStyle name="SAPBEXaggItem 5 5" xfId="30823" xr:uid="{00000000-0005-0000-0000-000069780000}"/>
    <cellStyle name="SAPBEXaggItem 5 6" xfId="30824" xr:uid="{00000000-0005-0000-0000-00006A780000}"/>
    <cellStyle name="SAPBEXaggItem 5 7" xfId="30825" xr:uid="{00000000-0005-0000-0000-00006B780000}"/>
    <cellStyle name="SAPBEXaggItem 5 8" xfId="30826" xr:uid="{00000000-0005-0000-0000-00006C780000}"/>
    <cellStyle name="SAPBEXaggItem 5 9" xfId="30827" xr:uid="{00000000-0005-0000-0000-00006D780000}"/>
    <cellStyle name="SAPBEXaggItem 6" xfId="30828" xr:uid="{00000000-0005-0000-0000-00006E780000}"/>
    <cellStyle name="SAPBEXaggItem 6 10" xfId="30829" xr:uid="{00000000-0005-0000-0000-00006F780000}"/>
    <cellStyle name="SAPBEXaggItem 6 11" xfId="30830" xr:uid="{00000000-0005-0000-0000-000070780000}"/>
    <cellStyle name="SAPBEXaggItem 6 12" xfId="30831" xr:uid="{00000000-0005-0000-0000-000071780000}"/>
    <cellStyle name="SAPBEXaggItem 6 13" xfId="30832" xr:uid="{00000000-0005-0000-0000-000072780000}"/>
    <cellStyle name="SAPBEXaggItem 6 14" xfId="30833" xr:uid="{00000000-0005-0000-0000-000073780000}"/>
    <cellStyle name="SAPBEXaggItem 6 2" xfId="30834" xr:uid="{00000000-0005-0000-0000-000074780000}"/>
    <cellStyle name="SAPBEXaggItem 6 2 2" xfId="30835" xr:uid="{00000000-0005-0000-0000-000075780000}"/>
    <cellStyle name="SAPBEXaggItem 6 3" xfId="30836" xr:uid="{00000000-0005-0000-0000-000076780000}"/>
    <cellStyle name="SAPBEXaggItem 6 4" xfId="30837" xr:uid="{00000000-0005-0000-0000-000077780000}"/>
    <cellStyle name="SAPBEXaggItem 6 5" xfId="30838" xr:uid="{00000000-0005-0000-0000-000078780000}"/>
    <cellStyle name="SAPBEXaggItem 6 6" xfId="30839" xr:uid="{00000000-0005-0000-0000-000079780000}"/>
    <cellStyle name="SAPBEXaggItem 6 7" xfId="30840" xr:uid="{00000000-0005-0000-0000-00007A780000}"/>
    <cellStyle name="SAPBEXaggItem 6 8" xfId="30841" xr:uid="{00000000-0005-0000-0000-00007B780000}"/>
    <cellStyle name="SAPBEXaggItem 6 9" xfId="30842" xr:uid="{00000000-0005-0000-0000-00007C780000}"/>
    <cellStyle name="SAPBEXaggItem 7" xfId="30843" xr:uid="{00000000-0005-0000-0000-00007D780000}"/>
    <cellStyle name="SAPBEXaggItem 7 10" xfId="30844" xr:uid="{00000000-0005-0000-0000-00007E780000}"/>
    <cellStyle name="SAPBEXaggItem 7 11" xfId="30845" xr:uid="{00000000-0005-0000-0000-00007F780000}"/>
    <cellStyle name="SAPBEXaggItem 7 12" xfId="30846" xr:uid="{00000000-0005-0000-0000-000080780000}"/>
    <cellStyle name="SAPBEXaggItem 7 13" xfId="30847" xr:uid="{00000000-0005-0000-0000-000081780000}"/>
    <cellStyle name="SAPBEXaggItem 7 14" xfId="30848" xr:uid="{00000000-0005-0000-0000-000082780000}"/>
    <cellStyle name="SAPBEXaggItem 7 2" xfId="30849" xr:uid="{00000000-0005-0000-0000-000083780000}"/>
    <cellStyle name="SAPBEXaggItem 7 2 2" xfId="30850" xr:uid="{00000000-0005-0000-0000-000084780000}"/>
    <cellStyle name="SAPBEXaggItem 7 3" xfId="30851" xr:uid="{00000000-0005-0000-0000-000085780000}"/>
    <cellStyle name="SAPBEXaggItem 7 4" xfId="30852" xr:uid="{00000000-0005-0000-0000-000086780000}"/>
    <cellStyle name="SAPBEXaggItem 7 5" xfId="30853" xr:uid="{00000000-0005-0000-0000-000087780000}"/>
    <cellStyle name="SAPBEXaggItem 7 6" xfId="30854" xr:uid="{00000000-0005-0000-0000-000088780000}"/>
    <cellStyle name="SAPBEXaggItem 7 7" xfId="30855" xr:uid="{00000000-0005-0000-0000-000089780000}"/>
    <cellStyle name="SAPBEXaggItem 7 8" xfId="30856" xr:uid="{00000000-0005-0000-0000-00008A780000}"/>
    <cellStyle name="SAPBEXaggItem 7 9" xfId="30857" xr:uid="{00000000-0005-0000-0000-00008B780000}"/>
    <cellStyle name="SAPBEXaggItem 8" xfId="30858" xr:uid="{00000000-0005-0000-0000-00008C780000}"/>
    <cellStyle name="SAPBEXaggItem 9" xfId="30859" xr:uid="{00000000-0005-0000-0000-00008D780000}"/>
    <cellStyle name="SAPBEXaggItem_BW 1017, 1061" xfId="30860" xr:uid="{00000000-0005-0000-0000-00008E780000}"/>
    <cellStyle name="SAPBEXaggItemX" xfId="30861" xr:uid="{00000000-0005-0000-0000-00008F780000}"/>
    <cellStyle name="SAPBEXaggItemX 10" xfId="30862" xr:uid="{00000000-0005-0000-0000-000090780000}"/>
    <cellStyle name="SAPBEXaggItemX 11" xfId="30863" xr:uid="{00000000-0005-0000-0000-000091780000}"/>
    <cellStyle name="SAPBEXaggItemX 12" xfId="30864" xr:uid="{00000000-0005-0000-0000-000092780000}"/>
    <cellStyle name="SAPBEXaggItemX 13" xfId="30865" xr:uid="{00000000-0005-0000-0000-000093780000}"/>
    <cellStyle name="SAPBEXaggItemX 14" xfId="30866" xr:uid="{00000000-0005-0000-0000-000094780000}"/>
    <cellStyle name="SAPBEXaggItemX 15" xfId="30867" xr:uid="{00000000-0005-0000-0000-000095780000}"/>
    <cellStyle name="SAPBEXaggItemX 16" xfId="30868" xr:uid="{00000000-0005-0000-0000-000096780000}"/>
    <cellStyle name="SAPBEXaggItemX 17" xfId="30869" xr:uid="{00000000-0005-0000-0000-000097780000}"/>
    <cellStyle name="SAPBEXaggItemX 18" xfId="30870" xr:uid="{00000000-0005-0000-0000-000098780000}"/>
    <cellStyle name="SAPBEXaggItemX 19" xfId="30871" xr:uid="{00000000-0005-0000-0000-000099780000}"/>
    <cellStyle name="SAPBEXaggItemX 2" xfId="30872" xr:uid="{00000000-0005-0000-0000-00009A780000}"/>
    <cellStyle name="SAPBEXaggItemX 2 2" xfId="30873" xr:uid="{00000000-0005-0000-0000-00009B780000}"/>
    <cellStyle name="SAPBEXaggItemX 2 2 2" xfId="30874" xr:uid="{00000000-0005-0000-0000-00009C780000}"/>
    <cellStyle name="SAPBEXaggItemX 2 3" xfId="30875" xr:uid="{00000000-0005-0000-0000-00009D780000}"/>
    <cellStyle name="SAPBEXaggItemX 20" xfId="30876" xr:uid="{00000000-0005-0000-0000-00009E780000}"/>
    <cellStyle name="SAPBEXaggItemX 21" xfId="30877" xr:uid="{00000000-0005-0000-0000-00009F780000}"/>
    <cellStyle name="SAPBEXaggItemX 22" xfId="30878" xr:uid="{00000000-0005-0000-0000-0000A0780000}"/>
    <cellStyle name="SAPBEXaggItemX 23" xfId="30879" xr:uid="{00000000-0005-0000-0000-0000A1780000}"/>
    <cellStyle name="SAPBEXaggItemX 24" xfId="30880" xr:uid="{00000000-0005-0000-0000-0000A2780000}"/>
    <cellStyle name="SAPBEXaggItemX 25" xfId="30881" xr:uid="{00000000-0005-0000-0000-0000A3780000}"/>
    <cellStyle name="SAPBEXaggItemX 26" xfId="30882" xr:uid="{00000000-0005-0000-0000-0000A4780000}"/>
    <cellStyle name="SAPBEXaggItemX 27" xfId="30883" xr:uid="{00000000-0005-0000-0000-0000A5780000}"/>
    <cellStyle name="SAPBEXaggItemX 28" xfId="30884" xr:uid="{00000000-0005-0000-0000-0000A6780000}"/>
    <cellStyle name="SAPBEXaggItemX 29" xfId="30885" xr:uid="{00000000-0005-0000-0000-0000A7780000}"/>
    <cellStyle name="SAPBEXaggItemX 3" xfId="30886" xr:uid="{00000000-0005-0000-0000-0000A8780000}"/>
    <cellStyle name="SAPBEXaggItemX 3 10" xfId="30887" xr:uid="{00000000-0005-0000-0000-0000A9780000}"/>
    <cellStyle name="SAPBEXaggItemX 3 11" xfId="30888" xr:uid="{00000000-0005-0000-0000-0000AA780000}"/>
    <cellStyle name="SAPBEXaggItemX 3 12" xfId="30889" xr:uid="{00000000-0005-0000-0000-0000AB780000}"/>
    <cellStyle name="SAPBEXaggItemX 3 13" xfId="30890" xr:uid="{00000000-0005-0000-0000-0000AC780000}"/>
    <cellStyle name="SAPBEXaggItemX 3 14" xfId="30891" xr:uid="{00000000-0005-0000-0000-0000AD780000}"/>
    <cellStyle name="SAPBEXaggItemX 3 15" xfId="30892" xr:uid="{00000000-0005-0000-0000-0000AE780000}"/>
    <cellStyle name="SAPBEXaggItemX 3 2" xfId="30893" xr:uid="{00000000-0005-0000-0000-0000AF780000}"/>
    <cellStyle name="SAPBEXaggItemX 3 2 10" xfId="30894" xr:uid="{00000000-0005-0000-0000-0000B0780000}"/>
    <cellStyle name="SAPBEXaggItemX 3 2 11" xfId="30895" xr:uid="{00000000-0005-0000-0000-0000B1780000}"/>
    <cellStyle name="SAPBEXaggItemX 3 2 12" xfId="30896" xr:uid="{00000000-0005-0000-0000-0000B2780000}"/>
    <cellStyle name="SAPBEXaggItemX 3 2 13" xfId="30897" xr:uid="{00000000-0005-0000-0000-0000B3780000}"/>
    <cellStyle name="SAPBEXaggItemX 3 2 2" xfId="30898" xr:uid="{00000000-0005-0000-0000-0000B4780000}"/>
    <cellStyle name="SAPBEXaggItemX 3 2 3" xfId="30899" xr:uid="{00000000-0005-0000-0000-0000B5780000}"/>
    <cellStyle name="SAPBEXaggItemX 3 2 4" xfId="30900" xr:uid="{00000000-0005-0000-0000-0000B6780000}"/>
    <cellStyle name="SAPBEXaggItemX 3 2 5" xfId="30901" xr:uid="{00000000-0005-0000-0000-0000B7780000}"/>
    <cellStyle name="SAPBEXaggItemX 3 2 6" xfId="30902" xr:uid="{00000000-0005-0000-0000-0000B8780000}"/>
    <cellStyle name="SAPBEXaggItemX 3 2 7" xfId="30903" xr:uid="{00000000-0005-0000-0000-0000B9780000}"/>
    <cellStyle name="SAPBEXaggItemX 3 2 8" xfId="30904" xr:uid="{00000000-0005-0000-0000-0000BA780000}"/>
    <cellStyle name="SAPBEXaggItemX 3 2 9" xfId="30905" xr:uid="{00000000-0005-0000-0000-0000BB780000}"/>
    <cellStyle name="SAPBEXaggItemX 3 3" xfId="30906" xr:uid="{00000000-0005-0000-0000-0000BC780000}"/>
    <cellStyle name="SAPBEXaggItemX 3 4" xfId="30907" xr:uid="{00000000-0005-0000-0000-0000BD780000}"/>
    <cellStyle name="SAPBEXaggItemX 3 5" xfId="30908" xr:uid="{00000000-0005-0000-0000-0000BE780000}"/>
    <cellStyle name="SAPBEXaggItemX 3 6" xfId="30909" xr:uid="{00000000-0005-0000-0000-0000BF780000}"/>
    <cellStyle name="SAPBEXaggItemX 3 7" xfId="30910" xr:uid="{00000000-0005-0000-0000-0000C0780000}"/>
    <cellStyle name="SAPBEXaggItemX 3 8" xfId="30911" xr:uid="{00000000-0005-0000-0000-0000C1780000}"/>
    <cellStyle name="SAPBEXaggItemX 3 9" xfId="30912" xr:uid="{00000000-0005-0000-0000-0000C2780000}"/>
    <cellStyle name="SAPBEXaggItemX 30" xfId="30913" xr:uid="{00000000-0005-0000-0000-0000C3780000}"/>
    <cellStyle name="SAPBEXaggItemX 31" xfId="30914" xr:uid="{00000000-0005-0000-0000-0000C4780000}"/>
    <cellStyle name="SAPBEXaggItemX 32" xfId="30915" xr:uid="{00000000-0005-0000-0000-0000C5780000}"/>
    <cellStyle name="SAPBEXaggItemX 33" xfId="30916" xr:uid="{00000000-0005-0000-0000-0000C6780000}"/>
    <cellStyle name="SAPBEXaggItemX 34" xfId="30917" xr:uid="{00000000-0005-0000-0000-0000C7780000}"/>
    <cellStyle name="SAPBEXaggItemX 35" xfId="30918" xr:uid="{00000000-0005-0000-0000-0000C8780000}"/>
    <cellStyle name="SAPBEXaggItemX 36" xfId="30919" xr:uid="{00000000-0005-0000-0000-0000C9780000}"/>
    <cellStyle name="SAPBEXaggItemX 37" xfId="30920" xr:uid="{00000000-0005-0000-0000-0000CA780000}"/>
    <cellStyle name="SAPBEXaggItemX 38" xfId="30921" xr:uid="{00000000-0005-0000-0000-0000CB780000}"/>
    <cellStyle name="SAPBEXaggItemX 39" xfId="30922" xr:uid="{00000000-0005-0000-0000-0000CC780000}"/>
    <cellStyle name="SAPBEXaggItemX 4" xfId="30923" xr:uid="{00000000-0005-0000-0000-0000CD780000}"/>
    <cellStyle name="SAPBEXaggItemX 4 10" xfId="30924" xr:uid="{00000000-0005-0000-0000-0000CE780000}"/>
    <cellStyle name="SAPBEXaggItemX 4 11" xfId="30925" xr:uid="{00000000-0005-0000-0000-0000CF780000}"/>
    <cellStyle name="SAPBEXaggItemX 4 12" xfId="30926" xr:uid="{00000000-0005-0000-0000-0000D0780000}"/>
    <cellStyle name="SAPBEXaggItemX 4 13" xfId="30927" xr:uid="{00000000-0005-0000-0000-0000D1780000}"/>
    <cellStyle name="SAPBEXaggItemX 4 14" xfId="30928" xr:uid="{00000000-0005-0000-0000-0000D2780000}"/>
    <cellStyle name="SAPBEXaggItemX 4 2" xfId="30929" xr:uid="{00000000-0005-0000-0000-0000D3780000}"/>
    <cellStyle name="SAPBEXaggItemX 4 3" xfId="30930" xr:uid="{00000000-0005-0000-0000-0000D4780000}"/>
    <cellStyle name="SAPBEXaggItemX 4 4" xfId="30931" xr:uid="{00000000-0005-0000-0000-0000D5780000}"/>
    <cellStyle name="SAPBEXaggItemX 4 5" xfId="30932" xr:uid="{00000000-0005-0000-0000-0000D6780000}"/>
    <cellStyle name="SAPBEXaggItemX 4 6" xfId="30933" xr:uid="{00000000-0005-0000-0000-0000D7780000}"/>
    <cellStyle name="SAPBEXaggItemX 4 7" xfId="30934" xr:uid="{00000000-0005-0000-0000-0000D8780000}"/>
    <cellStyle name="SAPBEXaggItemX 4 8" xfId="30935" xr:uid="{00000000-0005-0000-0000-0000D9780000}"/>
    <cellStyle name="SAPBEXaggItemX 4 9" xfId="30936" xr:uid="{00000000-0005-0000-0000-0000DA780000}"/>
    <cellStyle name="SAPBEXaggItemX 40" xfId="30937" xr:uid="{00000000-0005-0000-0000-0000DB780000}"/>
    <cellStyle name="SAPBEXaggItemX 5" xfId="30938" xr:uid="{00000000-0005-0000-0000-0000DC780000}"/>
    <cellStyle name="SAPBEXaggItemX 6" xfId="30939" xr:uid="{00000000-0005-0000-0000-0000DD780000}"/>
    <cellStyle name="SAPBEXaggItemX 7" xfId="30940" xr:uid="{00000000-0005-0000-0000-0000DE780000}"/>
    <cellStyle name="SAPBEXaggItemX 8" xfId="30941" xr:uid="{00000000-0005-0000-0000-0000DF780000}"/>
    <cellStyle name="SAPBEXaggItemX 9" xfId="30942" xr:uid="{00000000-0005-0000-0000-0000E0780000}"/>
    <cellStyle name="SAPBEXaggItemX_Retirements" xfId="30943" xr:uid="{00000000-0005-0000-0000-0000E1780000}"/>
    <cellStyle name="SAPBEXchaText" xfId="30944" xr:uid="{00000000-0005-0000-0000-0000E2780000}"/>
    <cellStyle name="SAPBEXchaText 10" xfId="30945" xr:uid="{00000000-0005-0000-0000-0000E3780000}"/>
    <cellStyle name="SAPBEXchaText 11" xfId="30946" xr:uid="{00000000-0005-0000-0000-0000E4780000}"/>
    <cellStyle name="SAPBEXchaText 12" xfId="30947" xr:uid="{00000000-0005-0000-0000-0000E5780000}"/>
    <cellStyle name="SAPBEXchaText 13" xfId="30948" xr:uid="{00000000-0005-0000-0000-0000E6780000}"/>
    <cellStyle name="SAPBEXchaText 14" xfId="30949" xr:uid="{00000000-0005-0000-0000-0000E7780000}"/>
    <cellStyle name="SAPBEXchaText 15" xfId="30950" xr:uid="{00000000-0005-0000-0000-0000E8780000}"/>
    <cellStyle name="SAPBEXchaText 16" xfId="30951" xr:uid="{00000000-0005-0000-0000-0000E9780000}"/>
    <cellStyle name="SAPBEXchaText 17" xfId="30952" xr:uid="{00000000-0005-0000-0000-0000EA780000}"/>
    <cellStyle name="SAPBEXchaText 18" xfId="30953" xr:uid="{00000000-0005-0000-0000-0000EB780000}"/>
    <cellStyle name="SAPBEXchaText 19" xfId="30954" xr:uid="{00000000-0005-0000-0000-0000EC780000}"/>
    <cellStyle name="SAPBEXchaText 2" xfId="30955" xr:uid="{00000000-0005-0000-0000-0000ED780000}"/>
    <cellStyle name="SAPBEXchaText 2 2" xfId="30956" xr:uid="{00000000-0005-0000-0000-0000EE780000}"/>
    <cellStyle name="SAPBEXchaText 2 2 2" xfId="30957" xr:uid="{00000000-0005-0000-0000-0000EF780000}"/>
    <cellStyle name="SAPBEXchaText 2 2 2 2" xfId="30958" xr:uid="{00000000-0005-0000-0000-0000F0780000}"/>
    <cellStyle name="SAPBEXchaText 2 2 2 2 2" xfId="30959" xr:uid="{00000000-0005-0000-0000-0000F1780000}"/>
    <cellStyle name="SAPBEXchaText 2 2 3" xfId="30960" xr:uid="{00000000-0005-0000-0000-0000F2780000}"/>
    <cellStyle name="SAPBEXchaText 2 2 3 2" xfId="30961" xr:uid="{00000000-0005-0000-0000-0000F3780000}"/>
    <cellStyle name="SAPBEXchaText 2 3" xfId="30962" xr:uid="{00000000-0005-0000-0000-0000F4780000}"/>
    <cellStyle name="SAPBEXchaText 2 3 2" xfId="30963" xr:uid="{00000000-0005-0000-0000-0000F5780000}"/>
    <cellStyle name="SAPBEXchaText 20" xfId="30964" xr:uid="{00000000-0005-0000-0000-0000F6780000}"/>
    <cellStyle name="SAPBEXchaText 21" xfId="30965" xr:uid="{00000000-0005-0000-0000-0000F7780000}"/>
    <cellStyle name="SAPBEXchaText 22" xfId="30966" xr:uid="{00000000-0005-0000-0000-0000F8780000}"/>
    <cellStyle name="SAPBEXchaText 23" xfId="30967" xr:uid="{00000000-0005-0000-0000-0000F9780000}"/>
    <cellStyle name="SAPBEXchaText 24" xfId="30968" xr:uid="{00000000-0005-0000-0000-0000FA780000}"/>
    <cellStyle name="SAPBEXchaText 25" xfId="30969" xr:uid="{00000000-0005-0000-0000-0000FB780000}"/>
    <cellStyle name="SAPBEXchaText 26" xfId="30970" xr:uid="{00000000-0005-0000-0000-0000FC780000}"/>
    <cellStyle name="SAPBEXchaText 27" xfId="30971" xr:uid="{00000000-0005-0000-0000-0000FD780000}"/>
    <cellStyle name="SAPBEXchaText 28" xfId="30972" xr:uid="{00000000-0005-0000-0000-0000FE780000}"/>
    <cellStyle name="SAPBEXchaText 29" xfId="30973" xr:uid="{00000000-0005-0000-0000-0000FF780000}"/>
    <cellStyle name="SAPBEXchaText 3" xfId="30974" xr:uid="{00000000-0005-0000-0000-000000790000}"/>
    <cellStyle name="SAPBEXchaText 3 2" xfId="30975" xr:uid="{00000000-0005-0000-0000-000001790000}"/>
    <cellStyle name="SAPBEXchaText 3 2 2" xfId="30976" xr:uid="{00000000-0005-0000-0000-000002790000}"/>
    <cellStyle name="SAPBEXchaText 3 2 3" xfId="30977" xr:uid="{00000000-0005-0000-0000-000003790000}"/>
    <cellStyle name="SAPBEXchaText 3 2 4" xfId="30978" xr:uid="{00000000-0005-0000-0000-000004790000}"/>
    <cellStyle name="SAPBEXchaText 30" xfId="30979" xr:uid="{00000000-0005-0000-0000-000005790000}"/>
    <cellStyle name="SAPBEXchaText 31" xfId="30980" xr:uid="{00000000-0005-0000-0000-000006790000}"/>
    <cellStyle name="SAPBEXchaText 32" xfId="30981" xr:uid="{00000000-0005-0000-0000-000007790000}"/>
    <cellStyle name="SAPBEXchaText 33" xfId="30982" xr:uid="{00000000-0005-0000-0000-000008790000}"/>
    <cellStyle name="SAPBEXchaText 34" xfId="30983" xr:uid="{00000000-0005-0000-0000-000009790000}"/>
    <cellStyle name="SAPBEXchaText 35" xfId="30984" xr:uid="{00000000-0005-0000-0000-00000A790000}"/>
    <cellStyle name="SAPBEXchaText 36" xfId="30985" xr:uid="{00000000-0005-0000-0000-00000B790000}"/>
    <cellStyle name="SAPBEXchaText 37" xfId="30986" xr:uid="{00000000-0005-0000-0000-00000C790000}"/>
    <cellStyle name="SAPBEXchaText 38" xfId="30987" xr:uid="{00000000-0005-0000-0000-00000D790000}"/>
    <cellStyle name="SAPBEXchaText 39" xfId="30988" xr:uid="{00000000-0005-0000-0000-00000E790000}"/>
    <cellStyle name="SAPBEXchaText 4" xfId="30989" xr:uid="{00000000-0005-0000-0000-00000F790000}"/>
    <cellStyle name="SAPBEXchaText 4 2" xfId="30990" xr:uid="{00000000-0005-0000-0000-000010790000}"/>
    <cellStyle name="SAPBEXchaText 4 3" xfId="30991" xr:uid="{00000000-0005-0000-0000-000011790000}"/>
    <cellStyle name="SAPBEXchaText 4 4" xfId="30992" xr:uid="{00000000-0005-0000-0000-000012790000}"/>
    <cellStyle name="SAPBEXchaText 40" xfId="30993" xr:uid="{00000000-0005-0000-0000-000013790000}"/>
    <cellStyle name="SAPBEXchaText 5" xfId="30994" xr:uid="{00000000-0005-0000-0000-000014790000}"/>
    <cellStyle name="SAPBEXchaText 5 2" xfId="30995" xr:uid="{00000000-0005-0000-0000-000015790000}"/>
    <cellStyle name="SAPBEXchaText 5 3" xfId="30996" xr:uid="{00000000-0005-0000-0000-000016790000}"/>
    <cellStyle name="SAPBEXchaText 6" xfId="30997" xr:uid="{00000000-0005-0000-0000-000017790000}"/>
    <cellStyle name="SAPBEXchaText 6 2" xfId="30998" xr:uid="{00000000-0005-0000-0000-000018790000}"/>
    <cellStyle name="SAPBEXchaText 6 3" xfId="30999" xr:uid="{00000000-0005-0000-0000-000019790000}"/>
    <cellStyle name="SAPBEXchaText 7" xfId="31000" xr:uid="{00000000-0005-0000-0000-00001A790000}"/>
    <cellStyle name="SAPBEXchaText 7 2" xfId="31001" xr:uid="{00000000-0005-0000-0000-00001B790000}"/>
    <cellStyle name="SAPBEXchaText 7 3" xfId="31002" xr:uid="{00000000-0005-0000-0000-00001C790000}"/>
    <cellStyle name="SAPBEXchaText 8" xfId="31003" xr:uid="{00000000-0005-0000-0000-00001D790000}"/>
    <cellStyle name="SAPBEXchaText 9" xfId="31004" xr:uid="{00000000-0005-0000-0000-00001E790000}"/>
    <cellStyle name="SAPBEXchaText_BW 1017, 1061" xfId="31005" xr:uid="{00000000-0005-0000-0000-00001F790000}"/>
    <cellStyle name="SAPBEXexcBad7" xfId="31006" xr:uid="{00000000-0005-0000-0000-000020790000}"/>
    <cellStyle name="SAPBEXexcBad7 10" xfId="31007" xr:uid="{00000000-0005-0000-0000-000021790000}"/>
    <cellStyle name="SAPBEXexcBad7 11" xfId="31008" xr:uid="{00000000-0005-0000-0000-000022790000}"/>
    <cellStyle name="SAPBEXexcBad7 12" xfId="31009" xr:uid="{00000000-0005-0000-0000-000023790000}"/>
    <cellStyle name="SAPBEXexcBad7 13" xfId="31010" xr:uid="{00000000-0005-0000-0000-000024790000}"/>
    <cellStyle name="SAPBEXexcBad7 14" xfId="31011" xr:uid="{00000000-0005-0000-0000-000025790000}"/>
    <cellStyle name="SAPBEXexcBad7 15" xfId="31012" xr:uid="{00000000-0005-0000-0000-000026790000}"/>
    <cellStyle name="SAPBEXexcBad7 16" xfId="31013" xr:uid="{00000000-0005-0000-0000-000027790000}"/>
    <cellStyle name="SAPBEXexcBad7 17" xfId="31014" xr:uid="{00000000-0005-0000-0000-000028790000}"/>
    <cellStyle name="SAPBEXexcBad7 18" xfId="31015" xr:uid="{00000000-0005-0000-0000-000029790000}"/>
    <cellStyle name="SAPBEXexcBad7 19" xfId="31016" xr:uid="{00000000-0005-0000-0000-00002A790000}"/>
    <cellStyle name="SAPBEXexcBad7 2" xfId="31017" xr:uid="{00000000-0005-0000-0000-00002B790000}"/>
    <cellStyle name="SAPBEXexcBad7 2 2" xfId="31018" xr:uid="{00000000-0005-0000-0000-00002C790000}"/>
    <cellStyle name="SAPBEXexcBad7 2 2 2" xfId="31019" xr:uid="{00000000-0005-0000-0000-00002D790000}"/>
    <cellStyle name="SAPBEXexcBad7 2 2 2 2" xfId="31020" xr:uid="{00000000-0005-0000-0000-00002E790000}"/>
    <cellStyle name="SAPBEXexcBad7 2 2 2 2 2" xfId="31021" xr:uid="{00000000-0005-0000-0000-00002F790000}"/>
    <cellStyle name="SAPBEXexcBad7 2 2 2 2 2 10" xfId="31022" xr:uid="{00000000-0005-0000-0000-000030790000}"/>
    <cellStyle name="SAPBEXexcBad7 2 2 2 2 2 11" xfId="31023" xr:uid="{00000000-0005-0000-0000-000031790000}"/>
    <cellStyle name="SAPBEXexcBad7 2 2 2 2 2 12" xfId="31024" xr:uid="{00000000-0005-0000-0000-000032790000}"/>
    <cellStyle name="SAPBEXexcBad7 2 2 2 2 2 13" xfId="31025" xr:uid="{00000000-0005-0000-0000-000033790000}"/>
    <cellStyle name="SAPBEXexcBad7 2 2 2 2 2 14" xfId="31026" xr:uid="{00000000-0005-0000-0000-000034790000}"/>
    <cellStyle name="SAPBEXexcBad7 2 2 2 2 2 15" xfId="31027" xr:uid="{00000000-0005-0000-0000-000035790000}"/>
    <cellStyle name="SAPBEXexcBad7 2 2 2 2 2 2" xfId="31028" xr:uid="{00000000-0005-0000-0000-000036790000}"/>
    <cellStyle name="SAPBEXexcBad7 2 2 2 2 2 2 10" xfId="31029" xr:uid="{00000000-0005-0000-0000-000037790000}"/>
    <cellStyle name="SAPBEXexcBad7 2 2 2 2 2 2 11" xfId="31030" xr:uid="{00000000-0005-0000-0000-000038790000}"/>
    <cellStyle name="SAPBEXexcBad7 2 2 2 2 2 2 12" xfId="31031" xr:uid="{00000000-0005-0000-0000-000039790000}"/>
    <cellStyle name="SAPBEXexcBad7 2 2 2 2 2 2 13" xfId="31032" xr:uid="{00000000-0005-0000-0000-00003A790000}"/>
    <cellStyle name="SAPBEXexcBad7 2 2 2 2 2 2 2" xfId="31033" xr:uid="{00000000-0005-0000-0000-00003B790000}"/>
    <cellStyle name="SAPBEXexcBad7 2 2 2 2 2 2 3" xfId="31034" xr:uid="{00000000-0005-0000-0000-00003C790000}"/>
    <cellStyle name="SAPBEXexcBad7 2 2 2 2 2 2 4" xfId="31035" xr:uid="{00000000-0005-0000-0000-00003D790000}"/>
    <cellStyle name="SAPBEXexcBad7 2 2 2 2 2 2 5" xfId="31036" xr:uid="{00000000-0005-0000-0000-00003E790000}"/>
    <cellStyle name="SAPBEXexcBad7 2 2 2 2 2 2 6" xfId="31037" xr:uid="{00000000-0005-0000-0000-00003F790000}"/>
    <cellStyle name="SAPBEXexcBad7 2 2 2 2 2 2 7" xfId="31038" xr:uid="{00000000-0005-0000-0000-000040790000}"/>
    <cellStyle name="SAPBEXexcBad7 2 2 2 2 2 2 8" xfId="31039" xr:uid="{00000000-0005-0000-0000-000041790000}"/>
    <cellStyle name="SAPBEXexcBad7 2 2 2 2 2 2 9" xfId="31040" xr:uid="{00000000-0005-0000-0000-000042790000}"/>
    <cellStyle name="SAPBEXexcBad7 2 2 2 2 2 3" xfId="31041" xr:uid="{00000000-0005-0000-0000-000043790000}"/>
    <cellStyle name="SAPBEXexcBad7 2 2 2 2 2 4" xfId="31042" xr:uid="{00000000-0005-0000-0000-000044790000}"/>
    <cellStyle name="SAPBEXexcBad7 2 2 2 2 2 5" xfId="31043" xr:uid="{00000000-0005-0000-0000-000045790000}"/>
    <cellStyle name="SAPBEXexcBad7 2 2 2 2 2 6" xfId="31044" xr:uid="{00000000-0005-0000-0000-000046790000}"/>
    <cellStyle name="SAPBEXexcBad7 2 2 2 2 2 7" xfId="31045" xr:uid="{00000000-0005-0000-0000-000047790000}"/>
    <cellStyle name="SAPBEXexcBad7 2 2 2 2 2 8" xfId="31046" xr:uid="{00000000-0005-0000-0000-000048790000}"/>
    <cellStyle name="SAPBEXexcBad7 2 2 2 2 2 9" xfId="31047" xr:uid="{00000000-0005-0000-0000-000049790000}"/>
    <cellStyle name="SAPBEXexcBad7 2 2 2 2 3" xfId="31048" xr:uid="{00000000-0005-0000-0000-00004A790000}"/>
    <cellStyle name="SAPBEXexcBad7 2 2 2 2 3 10" xfId="31049" xr:uid="{00000000-0005-0000-0000-00004B790000}"/>
    <cellStyle name="SAPBEXexcBad7 2 2 2 2 3 11" xfId="31050" xr:uid="{00000000-0005-0000-0000-00004C790000}"/>
    <cellStyle name="SAPBEXexcBad7 2 2 2 2 3 12" xfId="31051" xr:uid="{00000000-0005-0000-0000-00004D790000}"/>
    <cellStyle name="SAPBEXexcBad7 2 2 2 2 3 13" xfId="31052" xr:uid="{00000000-0005-0000-0000-00004E790000}"/>
    <cellStyle name="SAPBEXexcBad7 2 2 2 2 3 2" xfId="31053" xr:uid="{00000000-0005-0000-0000-00004F790000}"/>
    <cellStyle name="SAPBEXexcBad7 2 2 2 2 3 3" xfId="31054" xr:uid="{00000000-0005-0000-0000-000050790000}"/>
    <cellStyle name="SAPBEXexcBad7 2 2 2 2 3 4" xfId="31055" xr:uid="{00000000-0005-0000-0000-000051790000}"/>
    <cellStyle name="SAPBEXexcBad7 2 2 2 2 3 5" xfId="31056" xr:uid="{00000000-0005-0000-0000-000052790000}"/>
    <cellStyle name="SAPBEXexcBad7 2 2 2 2 3 6" xfId="31057" xr:uid="{00000000-0005-0000-0000-000053790000}"/>
    <cellStyle name="SAPBEXexcBad7 2 2 2 2 3 7" xfId="31058" xr:uid="{00000000-0005-0000-0000-000054790000}"/>
    <cellStyle name="SAPBEXexcBad7 2 2 2 2 3 8" xfId="31059" xr:uid="{00000000-0005-0000-0000-000055790000}"/>
    <cellStyle name="SAPBEXexcBad7 2 2 2 2 3 9" xfId="31060" xr:uid="{00000000-0005-0000-0000-000056790000}"/>
    <cellStyle name="SAPBEXexcBad7 2 2 2 3" xfId="31061" xr:uid="{00000000-0005-0000-0000-000057790000}"/>
    <cellStyle name="SAPBEXexcBad7 2 2 2 3 10" xfId="31062" xr:uid="{00000000-0005-0000-0000-000058790000}"/>
    <cellStyle name="SAPBEXexcBad7 2 2 2 3 11" xfId="31063" xr:uid="{00000000-0005-0000-0000-000059790000}"/>
    <cellStyle name="SAPBEXexcBad7 2 2 2 3 12" xfId="31064" xr:uid="{00000000-0005-0000-0000-00005A790000}"/>
    <cellStyle name="SAPBEXexcBad7 2 2 2 3 13" xfId="31065" xr:uid="{00000000-0005-0000-0000-00005B790000}"/>
    <cellStyle name="SAPBEXexcBad7 2 2 2 3 14" xfId="31066" xr:uid="{00000000-0005-0000-0000-00005C790000}"/>
    <cellStyle name="SAPBEXexcBad7 2 2 2 3 15" xfId="31067" xr:uid="{00000000-0005-0000-0000-00005D790000}"/>
    <cellStyle name="SAPBEXexcBad7 2 2 2 3 2" xfId="31068" xr:uid="{00000000-0005-0000-0000-00005E790000}"/>
    <cellStyle name="SAPBEXexcBad7 2 2 2 3 2 10" xfId="31069" xr:uid="{00000000-0005-0000-0000-00005F790000}"/>
    <cellStyle name="SAPBEXexcBad7 2 2 2 3 2 11" xfId="31070" xr:uid="{00000000-0005-0000-0000-000060790000}"/>
    <cellStyle name="SAPBEXexcBad7 2 2 2 3 2 12" xfId="31071" xr:uid="{00000000-0005-0000-0000-000061790000}"/>
    <cellStyle name="SAPBEXexcBad7 2 2 2 3 2 13" xfId="31072" xr:uid="{00000000-0005-0000-0000-000062790000}"/>
    <cellStyle name="SAPBEXexcBad7 2 2 2 3 2 2" xfId="31073" xr:uid="{00000000-0005-0000-0000-000063790000}"/>
    <cellStyle name="SAPBEXexcBad7 2 2 2 3 2 3" xfId="31074" xr:uid="{00000000-0005-0000-0000-000064790000}"/>
    <cellStyle name="SAPBEXexcBad7 2 2 2 3 2 4" xfId="31075" xr:uid="{00000000-0005-0000-0000-000065790000}"/>
    <cellStyle name="SAPBEXexcBad7 2 2 2 3 2 5" xfId="31076" xr:uid="{00000000-0005-0000-0000-000066790000}"/>
    <cellStyle name="SAPBEXexcBad7 2 2 2 3 2 6" xfId="31077" xr:uid="{00000000-0005-0000-0000-000067790000}"/>
    <cellStyle name="SAPBEXexcBad7 2 2 2 3 2 7" xfId="31078" xr:uid="{00000000-0005-0000-0000-000068790000}"/>
    <cellStyle name="SAPBEXexcBad7 2 2 2 3 2 8" xfId="31079" xr:uid="{00000000-0005-0000-0000-000069790000}"/>
    <cellStyle name="SAPBEXexcBad7 2 2 2 3 2 9" xfId="31080" xr:uid="{00000000-0005-0000-0000-00006A790000}"/>
    <cellStyle name="SAPBEXexcBad7 2 2 2 3 3" xfId="31081" xr:uid="{00000000-0005-0000-0000-00006B790000}"/>
    <cellStyle name="SAPBEXexcBad7 2 2 2 3 4" xfId="31082" xr:uid="{00000000-0005-0000-0000-00006C790000}"/>
    <cellStyle name="SAPBEXexcBad7 2 2 2 3 5" xfId="31083" xr:uid="{00000000-0005-0000-0000-00006D790000}"/>
    <cellStyle name="SAPBEXexcBad7 2 2 2 3 6" xfId="31084" xr:uid="{00000000-0005-0000-0000-00006E790000}"/>
    <cellStyle name="SAPBEXexcBad7 2 2 2 3 7" xfId="31085" xr:uid="{00000000-0005-0000-0000-00006F790000}"/>
    <cellStyle name="SAPBEXexcBad7 2 2 2 3 8" xfId="31086" xr:uid="{00000000-0005-0000-0000-000070790000}"/>
    <cellStyle name="SAPBEXexcBad7 2 2 2 3 9" xfId="31087" xr:uid="{00000000-0005-0000-0000-000071790000}"/>
    <cellStyle name="SAPBEXexcBad7 2 2 2 4" xfId="31088" xr:uid="{00000000-0005-0000-0000-000072790000}"/>
    <cellStyle name="SAPBEXexcBad7 2 2 2 4 10" xfId="31089" xr:uid="{00000000-0005-0000-0000-000073790000}"/>
    <cellStyle name="SAPBEXexcBad7 2 2 2 4 11" xfId="31090" xr:uid="{00000000-0005-0000-0000-000074790000}"/>
    <cellStyle name="SAPBEXexcBad7 2 2 2 4 12" xfId="31091" xr:uid="{00000000-0005-0000-0000-000075790000}"/>
    <cellStyle name="SAPBEXexcBad7 2 2 2 4 13" xfId="31092" xr:uid="{00000000-0005-0000-0000-000076790000}"/>
    <cellStyle name="SAPBEXexcBad7 2 2 2 4 2" xfId="31093" xr:uid="{00000000-0005-0000-0000-000077790000}"/>
    <cellStyle name="SAPBEXexcBad7 2 2 2 4 3" xfId="31094" xr:uid="{00000000-0005-0000-0000-000078790000}"/>
    <cellStyle name="SAPBEXexcBad7 2 2 2 4 4" xfId="31095" xr:uid="{00000000-0005-0000-0000-000079790000}"/>
    <cellStyle name="SAPBEXexcBad7 2 2 2 4 5" xfId="31096" xr:uid="{00000000-0005-0000-0000-00007A790000}"/>
    <cellStyle name="SAPBEXexcBad7 2 2 2 4 6" xfId="31097" xr:uid="{00000000-0005-0000-0000-00007B790000}"/>
    <cellStyle name="SAPBEXexcBad7 2 2 2 4 7" xfId="31098" xr:uid="{00000000-0005-0000-0000-00007C790000}"/>
    <cellStyle name="SAPBEXexcBad7 2 2 2 4 8" xfId="31099" xr:uid="{00000000-0005-0000-0000-00007D790000}"/>
    <cellStyle name="SAPBEXexcBad7 2 2 2 4 9" xfId="31100" xr:uid="{00000000-0005-0000-0000-00007E790000}"/>
    <cellStyle name="SAPBEXexcBad7 2 2 3" xfId="31101" xr:uid="{00000000-0005-0000-0000-00007F790000}"/>
    <cellStyle name="SAPBEXexcBad7 2 2 3 10" xfId="31102" xr:uid="{00000000-0005-0000-0000-000080790000}"/>
    <cellStyle name="SAPBEXexcBad7 2 2 3 11" xfId="31103" xr:uid="{00000000-0005-0000-0000-000081790000}"/>
    <cellStyle name="SAPBEXexcBad7 2 2 3 12" xfId="31104" xr:uid="{00000000-0005-0000-0000-000082790000}"/>
    <cellStyle name="SAPBEXexcBad7 2 2 3 13" xfId="31105" xr:uid="{00000000-0005-0000-0000-000083790000}"/>
    <cellStyle name="SAPBEXexcBad7 2 2 3 14" xfId="31106" xr:uid="{00000000-0005-0000-0000-000084790000}"/>
    <cellStyle name="SAPBEXexcBad7 2 2 3 15" xfId="31107" xr:uid="{00000000-0005-0000-0000-000085790000}"/>
    <cellStyle name="SAPBEXexcBad7 2 2 3 2" xfId="31108" xr:uid="{00000000-0005-0000-0000-000086790000}"/>
    <cellStyle name="SAPBEXexcBad7 2 2 3 2 10" xfId="31109" xr:uid="{00000000-0005-0000-0000-000087790000}"/>
    <cellStyle name="SAPBEXexcBad7 2 2 3 2 11" xfId="31110" xr:uid="{00000000-0005-0000-0000-000088790000}"/>
    <cellStyle name="SAPBEXexcBad7 2 2 3 2 12" xfId="31111" xr:uid="{00000000-0005-0000-0000-000089790000}"/>
    <cellStyle name="SAPBEXexcBad7 2 2 3 2 13" xfId="31112" xr:uid="{00000000-0005-0000-0000-00008A790000}"/>
    <cellStyle name="SAPBEXexcBad7 2 2 3 2 2" xfId="31113" xr:uid="{00000000-0005-0000-0000-00008B790000}"/>
    <cellStyle name="SAPBEXexcBad7 2 2 3 2 3" xfId="31114" xr:uid="{00000000-0005-0000-0000-00008C790000}"/>
    <cellStyle name="SAPBEXexcBad7 2 2 3 2 4" xfId="31115" xr:uid="{00000000-0005-0000-0000-00008D790000}"/>
    <cellStyle name="SAPBEXexcBad7 2 2 3 2 5" xfId="31116" xr:uid="{00000000-0005-0000-0000-00008E790000}"/>
    <cellStyle name="SAPBEXexcBad7 2 2 3 2 6" xfId="31117" xr:uid="{00000000-0005-0000-0000-00008F790000}"/>
    <cellStyle name="SAPBEXexcBad7 2 2 3 2 7" xfId="31118" xr:uid="{00000000-0005-0000-0000-000090790000}"/>
    <cellStyle name="SAPBEXexcBad7 2 2 3 2 8" xfId="31119" xr:uid="{00000000-0005-0000-0000-000091790000}"/>
    <cellStyle name="SAPBEXexcBad7 2 2 3 2 9" xfId="31120" xr:uid="{00000000-0005-0000-0000-000092790000}"/>
    <cellStyle name="SAPBEXexcBad7 2 2 3 3" xfId="31121" xr:uid="{00000000-0005-0000-0000-000093790000}"/>
    <cellStyle name="SAPBEXexcBad7 2 2 3 4" xfId="31122" xr:uid="{00000000-0005-0000-0000-000094790000}"/>
    <cellStyle name="SAPBEXexcBad7 2 2 3 5" xfId="31123" xr:uid="{00000000-0005-0000-0000-000095790000}"/>
    <cellStyle name="SAPBEXexcBad7 2 2 3 6" xfId="31124" xr:uid="{00000000-0005-0000-0000-000096790000}"/>
    <cellStyle name="SAPBEXexcBad7 2 2 3 7" xfId="31125" xr:uid="{00000000-0005-0000-0000-000097790000}"/>
    <cellStyle name="SAPBEXexcBad7 2 2 3 8" xfId="31126" xr:uid="{00000000-0005-0000-0000-000098790000}"/>
    <cellStyle name="SAPBEXexcBad7 2 2 3 9" xfId="31127" xr:uid="{00000000-0005-0000-0000-000099790000}"/>
    <cellStyle name="SAPBEXexcBad7 2 2 4" xfId="31128" xr:uid="{00000000-0005-0000-0000-00009A790000}"/>
    <cellStyle name="SAPBEXexcBad7 2 2 4 10" xfId="31129" xr:uid="{00000000-0005-0000-0000-00009B790000}"/>
    <cellStyle name="SAPBEXexcBad7 2 2 4 11" xfId="31130" xr:uid="{00000000-0005-0000-0000-00009C790000}"/>
    <cellStyle name="SAPBEXexcBad7 2 2 4 12" xfId="31131" xr:uid="{00000000-0005-0000-0000-00009D790000}"/>
    <cellStyle name="SAPBEXexcBad7 2 2 4 13" xfId="31132" xr:uid="{00000000-0005-0000-0000-00009E790000}"/>
    <cellStyle name="SAPBEXexcBad7 2 2 4 2" xfId="31133" xr:uid="{00000000-0005-0000-0000-00009F790000}"/>
    <cellStyle name="SAPBEXexcBad7 2 2 4 3" xfId="31134" xr:uid="{00000000-0005-0000-0000-0000A0790000}"/>
    <cellStyle name="SAPBEXexcBad7 2 2 4 4" xfId="31135" xr:uid="{00000000-0005-0000-0000-0000A1790000}"/>
    <cellStyle name="SAPBEXexcBad7 2 2 4 5" xfId="31136" xr:uid="{00000000-0005-0000-0000-0000A2790000}"/>
    <cellStyle name="SAPBEXexcBad7 2 2 4 6" xfId="31137" xr:uid="{00000000-0005-0000-0000-0000A3790000}"/>
    <cellStyle name="SAPBEXexcBad7 2 2 4 7" xfId="31138" xr:uid="{00000000-0005-0000-0000-0000A4790000}"/>
    <cellStyle name="SAPBEXexcBad7 2 2 4 8" xfId="31139" xr:uid="{00000000-0005-0000-0000-0000A5790000}"/>
    <cellStyle name="SAPBEXexcBad7 2 2 4 9" xfId="31140" xr:uid="{00000000-0005-0000-0000-0000A6790000}"/>
    <cellStyle name="SAPBEXexcBad7 2 3" xfId="31141" xr:uid="{00000000-0005-0000-0000-0000A7790000}"/>
    <cellStyle name="SAPBEXexcBad7 2 3 10" xfId="31142" xr:uid="{00000000-0005-0000-0000-0000A8790000}"/>
    <cellStyle name="SAPBEXexcBad7 2 3 11" xfId="31143" xr:uid="{00000000-0005-0000-0000-0000A9790000}"/>
    <cellStyle name="SAPBEXexcBad7 2 3 12" xfId="31144" xr:uid="{00000000-0005-0000-0000-0000AA790000}"/>
    <cellStyle name="SAPBEXexcBad7 2 3 13" xfId="31145" xr:uid="{00000000-0005-0000-0000-0000AB790000}"/>
    <cellStyle name="SAPBEXexcBad7 2 3 14" xfId="31146" xr:uid="{00000000-0005-0000-0000-0000AC790000}"/>
    <cellStyle name="SAPBEXexcBad7 2 3 15" xfId="31147" xr:uid="{00000000-0005-0000-0000-0000AD790000}"/>
    <cellStyle name="SAPBEXexcBad7 2 3 2" xfId="31148" xr:uid="{00000000-0005-0000-0000-0000AE790000}"/>
    <cellStyle name="SAPBEXexcBad7 2 3 2 10" xfId="31149" xr:uid="{00000000-0005-0000-0000-0000AF790000}"/>
    <cellStyle name="SAPBEXexcBad7 2 3 2 11" xfId="31150" xr:uid="{00000000-0005-0000-0000-0000B0790000}"/>
    <cellStyle name="SAPBEXexcBad7 2 3 2 12" xfId="31151" xr:uid="{00000000-0005-0000-0000-0000B1790000}"/>
    <cellStyle name="SAPBEXexcBad7 2 3 2 13" xfId="31152" xr:uid="{00000000-0005-0000-0000-0000B2790000}"/>
    <cellStyle name="SAPBEXexcBad7 2 3 2 2" xfId="31153" xr:uid="{00000000-0005-0000-0000-0000B3790000}"/>
    <cellStyle name="SAPBEXexcBad7 2 3 2 3" xfId="31154" xr:uid="{00000000-0005-0000-0000-0000B4790000}"/>
    <cellStyle name="SAPBEXexcBad7 2 3 2 4" xfId="31155" xr:uid="{00000000-0005-0000-0000-0000B5790000}"/>
    <cellStyle name="SAPBEXexcBad7 2 3 2 5" xfId="31156" xr:uid="{00000000-0005-0000-0000-0000B6790000}"/>
    <cellStyle name="SAPBEXexcBad7 2 3 2 6" xfId="31157" xr:uid="{00000000-0005-0000-0000-0000B7790000}"/>
    <cellStyle name="SAPBEXexcBad7 2 3 2 7" xfId="31158" xr:uid="{00000000-0005-0000-0000-0000B8790000}"/>
    <cellStyle name="SAPBEXexcBad7 2 3 2 8" xfId="31159" xr:uid="{00000000-0005-0000-0000-0000B9790000}"/>
    <cellStyle name="SAPBEXexcBad7 2 3 2 9" xfId="31160" xr:uid="{00000000-0005-0000-0000-0000BA790000}"/>
    <cellStyle name="SAPBEXexcBad7 2 3 3" xfId="31161" xr:uid="{00000000-0005-0000-0000-0000BB790000}"/>
    <cellStyle name="SAPBEXexcBad7 2 3 4" xfId="31162" xr:uid="{00000000-0005-0000-0000-0000BC790000}"/>
    <cellStyle name="SAPBEXexcBad7 2 3 5" xfId="31163" xr:uid="{00000000-0005-0000-0000-0000BD790000}"/>
    <cellStyle name="SAPBEXexcBad7 2 3 6" xfId="31164" xr:uid="{00000000-0005-0000-0000-0000BE790000}"/>
    <cellStyle name="SAPBEXexcBad7 2 3 7" xfId="31165" xr:uid="{00000000-0005-0000-0000-0000BF790000}"/>
    <cellStyle name="SAPBEXexcBad7 2 3 8" xfId="31166" xr:uid="{00000000-0005-0000-0000-0000C0790000}"/>
    <cellStyle name="SAPBEXexcBad7 2 3 9" xfId="31167" xr:uid="{00000000-0005-0000-0000-0000C1790000}"/>
    <cellStyle name="SAPBEXexcBad7 2 4" xfId="31168" xr:uid="{00000000-0005-0000-0000-0000C2790000}"/>
    <cellStyle name="SAPBEXexcBad7 2 4 10" xfId="31169" xr:uid="{00000000-0005-0000-0000-0000C3790000}"/>
    <cellStyle name="SAPBEXexcBad7 2 4 11" xfId="31170" xr:uid="{00000000-0005-0000-0000-0000C4790000}"/>
    <cellStyle name="SAPBEXexcBad7 2 4 12" xfId="31171" xr:uid="{00000000-0005-0000-0000-0000C5790000}"/>
    <cellStyle name="SAPBEXexcBad7 2 4 13" xfId="31172" xr:uid="{00000000-0005-0000-0000-0000C6790000}"/>
    <cellStyle name="SAPBEXexcBad7 2 4 2" xfId="31173" xr:uid="{00000000-0005-0000-0000-0000C7790000}"/>
    <cellStyle name="SAPBEXexcBad7 2 4 3" xfId="31174" xr:uid="{00000000-0005-0000-0000-0000C8790000}"/>
    <cellStyle name="SAPBEXexcBad7 2 4 4" xfId="31175" xr:uid="{00000000-0005-0000-0000-0000C9790000}"/>
    <cellStyle name="SAPBEXexcBad7 2 4 5" xfId="31176" xr:uid="{00000000-0005-0000-0000-0000CA790000}"/>
    <cellStyle name="SAPBEXexcBad7 2 4 6" xfId="31177" xr:uid="{00000000-0005-0000-0000-0000CB790000}"/>
    <cellStyle name="SAPBEXexcBad7 2 4 7" xfId="31178" xr:uid="{00000000-0005-0000-0000-0000CC790000}"/>
    <cellStyle name="SAPBEXexcBad7 2 4 8" xfId="31179" xr:uid="{00000000-0005-0000-0000-0000CD790000}"/>
    <cellStyle name="SAPBEXexcBad7 2 4 9" xfId="31180" xr:uid="{00000000-0005-0000-0000-0000CE790000}"/>
    <cellStyle name="SAPBEXexcBad7 20" xfId="31181" xr:uid="{00000000-0005-0000-0000-0000CF790000}"/>
    <cellStyle name="SAPBEXexcBad7 21" xfId="31182" xr:uid="{00000000-0005-0000-0000-0000D0790000}"/>
    <cellStyle name="SAPBEXexcBad7 22" xfId="31183" xr:uid="{00000000-0005-0000-0000-0000D1790000}"/>
    <cellStyle name="SAPBEXexcBad7 23" xfId="31184" xr:uid="{00000000-0005-0000-0000-0000D2790000}"/>
    <cellStyle name="SAPBEXexcBad7 24" xfId="31185" xr:uid="{00000000-0005-0000-0000-0000D3790000}"/>
    <cellStyle name="SAPBEXexcBad7 25" xfId="31186" xr:uid="{00000000-0005-0000-0000-0000D4790000}"/>
    <cellStyle name="SAPBEXexcBad7 26" xfId="31187" xr:uid="{00000000-0005-0000-0000-0000D5790000}"/>
    <cellStyle name="SAPBEXexcBad7 27" xfId="31188" xr:uid="{00000000-0005-0000-0000-0000D6790000}"/>
    <cellStyle name="SAPBEXexcBad7 28" xfId="31189" xr:uid="{00000000-0005-0000-0000-0000D7790000}"/>
    <cellStyle name="SAPBEXexcBad7 29" xfId="31190" xr:uid="{00000000-0005-0000-0000-0000D8790000}"/>
    <cellStyle name="SAPBEXexcBad7 3" xfId="31191" xr:uid="{00000000-0005-0000-0000-0000D9790000}"/>
    <cellStyle name="SAPBEXexcBad7 3 2" xfId="31192" xr:uid="{00000000-0005-0000-0000-0000DA790000}"/>
    <cellStyle name="SAPBEXexcBad7 3 2 10" xfId="31193" xr:uid="{00000000-0005-0000-0000-0000DB790000}"/>
    <cellStyle name="SAPBEXexcBad7 3 2 11" xfId="31194" xr:uid="{00000000-0005-0000-0000-0000DC790000}"/>
    <cellStyle name="SAPBEXexcBad7 3 2 12" xfId="31195" xr:uid="{00000000-0005-0000-0000-0000DD790000}"/>
    <cellStyle name="SAPBEXexcBad7 3 2 13" xfId="31196" xr:uid="{00000000-0005-0000-0000-0000DE790000}"/>
    <cellStyle name="SAPBEXexcBad7 3 2 14" xfId="31197" xr:uid="{00000000-0005-0000-0000-0000DF790000}"/>
    <cellStyle name="SAPBEXexcBad7 3 2 15" xfId="31198" xr:uid="{00000000-0005-0000-0000-0000E0790000}"/>
    <cellStyle name="SAPBEXexcBad7 3 2 16" xfId="31199" xr:uid="{00000000-0005-0000-0000-0000E1790000}"/>
    <cellStyle name="SAPBEXexcBad7 3 2 2" xfId="31200" xr:uid="{00000000-0005-0000-0000-0000E2790000}"/>
    <cellStyle name="SAPBEXexcBad7 3 2 2 10" xfId="31201" xr:uid="{00000000-0005-0000-0000-0000E3790000}"/>
    <cellStyle name="SAPBEXexcBad7 3 2 2 11" xfId="31202" xr:uid="{00000000-0005-0000-0000-0000E4790000}"/>
    <cellStyle name="SAPBEXexcBad7 3 2 2 12" xfId="31203" xr:uid="{00000000-0005-0000-0000-0000E5790000}"/>
    <cellStyle name="SAPBEXexcBad7 3 2 2 13" xfId="31204" xr:uid="{00000000-0005-0000-0000-0000E6790000}"/>
    <cellStyle name="SAPBEXexcBad7 3 2 2 2" xfId="31205" xr:uid="{00000000-0005-0000-0000-0000E7790000}"/>
    <cellStyle name="SAPBEXexcBad7 3 2 2 3" xfId="31206" xr:uid="{00000000-0005-0000-0000-0000E8790000}"/>
    <cellStyle name="SAPBEXexcBad7 3 2 2 4" xfId="31207" xr:uid="{00000000-0005-0000-0000-0000E9790000}"/>
    <cellStyle name="SAPBEXexcBad7 3 2 2 5" xfId="31208" xr:uid="{00000000-0005-0000-0000-0000EA790000}"/>
    <cellStyle name="SAPBEXexcBad7 3 2 2 6" xfId="31209" xr:uid="{00000000-0005-0000-0000-0000EB790000}"/>
    <cellStyle name="SAPBEXexcBad7 3 2 2 7" xfId="31210" xr:uid="{00000000-0005-0000-0000-0000EC790000}"/>
    <cellStyle name="SAPBEXexcBad7 3 2 2 8" xfId="31211" xr:uid="{00000000-0005-0000-0000-0000ED790000}"/>
    <cellStyle name="SAPBEXexcBad7 3 2 2 9" xfId="31212" xr:uid="{00000000-0005-0000-0000-0000EE790000}"/>
    <cellStyle name="SAPBEXexcBad7 3 2 3" xfId="31213" xr:uid="{00000000-0005-0000-0000-0000EF790000}"/>
    <cellStyle name="SAPBEXexcBad7 3 2 3 10" xfId="31214" xr:uid="{00000000-0005-0000-0000-0000F0790000}"/>
    <cellStyle name="SAPBEXexcBad7 3 2 3 11" xfId="31215" xr:uid="{00000000-0005-0000-0000-0000F1790000}"/>
    <cellStyle name="SAPBEXexcBad7 3 2 3 12" xfId="31216" xr:uid="{00000000-0005-0000-0000-0000F2790000}"/>
    <cellStyle name="SAPBEXexcBad7 3 2 3 13" xfId="31217" xr:uid="{00000000-0005-0000-0000-0000F3790000}"/>
    <cellStyle name="SAPBEXexcBad7 3 2 3 2" xfId="31218" xr:uid="{00000000-0005-0000-0000-0000F4790000}"/>
    <cellStyle name="SAPBEXexcBad7 3 2 3 3" xfId="31219" xr:uid="{00000000-0005-0000-0000-0000F5790000}"/>
    <cellStyle name="SAPBEXexcBad7 3 2 3 4" xfId="31220" xr:uid="{00000000-0005-0000-0000-0000F6790000}"/>
    <cellStyle name="SAPBEXexcBad7 3 2 3 5" xfId="31221" xr:uid="{00000000-0005-0000-0000-0000F7790000}"/>
    <cellStyle name="SAPBEXexcBad7 3 2 3 6" xfId="31222" xr:uid="{00000000-0005-0000-0000-0000F8790000}"/>
    <cellStyle name="SAPBEXexcBad7 3 2 3 7" xfId="31223" xr:uid="{00000000-0005-0000-0000-0000F9790000}"/>
    <cellStyle name="SAPBEXexcBad7 3 2 3 8" xfId="31224" xr:uid="{00000000-0005-0000-0000-0000FA790000}"/>
    <cellStyle name="SAPBEXexcBad7 3 2 3 9" xfId="31225" xr:uid="{00000000-0005-0000-0000-0000FB790000}"/>
    <cellStyle name="SAPBEXexcBad7 3 2 4" xfId="31226" xr:uid="{00000000-0005-0000-0000-0000FC790000}"/>
    <cellStyle name="SAPBEXexcBad7 3 2 5" xfId="31227" xr:uid="{00000000-0005-0000-0000-0000FD790000}"/>
    <cellStyle name="SAPBEXexcBad7 3 2 6" xfId="31228" xr:uid="{00000000-0005-0000-0000-0000FE790000}"/>
    <cellStyle name="SAPBEXexcBad7 3 2 7" xfId="31229" xr:uid="{00000000-0005-0000-0000-0000FF790000}"/>
    <cellStyle name="SAPBEXexcBad7 3 2 8" xfId="31230" xr:uid="{00000000-0005-0000-0000-0000007A0000}"/>
    <cellStyle name="SAPBEXexcBad7 3 2 9" xfId="31231" xr:uid="{00000000-0005-0000-0000-0000017A0000}"/>
    <cellStyle name="SAPBEXexcBad7 3 3" xfId="31232" xr:uid="{00000000-0005-0000-0000-0000027A0000}"/>
    <cellStyle name="SAPBEXexcBad7 3 3 10" xfId="31233" xr:uid="{00000000-0005-0000-0000-0000037A0000}"/>
    <cellStyle name="SAPBEXexcBad7 3 3 11" xfId="31234" xr:uid="{00000000-0005-0000-0000-0000047A0000}"/>
    <cellStyle name="SAPBEXexcBad7 3 3 12" xfId="31235" xr:uid="{00000000-0005-0000-0000-0000057A0000}"/>
    <cellStyle name="SAPBEXexcBad7 3 3 13" xfId="31236" xr:uid="{00000000-0005-0000-0000-0000067A0000}"/>
    <cellStyle name="SAPBEXexcBad7 3 3 2" xfId="31237" xr:uid="{00000000-0005-0000-0000-0000077A0000}"/>
    <cellStyle name="SAPBEXexcBad7 3 3 3" xfId="31238" xr:uid="{00000000-0005-0000-0000-0000087A0000}"/>
    <cellStyle name="SAPBEXexcBad7 3 3 4" xfId="31239" xr:uid="{00000000-0005-0000-0000-0000097A0000}"/>
    <cellStyle name="SAPBEXexcBad7 3 3 5" xfId="31240" xr:uid="{00000000-0005-0000-0000-00000A7A0000}"/>
    <cellStyle name="SAPBEXexcBad7 3 3 6" xfId="31241" xr:uid="{00000000-0005-0000-0000-00000B7A0000}"/>
    <cellStyle name="SAPBEXexcBad7 3 3 7" xfId="31242" xr:uid="{00000000-0005-0000-0000-00000C7A0000}"/>
    <cellStyle name="SAPBEXexcBad7 3 3 8" xfId="31243" xr:uid="{00000000-0005-0000-0000-00000D7A0000}"/>
    <cellStyle name="SAPBEXexcBad7 3 3 9" xfId="31244" xr:uid="{00000000-0005-0000-0000-00000E7A0000}"/>
    <cellStyle name="SAPBEXexcBad7 30" xfId="31245" xr:uid="{00000000-0005-0000-0000-00000F7A0000}"/>
    <cellStyle name="SAPBEXexcBad7 31" xfId="31246" xr:uid="{00000000-0005-0000-0000-0000107A0000}"/>
    <cellStyle name="SAPBEXexcBad7 32" xfId="31247" xr:uid="{00000000-0005-0000-0000-0000117A0000}"/>
    <cellStyle name="SAPBEXexcBad7 33" xfId="31248" xr:uid="{00000000-0005-0000-0000-0000127A0000}"/>
    <cellStyle name="SAPBEXexcBad7 34" xfId="31249" xr:uid="{00000000-0005-0000-0000-0000137A0000}"/>
    <cellStyle name="SAPBEXexcBad7 35" xfId="31250" xr:uid="{00000000-0005-0000-0000-0000147A0000}"/>
    <cellStyle name="SAPBEXexcBad7 36" xfId="31251" xr:uid="{00000000-0005-0000-0000-0000157A0000}"/>
    <cellStyle name="SAPBEXexcBad7 37" xfId="31252" xr:uid="{00000000-0005-0000-0000-0000167A0000}"/>
    <cellStyle name="SAPBEXexcBad7 38" xfId="31253" xr:uid="{00000000-0005-0000-0000-0000177A0000}"/>
    <cellStyle name="SAPBEXexcBad7 39" xfId="31254" xr:uid="{00000000-0005-0000-0000-0000187A0000}"/>
    <cellStyle name="SAPBEXexcBad7 4" xfId="31255" xr:uid="{00000000-0005-0000-0000-0000197A0000}"/>
    <cellStyle name="SAPBEXexcBad7 4 2" xfId="31256" xr:uid="{00000000-0005-0000-0000-00001A7A0000}"/>
    <cellStyle name="SAPBEXexcBad7 4 2 10" xfId="31257" xr:uid="{00000000-0005-0000-0000-00001B7A0000}"/>
    <cellStyle name="SAPBEXexcBad7 4 2 11" xfId="31258" xr:uid="{00000000-0005-0000-0000-00001C7A0000}"/>
    <cellStyle name="SAPBEXexcBad7 4 2 12" xfId="31259" xr:uid="{00000000-0005-0000-0000-00001D7A0000}"/>
    <cellStyle name="SAPBEXexcBad7 4 2 13" xfId="31260" xr:uid="{00000000-0005-0000-0000-00001E7A0000}"/>
    <cellStyle name="SAPBEXexcBad7 4 2 14" xfId="31261" xr:uid="{00000000-0005-0000-0000-00001F7A0000}"/>
    <cellStyle name="SAPBEXexcBad7 4 2 15" xfId="31262" xr:uid="{00000000-0005-0000-0000-0000207A0000}"/>
    <cellStyle name="SAPBEXexcBad7 4 2 2" xfId="31263" xr:uid="{00000000-0005-0000-0000-0000217A0000}"/>
    <cellStyle name="SAPBEXexcBad7 4 2 2 10" xfId="31264" xr:uid="{00000000-0005-0000-0000-0000227A0000}"/>
    <cellStyle name="SAPBEXexcBad7 4 2 2 11" xfId="31265" xr:uid="{00000000-0005-0000-0000-0000237A0000}"/>
    <cellStyle name="SAPBEXexcBad7 4 2 2 12" xfId="31266" xr:uid="{00000000-0005-0000-0000-0000247A0000}"/>
    <cellStyle name="SAPBEXexcBad7 4 2 2 13" xfId="31267" xr:uid="{00000000-0005-0000-0000-0000257A0000}"/>
    <cellStyle name="SAPBEXexcBad7 4 2 2 2" xfId="31268" xr:uid="{00000000-0005-0000-0000-0000267A0000}"/>
    <cellStyle name="SAPBEXexcBad7 4 2 2 3" xfId="31269" xr:uid="{00000000-0005-0000-0000-0000277A0000}"/>
    <cellStyle name="SAPBEXexcBad7 4 2 2 4" xfId="31270" xr:uid="{00000000-0005-0000-0000-0000287A0000}"/>
    <cellStyle name="SAPBEXexcBad7 4 2 2 5" xfId="31271" xr:uid="{00000000-0005-0000-0000-0000297A0000}"/>
    <cellStyle name="SAPBEXexcBad7 4 2 2 6" xfId="31272" xr:uid="{00000000-0005-0000-0000-00002A7A0000}"/>
    <cellStyle name="SAPBEXexcBad7 4 2 2 7" xfId="31273" xr:uid="{00000000-0005-0000-0000-00002B7A0000}"/>
    <cellStyle name="SAPBEXexcBad7 4 2 2 8" xfId="31274" xr:uid="{00000000-0005-0000-0000-00002C7A0000}"/>
    <cellStyle name="SAPBEXexcBad7 4 2 2 9" xfId="31275" xr:uid="{00000000-0005-0000-0000-00002D7A0000}"/>
    <cellStyle name="SAPBEXexcBad7 4 2 3" xfId="31276" xr:uid="{00000000-0005-0000-0000-00002E7A0000}"/>
    <cellStyle name="SAPBEXexcBad7 4 2 4" xfId="31277" xr:uid="{00000000-0005-0000-0000-00002F7A0000}"/>
    <cellStyle name="SAPBEXexcBad7 4 2 5" xfId="31278" xr:uid="{00000000-0005-0000-0000-0000307A0000}"/>
    <cellStyle name="SAPBEXexcBad7 4 2 6" xfId="31279" xr:uid="{00000000-0005-0000-0000-0000317A0000}"/>
    <cellStyle name="SAPBEXexcBad7 4 2 7" xfId="31280" xr:uid="{00000000-0005-0000-0000-0000327A0000}"/>
    <cellStyle name="SAPBEXexcBad7 4 2 8" xfId="31281" xr:uid="{00000000-0005-0000-0000-0000337A0000}"/>
    <cellStyle name="SAPBEXexcBad7 4 2 9" xfId="31282" xr:uid="{00000000-0005-0000-0000-0000347A0000}"/>
    <cellStyle name="SAPBEXexcBad7 4 3" xfId="31283" xr:uid="{00000000-0005-0000-0000-0000357A0000}"/>
    <cellStyle name="SAPBEXexcBad7 4 3 10" xfId="31284" xr:uid="{00000000-0005-0000-0000-0000367A0000}"/>
    <cellStyle name="SAPBEXexcBad7 4 3 11" xfId="31285" xr:uid="{00000000-0005-0000-0000-0000377A0000}"/>
    <cellStyle name="SAPBEXexcBad7 4 3 12" xfId="31286" xr:uid="{00000000-0005-0000-0000-0000387A0000}"/>
    <cellStyle name="SAPBEXexcBad7 4 3 13" xfId="31287" xr:uid="{00000000-0005-0000-0000-0000397A0000}"/>
    <cellStyle name="SAPBEXexcBad7 4 3 14" xfId="31288" xr:uid="{00000000-0005-0000-0000-00003A7A0000}"/>
    <cellStyle name="SAPBEXexcBad7 4 3 2" xfId="31289" xr:uid="{00000000-0005-0000-0000-00003B7A0000}"/>
    <cellStyle name="SAPBEXexcBad7 4 3 3" xfId="31290" xr:uid="{00000000-0005-0000-0000-00003C7A0000}"/>
    <cellStyle name="SAPBEXexcBad7 4 3 4" xfId="31291" xr:uid="{00000000-0005-0000-0000-00003D7A0000}"/>
    <cellStyle name="SAPBEXexcBad7 4 3 5" xfId="31292" xr:uid="{00000000-0005-0000-0000-00003E7A0000}"/>
    <cellStyle name="SAPBEXexcBad7 4 3 6" xfId="31293" xr:uid="{00000000-0005-0000-0000-00003F7A0000}"/>
    <cellStyle name="SAPBEXexcBad7 4 3 7" xfId="31294" xr:uid="{00000000-0005-0000-0000-0000407A0000}"/>
    <cellStyle name="SAPBEXexcBad7 4 3 8" xfId="31295" xr:uid="{00000000-0005-0000-0000-0000417A0000}"/>
    <cellStyle name="SAPBEXexcBad7 4 3 9" xfId="31296" xr:uid="{00000000-0005-0000-0000-0000427A0000}"/>
    <cellStyle name="SAPBEXexcBad7 4 4" xfId="31297" xr:uid="{00000000-0005-0000-0000-0000437A0000}"/>
    <cellStyle name="SAPBEXexcBad7 4 4 10" xfId="31298" xr:uid="{00000000-0005-0000-0000-0000447A0000}"/>
    <cellStyle name="SAPBEXexcBad7 4 4 11" xfId="31299" xr:uid="{00000000-0005-0000-0000-0000457A0000}"/>
    <cellStyle name="SAPBEXexcBad7 4 4 12" xfId="31300" xr:uid="{00000000-0005-0000-0000-0000467A0000}"/>
    <cellStyle name="SAPBEXexcBad7 4 4 13" xfId="31301" xr:uid="{00000000-0005-0000-0000-0000477A0000}"/>
    <cellStyle name="SAPBEXexcBad7 4 4 2" xfId="31302" xr:uid="{00000000-0005-0000-0000-0000487A0000}"/>
    <cellStyle name="SAPBEXexcBad7 4 4 3" xfId="31303" xr:uid="{00000000-0005-0000-0000-0000497A0000}"/>
    <cellStyle name="SAPBEXexcBad7 4 4 4" xfId="31304" xr:uid="{00000000-0005-0000-0000-00004A7A0000}"/>
    <cellStyle name="SAPBEXexcBad7 4 4 5" xfId="31305" xr:uid="{00000000-0005-0000-0000-00004B7A0000}"/>
    <cellStyle name="SAPBEXexcBad7 4 4 6" xfId="31306" xr:uid="{00000000-0005-0000-0000-00004C7A0000}"/>
    <cellStyle name="SAPBEXexcBad7 4 4 7" xfId="31307" xr:uid="{00000000-0005-0000-0000-00004D7A0000}"/>
    <cellStyle name="SAPBEXexcBad7 4 4 8" xfId="31308" xr:uid="{00000000-0005-0000-0000-00004E7A0000}"/>
    <cellStyle name="SAPBEXexcBad7 4 4 9" xfId="31309" xr:uid="{00000000-0005-0000-0000-00004F7A0000}"/>
    <cellStyle name="SAPBEXexcBad7 40" xfId="31310" xr:uid="{00000000-0005-0000-0000-0000507A0000}"/>
    <cellStyle name="SAPBEXexcBad7 41" xfId="31311" xr:uid="{00000000-0005-0000-0000-0000517A0000}"/>
    <cellStyle name="SAPBEXexcBad7 42" xfId="31312" xr:uid="{00000000-0005-0000-0000-0000527A0000}"/>
    <cellStyle name="SAPBEXexcBad7 5" xfId="31313" xr:uid="{00000000-0005-0000-0000-0000537A0000}"/>
    <cellStyle name="SAPBEXexcBad7 5 10" xfId="31314" xr:uid="{00000000-0005-0000-0000-0000547A0000}"/>
    <cellStyle name="SAPBEXexcBad7 5 11" xfId="31315" xr:uid="{00000000-0005-0000-0000-0000557A0000}"/>
    <cellStyle name="SAPBEXexcBad7 5 12" xfId="31316" xr:uid="{00000000-0005-0000-0000-0000567A0000}"/>
    <cellStyle name="SAPBEXexcBad7 5 13" xfId="31317" xr:uid="{00000000-0005-0000-0000-0000577A0000}"/>
    <cellStyle name="SAPBEXexcBad7 5 14" xfId="31318" xr:uid="{00000000-0005-0000-0000-0000587A0000}"/>
    <cellStyle name="SAPBEXexcBad7 5 15" xfId="31319" xr:uid="{00000000-0005-0000-0000-0000597A0000}"/>
    <cellStyle name="SAPBEXexcBad7 5 16" xfId="31320" xr:uid="{00000000-0005-0000-0000-00005A7A0000}"/>
    <cellStyle name="SAPBEXexcBad7 5 2" xfId="31321" xr:uid="{00000000-0005-0000-0000-00005B7A0000}"/>
    <cellStyle name="SAPBEXexcBad7 5 2 10" xfId="31322" xr:uid="{00000000-0005-0000-0000-00005C7A0000}"/>
    <cellStyle name="SAPBEXexcBad7 5 2 11" xfId="31323" xr:uid="{00000000-0005-0000-0000-00005D7A0000}"/>
    <cellStyle name="SAPBEXexcBad7 5 2 12" xfId="31324" xr:uid="{00000000-0005-0000-0000-00005E7A0000}"/>
    <cellStyle name="SAPBEXexcBad7 5 2 13" xfId="31325" xr:uid="{00000000-0005-0000-0000-00005F7A0000}"/>
    <cellStyle name="SAPBEXexcBad7 5 2 2" xfId="31326" xr:uid="{00000000-0005-0000-0000-0000607A0000}"/>
    <cellStyle name="SAPBEXexcBad7 5 2 3" xfId="31327" xr:uid="{00000000-0005-0000-0000-0000617A0000}"/>
    <cellStyle name="SAPBEXexcBad7 5 2 4" xfId="31328" xr:uid="{00000000-0005-0000-0000-0000627A0000}"/>
    <cellStyle name="SAPBEXexcBad7 5 2 5" xfId="31329" xr:uid="{00000000-0005-0000-0000-0000637A0000}"/>
    <cellStyle name="SAPBEXexcBad7 5 2 6" xfId="31330" xr:uid="{00000000-0005-0000-0000-0000647A0000}"/>
    <cellStyle name="SAPBEXexcBad7 5 2 7" xfId="31331" xr:uid="{00000000-0005-0000-0000-0000657A0000}"/>
    <cellStyle name="SAPBEXexcBad7 5 2 8" xfId="31332" xr:uid="{00000000-0005-0000-0000-0000667A0000}"/>
    <cellStyle name="SAPBEXexcBad7 5 2 9" xfId="31333" xr:uid="{00000000-0005-0000-0000-0000677A0000}"/>
    <cellStyle name="SAPBEXexcBad7 5 3" xfId="31334" xr:uid="{00000000-0005-0000-0000-0000687A0000}"/>
    <cellStyle name="SAPBEXexcBad7 5 3 10" xfId="31335" xr:uid="{00000000-0005-0000-0000-0000697A0000}"/>
    <cellStyle name="SAPBEXexcBad7 5 3 11" xfId="31336" xr:uid="{00000000-0005-0000-0000-00006A7A0000}"/>
    <cellStyle name="SAPBEXexcBad7 5 3 12" xfId="31337" xr:uid="{00000000-0005-0000-0000-00006B7A0000}"/>
    <cellStyle name="SAPBEXexcBad7 5 3 13" xfId="31338" xr:uid="{00000000-0005-0000-0000-00006C7A0000}"/>
    <cellStyle name="SAPBEXexcBad7 5 3 2" xfId="31339" xr:uid="{00000000-0005-0000-0000-00006D7A0000}"/>
    <cellStyle name="SAPBEXexcBad7 5 3 3" xfId="31340" xr:uid="{00000000-0005-0000-0000-00006E7A0000}"/>
    <cellStyle name="SAPBEXexcBad7 5 3 4" xfId="31341" xr:uid="{00000000-0005-0000-0000-00006F7A0000}"/>
    <cellStyle name="SAPBEXexcBad7 5 3 5" xfId="31342" xr:uid="{00000000-0005-0000-0000-0000707A0000}"/>
    <cellStyle name="SAPBEXexcBad7 5 3 6" xfId="31343" xr:uid="{00000000-0005-0000-0000-0000717A0000}"/>
    <cellStyle name="SAPBEXexcBad7 5 3 7" xfId="31344" xr:uid="{00000000-0005-0000-0000-0000727A0000}"/>
    <cellStyle name="SAPBEXexcBad7 5 3 8" xfId="31345" xr:uid="{00000000-0005-0000-0000-0000737A0000}"/>
    <cellStyle name="SAPBEXexcBad7 5 3 9" xfId="31346" xr:uid="{00000000-0005-0000-0000-0000747A0000}"/>
    <cellStyle name="SAPBEXexcBad7 5 4" xfId="31347" xr:uid="{00000000-0005-0000-0000-0000757A0000}"/>
    <cellStyle name="SAPBEXexcBad7 5 5" xfId="31348" xr:uid="{00000000-0005-0000-0000-0000767A0000}"/>
    <cellStyle name="SAPBEXexcBad7 5 6" xfId="31349" xr:uid="{00000000-0005-0000-0000-0000777A0000}"/>
    <cellStyle name="SAPBEXexcBad7 5 7" xfId="31350" xr:uid="{00000000-0005-0000-0000-0000787A0000}"/>
    <cellStyle name="SAPBEXexcBad7 5 8" xfId="31351" xr:uid="{00000000-0005-0000-0000-0000797A0000}"/>
    <cellStyle name="SAPBEXexcBad7 5 9" xfId="31352" xr:uid="{00000000-0005-0000-0000-00007A7A0000}"/>
    <cellStyle name="SAPBEXexcBad7 6" xfId="31353" xr:uid="{00000000-0005-0000-0000-00007B7A0000}"/>
    <cellStyle name="SAPBEXexcBad7 6 10" xfId="31354" xr:uid="{00000000-0005-0000-0000-00007C7A0000}"/>
    <cellStyle name="SAPBEXexcBad7 6 11" xfId="31355" xr:uid="{00000000-0005-0000-0000-00007D7A0000}"/>
    <cellStyle name="SAPBEXexcBad7 6 12" xfId="31356" xr:uid="{00000000-0005-0000-0000-00007E7A0000}"/>
    <cellStyle name="SAPBEXexcBad7 6 13" xfId="31357" xr:uid="{00000000-0005-0000-0000-00007F7A0000}"/>
    <cellStyle name="SAPBEXexcBad7 6 14" xfId="31358" xr:uid="{00000000-0005-0000-0000-0000807A0000}"/>
    <cellStyle name="SAPBEXexcBad7 6 15" xfId="31359" xr:uid="{00000000-0005-0000-0000-0000817A0000}"/>
    <cellStyle name="SAPBEXexcBad7 6 2" xfId="31360" xr:uid="{00000000-0005-0000-0000-0000827A0000}"/>
    <cellStyle name="SAPBEXexcBad7 6 2 10" xfId="31361" xr:uid="{00000000-0005-0000-0000-0000837A0000}"/>
    <cellStyle name="SAPBEXexcBad7 6 2 11" xfId="31362" xr:uid="{00000000-0005-0000-0000-0000847A0000}"/>
    <cellStyle name="SAPBEXexcBad7 6 2 12" xfId="31363" xr:uid="{00000000-0005-0000-0000-0000857A0000}"/>
    <cellStyle name="SAPBEXexcBad7 6 2 13" xfId="31364" xr:uid="{00000000-0005-0000-0000-0000867A0000}"/>
    <cellStyle name="SAPBEXexcBad7 6 2 2" xfId="31365" xr:uid="{00000000-0005-0000-0000-0000877A0000}"/>
    <cellStyle name="SAPBEXexcBad7 6 2 3" xfId="31366" xr:uid="{00000000-0005-0000-0000-0000887A0000}"/>
    <cellStyle name="SAPBEXexcBad7 6 2 4" xfId="31367" xr:uid="{00000000-0005-0000-0000-0000897A0000}"/>
    <cellStyle name="SAPBEXexcBad7 6 2 5" xfId="31368" xr:uid="{00000000-0005-0000-0000-00008A7A0000}"/>
    <cellStyle name="SAPBEXexcBad7 6 2 6" xfId="31369" xr:uid="{00000000-0005-0000-0000-00008B7A0000}"/>
    <cellStyle name="SAPBEXexcBad7 6 2 7" xfId="31370" xr:uid="{00000000-0005-0000-0000-00008C7A0000}"/>
    <cellStyle name="SAPBEXexcBad7 6 2 8" xfId="31371" xr:uid="{00000000-0005-0000-0000-00008D7A0000}"/>
    <cellStyle name="SAPBEXexcBad7 6 2 9" xfId="31372" xr:uid="{00000000-0005-0000-0000-00008E7A0000}"/>
    <cellStyle name="SAPBEXexcBad7 6 3" xfId="31373" xr:uid="{00000000-0005-0000-0000-00008F7A0000}"/>
    <cellStyle name="SAPBEXexcBad7 6 4" xfId="31374" xr:uid="{00000000-0005-0000-0000-0000907A0000}"/>
    <cellStyle name="SAPBEXexcBad7 6 5" xfId="31375" xr:uid="{00000000-0005-0000-0000-0000917A0000}"/>
    <cellStyle name="SAPBEXexcBad7 6 6" xfId="31376" xr:uid="{00000000-0005-0000-0000-0000927A0000}"/>
    <cellStyle name="SAPBEXexcBad7 6 7" xfId="31377" xr:uid="{00000000-0005-0000-0000-0000937A0000}"/>
    <cellStyle name="SAPBEXexcBad7 6 8" xfId="31378" xr:uid="{00000000-0005-0000-0000-0000947A0000}"/>
    <cellStyle name="SAPBEXexcBad7 6 9" xfId="31379" xr:uid="{00000000-0005-0000-0000-0000957A0000}"/>
    <cellStyle name="SAPBEXexcBad7 7" xfId="31380" xr:uid="{00000000-0005-0000-0000-0000967A0000}"/>
    <cellStyle name="SAPBEXexcBad7 7 10" xfId="31381" xr:uid="{00000000-0005-0000-0000-0000977A0000}"/>
    <cellStyle name="SAPBEXexcBad7 7 11" xfId="31382" xr:uid="{00000000-0005-0000-0000-0000987A0000}"/>
    <cellStyle name="SAPBEXexcBad7 7 12" xfId="31383" xr:uid="{00000000-0005-0000-0000-0000997A0000}"/>
    <cellStyle name="SAPBEXexcBad7 7 13" xfId="31384" xr:uid="{00000000-0005-0000-0000-00009A7A0000}"/>
    <cellStyle name="SAPBEXexcBad7 7 14" xfId="31385" xr:uid="{00000000-0005-0000-0000-00009B7A0000}"/>
    <cellStyle name="SAPBEXexcBad7 7 2" xfId="31386" xr:uid="{00000000-0005-0000-0000-00009C7A0000}"/>
    <cellStyle name="SAPBEXexcBad7 7 2 2" xfId="31387" xr:uid="{00000000-0005-0000-0000-00009D7A0000}"/>
    <cellStyle name="SAPBEXexcBad7 7 3" xfId="31388" xr:uid="{00000000-0005-0000-0000-00009E7A0000}"/>
    <cellStyle name="SAPBEXexcBad7 7 4" xfId="31389" xr:uid="{00000000-0005-0000-0000-00009F7A0000}"/>
    <cellStyle name="SAPBEXexcBad7 7 5" xfId="31390" xr:uid="{00000000-0005-0000-0000-0000A07A0000}"/>
    <cellStyle name="SAPBEXexcBad7 7 6" xfId="31391" xr:uid="{00000000-0005-0000-0000-0000A17A0000}"/>
    <cellStyle name="SAPBEXexcBad7 7 7" xfId="31392" xr:uid="{00000000-0005-0000-0000-0000A27A0000}"/>
    <cellStyle name="SAPBEXexcBad7 7 8" xfId="31393" xr:uid="{00000000-0005-0000-0000-0000A37A0000}"/>
    <cellStyle name="SAPBEXexcBad7 7 9" xfId="31394" xr:uid="{00000000-0005-0000-0000-0000A47A0000}"/>
    <cellStyle name="SAPBEXexcBad7 8" xfId="31395" xr:uid="{00000000-0005-0000-0000-0000A57A0000}"/>
    <cellStyle name="SAPBEXexcBad7 9" xfId="31396" xr:uid="{00000000-0005-0000-0000-0000A67A0000}"/>
    <cellStyle name="SAPBEXexcBad7_BW 1017, 1061" xfId="31397" xr:uid="{00000000-0005-0000-0000-0000A77A0000}"/>
    <cellStyle name="SAPBEXexcBad8" xfId="31398" xr:uid="{00000000-0005-0000-0000-0000A87A0000}"/>
    <cellStyle name="SAPBEXexcBad8 10" xfId="31399" xr:uid="{00000000-0005-0000-0000-0000A97A0000}"/>
    <cellStyle name="SAPBEXexcBad8 11" xfId="31400" xr:uid="{00000000-0005-0000-0000-0000AA7A0000}"/>
    <cellStyle name="SAPBEXexcBad8 12" xfId="31401" xr:uid="{00000000-0005-0000-0000-0000AB7A0000}"/>
    <cellStyle name="SAPBEXexcBad8 13" xfId="31402" xr:uid="{00000000-0005-0000-0000-0000AC7A0000}"/>
    <cellStyle name="SAPBEXexcBad8 14" xfId="31403" xr:uid="{00000000-0005-0000-0000-0000AD7A0000}"/>
    <cellStyle name="SAPBEXexcBad8 15" xfId="31404" xr:uid="{00000000-0005-0000-0000-0000AE7A0000}"/>
    <cellStyle name="SAPBEXexcBad8 16" xfId="31405" xr:uid="{00000000-0005-0000-0000-0000AF7A0000}"/>
    <cellStyle name="SAPBEXexcBad8 17" xfId="31406" xr:uid="{00000000-0005-0000-0000-0000B07A0000}"/>
    <cellStyle name="SAPBEXexcBad8 18" xfId="31407" xr:uid="{00000000-0005-0000-0000-0000B17A0000}"/>
    <cellStyle name="SAPBEXexcBad8 19" xfId="31408" xr:uid="{00000000-0005-0000-0000-0000B27A0000}"/>
    <cellStyle name="SAPBEXexcBad8 2" xfId="31409" xr:uid="{00000000-0005-0000-0000-0000B37A0000}"/>
    <cellStyle name="SAPBEXexcBad8 2 2" xfId="31410" xr:uid="{00000000-0005-0000-0000-0000B47A0000}"/>
    <cellStyle name="SAPBEXexcBad8 2 2 2" xfId="31411" xr:uid="{00000000-0005-0000-0000-0000B57A0000}"/>
    <cellStyle name="SAPBEXexcBad8 2 2 2 2" xfId="31412" xr:uid="{00000000-0005-0000-0000-0000B67A0000}"/>
    <cellStyle name="SAPBEXexcBad8 2 2 2 2 2" xfId="31413" xr:uid="{00000000-0005-0000-0000-0000B77A0000}"/>
    <cellStyle name="SAPBEXexcBad8 2 2 2 2 2 10" xfId="31414" xr:uid="{00000000-0005-0000-0000-0000B87A0000}"/>
    <cellStyle name="SAPBEXexcBad8 2 2 2 2 2 11" xfId="31415" xr:uid="{00000000-0005-0000-0000-0000B97A0000}"/>
    <cellStyle name="SAPBEXexcBad8 2 2 2 2 2 12" xfId="31416" xr:uid="{00000000-0005-0000-0000-0000BA7A0000}"/>
    <cellStyle name="SAPBEXexcBad8 2 2 2 2 2 13" xfId="31417" xr:uid="{00000000-0005-0000-0000-0000BB7A0000}"/>
    <cellStyle name="SAPBEXexcBad8 2 2 2 2 2 14" xfId="31418" xr:uid="{00000000-0005-0000-0000-0000BC7A0000}"/>
    <cellStyle name="SAPBEXexcBad8 2 2 2 2 2 15" xfId="31419" xr:uid="{00000000-0005-0000-0000-0000BD7A0000}"/>
    <cellStyle name="SAPBEXexcBad8 2 2 2 2 2 2" xfId="31420" xr:uid="{00000000-0005-0000-0000-0000BE7A0000}"/>
    <cellStyle name="SAPBEXexcBad8 2 2 2 2 2 2 10" xfId="31421" xr:uid="{00000000-0005-0000-0000-0000BF7A0000}"/>
    <cellStyle name="SAPBEXexcBad8 2 2 2 2 2 2 11" xfId="31422" xr:uid="{00000000-0005-0000-0000-0000C07A0000}"/>
    <cellStyle name="SAPBEXexcBad8 2 2 2 2 2 2 12" xfId="31423" xr:uid="{00000000-0005-0000-0000-0000C17A0000}"/>
    <cellStyle name="SAPBEXexcBad8 2 2 2 2 2 2 13" xfId="31424" xr:uid="{00000000-0005-0000-0000-0000C27A0000}"/>
    <cellStyle name="SAPBEXexcBad8 2 2 2 2 2 2 2" xfId="31425" xr:uid="{00000000-0005-0000-0000-0000C37A0000}"/>
    <cellStyle name="SAPBEXexcBad8 2 2 2 2 2 2 3" xfId="31426" xr:uid="{00000000-0005-0000-0000-0000C47A0000}"/>
    <cellStyle name="SAPBEXexcBad8 2 2 2 2 2 2 4" xfId="31427" xr:uid="{00000000-0005-0000-0000-0000C57A0000}"/>
    <cellStyle name="SAPBEXexcBad8 2 2 2 2 2 2 5" xfId="31428" xr:uid="{00000000-0005-0000-0000-0000C67A0000}"/>
    <cellStyle name="SAPBEXexcBad8 2 2 2 2 2 2 6" xfId="31429" xr:uid="{00000000-0005-0000-0000-0000C77A0000}"/>
    <cellStyle name="SAPBEXexcBad8 2 2 2 2 2 2 7" xfId="31430" xr:uid="{00000000-0005-0000-0000-0000C87A0000}"/>
    <cellStyle name="SAPBEXexcBad8 2 2 2 2 2 2 8" xfId="31431" xr:uid="{00000000-0005-0000-0000-0000C97A0000}"/>
    <cellStyle name="SAPBEXexcBad8 2 2 2 2 2 2 9" xfId="31432" xr:uid="{00000000-0005-0000-0000-0000CA7A0000}"/>
    <cellStyle name="SAPBEXexcBad8 2 2 2 2 2 3" xfId="31433" xr:uid="{00000000-0005-0000-0000-0000CB7A0000}"/>
    <cellStyle name="SAPBEXexcBad8 2 2 2 2 2 4" xfId="31434" xr:uid="{00000000-0005-0000-0000-0000CC7A0000}"/>
    <cellStyle name="SAPBEXexcBad8 2 2 2 2 2 5" xfId="31435" xr:uid="{00000000-0005-0000-0000-0000CD7A0000}"/>
    <cellStyle name="SAPBEXexcBad8 2 2 2 2 2 6" xfId="31436" xr:uid="{00000000-0005-0000-0000-0000CE7A0000}"/>
    <cellStyle name="SAPBEXexcBad8 2 2 2 2 2 7" xfId="31437" xr:uid="{00000000-0005-0000-0000-0000CF7A0000}"/>
    <cellStyle name="SAPBEXexcBad8 2 2 2 2 2 8" xfId="31438" xr:uid="{00000000-0005-0000-0000-0000D07A0000}"/>
    <cellStyle name="SAPBEXexcBad8 2 2 2 2 2 9" xfId="31439" xr:uid="{00000000-0005-0000-0000-0000D17A0000}"/>
    <cellStyle name="SAPBEXexcBad8 2 2 2 2 3" xfId="31440" xr:uid="{00000000-0005-0000-0000-0000D27A0000}"/>
    <cellStyle name="SAPBEXexcBad8 2 2 2 2 3 10" xfId="31441" xr:uid="{00000000-0005-0000-0000-0000D37A0000}"/>
    <cellStyle name="SAPBEXexcBad8 2 2 2 2 3 11" xfId="31442" xr:uid="{00000000-0005-0000-0000-0000D47A0000}"/>
    <cellStyle name="SAPBEXexcBad8 2 2 2 2 3 12" xfId="31443" xr:uid="{00000000-0005-0000-0000-0000D57A0000}"/>
    <cellStyle name="SAPBEXexcBad8 2 2 2 2 3 13" xfId="31444" xr:uid="{00000000-0005-0000-0000-0000D67A0000}"/>
    <cellStyle name="SAPBEXexcBad8 2 2 2 2 3 2" xfId="31445" xr:uid="{00000000-0005-0000-0000-0000D77A0000}"/>
    <cellStyle name="SAPBEXexcBad8 2 2 2 2 3 3" xfId="31446" xr:uid="{00000000-0005-0000-0000-0000D87A0000}"/>
    <cellStyle name="SAPBEXexcBad8 2 2 2 2 3 4" xfId="31447" xr:uid="{00000000-0005-0000-0000-0000D97A0000}"/>
    <cellStyle name="SAPBEXexcBad8 2 2 2 2 3 5" xfId="31448" xr:uid="{00000000-0005-0000-0000-0000DA7A0000}"/>
    <cellStyle name="SAPBEXexcBad8 2 2 2 2 3 6" xfId="31449" xr:uid="{00000000-0005-0000-0000-0000DB7A0000}"/>
    <cellStyle name="SAPBEXexcBad8 2 2 2 2 3 7" xfId="31450" xr:uid="{00000000-0005-0000-0000-0000DC7A0000}"/>
    <cellStyle name="SAPBEXexcBad8 2 2 2 2 3 8" xfId="31451" xr:uid="{00000000-0005-0000-0000-0000DD7A0000}"/>
    <cellStyle name="SAPBEXexcBad8 2 2 2 2 3 9" xfId="31452" xr:uid="{00000000-0005-0000-0000-0000DE7A0000}"/>
    <cellStyle name="SAPBEXexcBad8 2 2 2 3" xfId="31453" xr:uid="{00000000-0005-0000-0000-0000DF7A0000}"/>
    <cellStyle name="SAPBEXexcBad8 2 2 2 3 10" xfId="31454" xr:uid="{00000000-0005-0000-0000-0000E07A0000}"/>
    <cellStyle name="SAPBEXexcBad8 2 2 2 3 11" xfId="31455" xr:uid="{00000000-0005-0000-0000-0000E17A0000}"/>
    <cellStyle name="SAPBEXexcBad8 2 2 2 3 12" xfId="31456" xr:uid="{00000000-0005-0000-0000-0000E27A0000}"/>
    <cellStyle name="SAPBEXexcBad8 2 2 2 3 13" xfId="31457" xr:uid="{00000000-0005-0000-0000-0000E37A0000}"/>
    <cellStyle name="SAPBEXexcBad8 2 2 2 3 14" xfId="31458" xr:uid="{00000000-0005-0000-0000-0000E47A0000}"/>
    <cellStyle name="SAPBEXexcBad8 2 2 2 3 15" xfId="31459" xr:uid="{00000000-0005-0000-0000-0000E57A0000}"/>
    <cellStyle name="SAPBEXexcBad8 2 2 2 3 2" xfId="31460" xr:uid="{00000000-0005-0000-0000-0000E67A0000}"/>
    <cellStyle name="SAPBEXexcBad8 2 2 2 3 2 10" xfId="31461" xr:uid="{00000000-0005-0000-0000-0000E77A0000}"/>
    <cellStyle name="SAPBEXexcBad8 2 2 2 3 2 11" xfId="31462" xr:uid="{00000000-0005-0000-0000-0000E87A0000}"/>
    <cellStyle name="SAPBEXexcBad8 2 2 2 3 2 12" xfId="31463" xr:uid="{00000000-0005-0000-0000-0000E97A0000}"/>
    <cellStyle name="SAPBEXexcBad8 2 2 2 3 2 13" xfId="31464" xr:uid="{00000000-0005-0000-0000-0000EA7A0000}"/>
    <cellStyle name="SAPBEXexcBad8 2 2 2 3 2 2" xfId="31465" xr:uid="{00000000-0005-0000-0000-0000EB7A0000}"/>
    <cellStyle name="SAPBEXexcBad8 2 2 2 3 2 3" xfId="31466" xr:uid="{00000000-0005-0000-0000-0000EC7A0000}"/>
    <cellStyle name="SAPBEXexcBad8 2 2 2 3 2 4" xfId="31467" xr:uid="{00000000-0005-0000-0000-0000ED7A0000}"/>
    <cellStyle name="SAPBEXexcBad8 2 2 2 3 2 5" xfId="31468" xr:uid="{00000000-0005-0000-0000-0000EE7A0000}"/>
    <cellStyle name="SAPBEXexcBad8 2 2 2 3 2 6" xfId="31469" xr:uid="{00000000-0005-0000-0000-0000EF7A0000}"/>
    <cellStyle name="SAPBEXexcBad8 2 2 2 3 2 7" xfId="31470" xr:uid="{00000000-0005-0000-0000-0000F07A0000}"/>
    <cellStyle name="SAPBEXexcBad8 2 2 2 3 2 8" xfId="31471" xr:uid="{00000000-0005-0000-0000-0000F17A0000}"/>
    <cellStyle name="SAPBEXexcBad8 2 2 2 3 2 9" xfId="31472" xr:uid="{00000000-0005-0000-0000-0000F27A0000}"/>
    <cellStyle name="SAPBEXexcBad8 2 2 2 3 3" xfId="31473" xr:uid="{00000000-0005-0000-0000-0000F37A0000}"/>
    <cellStyle name="SAPBEXexcBad8 2 2 2 3 4" xfId="31474" xr:uid="{00000000-0005-0000-0000-0000F47A0000}"/>
    <cellStyle name="SAPBEXexcBad8 2 2 2 3 5" xfId="31475" xr:uid="{00000000-0005-0000-0000-0000F57A0000}"/>
    <cellStyle name="SAPBEXexcBad8 2 2 2 3 6" xfId="31476" xr:uid="{00000000-0005-0000-0000-0000F67A0000}"/>
    <cellStyle name="SAPBEXexcBad8 2 2 2 3 7" xfId="31477" xr:uid="{00000000-0005-0000-0000-0000F77A0000}"/>
    <cellStyle name="SAPBEXexcBad8 2 2 2 3 8" xfId="31478" xr:uid="{00000000-0005-0000-0000-0000F87A0000}"/>
    <cellStyle name="SAPBEXexcBad8 2 2 2 3 9" xfId="31479" xr:uid="{00000000-0005-0000-0000-0000F97A0000}"/>
    <cellStyle name="SAPBEXexcBad8 2 2 2 4" xfId="31480" xr:uid="{00000000-0005-0000-0000-0000FA7A0000}"/>
    <cellStyle name="SAPBEXexcBad8 2 2 2 4 10" xfId="31481" xr:uid="{00000000-0005-0000-0000-0000FB7A0000}"/>
    <cellStyle name="SAPBEXexcBad8 2 2 2 4 11" xfId="31482" xr:uid="{00000000-0005-0000-0000-0000FC7A0000}"/>
    <cellStyle name="SAPBEXexcBad8 2 2 2 4 12" xfId="31483" xr:uid="{00000000-0005-0000-0000-0000FD7A0000}"/>
    <cellStyle name="SAPBEXexcBad8 2 2 2 4 13" xfId="31484" xr:uid="{00000000-0005-0000-0000-0000FE7A0000}"/>
    <cellStyle name="SAPBEXexcBad8 2 2 2 4 2" xfId="31485" xr:uid="{00000000-0005-0000-0000-0000FF7A0000}"/>
    <cellStyle name="SAPBEXexcBad8 2 2 2 4 3" xfId="31486" xr:uid="{00000000-0005-0000-0000-0000007B0000}"/>
    <cellStyle name="SAPBEXexcBad8 2 2 2 4 4" xfId="31487" xr:uid="{00000000-0005-0000-0000-0000017B0000}"/>
    <cellStyle name="SAPBEXexcBad8 2 2 2 4 5" xfId="31488" xr:uid="{00000000-0005-0000-0000-0000027B0000}"/>
    <cellStyle name="SAPBEXexcBad8 2 2 2 4 6" xfId="31489" xr:uid="{00000000-0005-0000-0000-0000037B0000}"/>
    <cellStyle name="SAPBEXexcBad8 2 2 2 4 7" xfId="31490" xr:uid="{00000000-0005-0000-0000-0000047B0000}"/>
    <cellStyle name="SAPBEXexcBad8 2 2 2 4 8" xfId="31491" xr:uid="{00000000-0005-0000-0000-0000057B0000}"/>
    <cellStyle name="SAPBEXexcBad8 2 2 2 4 9" xfId="31492" xr:uid="{00000000-0005-0000-0000-0000067B0000}"/>
    <cellStyle name="SAPBEXexcBad8 2 2 3" xfId="31493" xr:uid="{00000000-0005-0000-0000-0000077B0000}"/>
    <cellStyle name="SAPBEXexcBad8 2 2 3 10" xfId="31494" xr:uid="{00000000-0005-0000-0000-0000087B0000}"/>
    <cellStyle name="SAPBEXexcBad8 2 2 3 11" xfId="31495" xr:uid="{00000000-0005-0000-0000-0000097B0000}"/>
    <cellStyle name="SAPBEXexcBad8 2 2 3 12" xfId="31496" xr:uid="{00000000-0005-0000-0000-00000A7B0000}"/>
    <cellStyle name="SAPBEXexcBad8 2 2 3 13" xfId="31497" xr:uid="{00000000-0005-0000-0000-00000B7B0000}"/>
    <cellStyle name="SAPBEXexcBad8 2 2 3 14" xfId="31498" xr:uid="{00000000-0005-0000-0000-00000C7B0000}"/>
    <cellStyle name="SAPBEXexcBad8 2 2 3 15" xfId="31499" xr:uid="{00000000-0005-0000-0000-00000D7B0000}"/>
    <cellStyle name="SAPBEXexcBad8 2 2 3 2" xfId="31500" xr:uid="{00000000-0005-0000-0000-00000E7B0000}"/>
    <cellStyle name="SAPBEXexcBad8 2 2 3 2 10" xfId="31501" xr:uid="{00000000-0005-0000-0000-00000F7B0000}"/>
    <cellStyle name="SAPBEXexcBad8 2 2 3 2 11" xfId="31502" xr:uid="{00000000-0005-0000-0000-0000107B0000}"/>
    <cellStyle name="SAPBEXexcBad8 2 2 3 2 12" xfId="31503" xr:uid="{00000000-0005-0000-0000-0000117B0000}"/>
    <cellStyle name="SAPBEXexcBad8 2 2 3 2 13" xfId="31504" xr:uid="{00000000-0005-0000-0000-0000127B0000}"/>
    <cellStyle name="SAPBEXexcBad8 2 2 3 2 2" xfId="31505" xr:uid="{00000000-0005-0000-0000-0000137B0000}"/>
    <cellStyle name="SAPBEXexcBad8 2 2 3 2 3" xfId="31506" xr:uid="{00000000-0005-0000-0000-0000147B0000}"/>
    <cellStyle name="SAPBEXexcBad8 2 2 3 2 4" xfId="31507" xr:uid="{00000000-0005-0000-0000-0000157B0000}"/>
    <cellStyle name="SAPBEXexcBad8 2 2 3 2 5" xfId="31508" xr:uid="{00000000-0005-0000-0000-0000167B0000}"/>
    <cellStyle name="SAPBEXexcBad8 2 2 3 2 6" xfId="31509" xr:uid="{00000000-0005-0000-0000-0000177B0000}"/>
    <cellStyle name="SAPBEXexcBad8 2 2 3 2 7" xfId="31510" xr:uid="{00000000-0005-0000-0000-0000187B0000}"/>
    <cellStyle name="SAPBEXexcBad8 2 2 3 2 8" xfId="31511" xr:uid="{00000000-0005-0000-0000-0000197B0000}"/>
    <cellStyle name="SAPBEXexcBad8 2 2 3 2 9" xfId="31512" xr:uid="{00000000-0005-0000-0000-00001A7B0000}"/>
    <cellStyle name="SAPBEXexcBad8 2 2 3 3" xfId="31513" xr:uid="{00000000-0005-0000-0000-00001B7B0000}"/>
    <cellStyle name="SAPBEXexcBad8 2 2 3 4" xfId="31514" xr:uid="{00000000-0005-0000-0000-00001C7B0000}"/>
    <cellStyle name="SAPBEXexcBad8 2 2 3 5" xfId="31515" xr:uid="{00000000-0005-0000-0000-00001D7B0000}"/>
    <cellStyle name="SAPBEXexcBad8 2 2 3 6" xfId="31516" xr:uid="{00000000-0005-0000-0000-00001E7B0000}"/>
    <cellStyle name="SAPBEXexcBad8 2 2 3 7" xfId="31517" xr:uid="{00000000-0005-0000-0000-00001F7B0000}"/>
    <cellStyle name="SAPBEXexcBad8 2 2 3 8" xfId="31518" xr:uid="{00000000-0005-0000-0000-0000207B0000}"/>
    <cellStyle name="SAPBEXexcBad8 2 2 3 9" xfId="31519" xr:uid="{00000000-0005-0000-0000-0000217B0000}"/>
    <cellStyle name="SAPBEXexcBad8 2 2 4" xfId="31520" xr:uid="{00000000-0005-0000-0000-0000227B0000}"/>
    <cellStyle name="SAPBEXexcBad8 2 2 4 10" xfId="31521" xr:uid="{00000000-0005-0000-0000-0000237B0000}"/>
    <cellStyle name="SAPBEXexcBad8 2 2 4 11" xfId="31522" xr:uid="{00000000-0005-0000-0000-0000247B0000}"/>
    <cellStyle name="SAPBEXexcBad8 2 2 4 12" xfId="31523" xr:uid="{00000000-0005-0000-0000-0000257B0000}"/>
    <cellStyle name="SAPBEXexcBad8 2 2 4 13" xfId="31524" xr:uid="{00000000-0005-0000-0000-0000267B0000}"/>
    <cellStyle name="SAPBEXexcBad8 2 2 4 2" xfId="31525" xr:uid="{00000000-0005-0000-0000-0000277B0000}"/>
    <cellStyle name="SAPBEXexcBad8 2 2 4 3" xfId="31526" xr:uid="{00000000-0005-0000-0000-0000287B0000}"/>
    <cellStyle name="SAPBEXexcBad8 2 2 4 4" xfId="31527" xr:uid="{00000000-0005-0000-0000-0000297B0000}"/>
    <cellStyle name="SAPBEXexcBad8 2 2 4 5" xfId="31528" xr:uid="{00000000-0005-0000-0000-00002A7B0000}"/>
    <cellStyle name="SAPBEXexcBad8 2 2 4 6" xfId="31529" xr:uid="{00000000-0005-0000-0000-00002B7B0000}"/>
    <cellStyle name="SAPBEXexcBad8 2 2 4 7" xfId="31530" xr:uid="{00000000-0005-0000-0000-00002C7B0000}"/>
    <cellStyle name="SAPBEXexcBad8 2 2 4 8" xfId="31531" xr:uid="{00000000-0005-0000-0000-00002D7B0000}"/>
    <cellStyle name="SAPBEXexcBad8 2 2 4 9" xfId="31532" xr:uid="{00000000-0005-0000-0000-00002E7B0000}"/>
    <cellStyle name="SAPBEXexcBad8 2 3" xfId="31533" xr:uid="{00000000-0005-0000-0000-00002F7B0000}"/>
    <cellStyle name="SAPBEXexcBad8 2 3 10" xfId="31534" xr:uid="{00000000-0005-0000-0000-0000307B0000}"/>
    <cellStyle name="SAPBEXexcBad8 2 3 11" xfId="31535" xr:uid="{00000000-0005-0000-0000-0000317B0000}"/>
    <cellStyle name="SAPBEXexcBad8 2 3 12" xfId="31536" xr:uid="{00000000-0005-0000-0000-0000327B0000}"/>
    <cellStyle name="SAPBEXexcBad8 2 3 13" xfId="31537" xr:uid="{00000000-0005-0000-0000-0000337B0000}"/>
    <cellStyle name="SAPBEXexcBad8 2 3 14" xfId="31538" xr:uid="{00000000-0005-0000-0000-0000347B0000}"/>
    <cellStyle name="SAPBEXexcBad8 2 3 15" xfId="31539" xr:uid="{00000000-0005-0000-0000-0000357B0000}"/>
    <cellStyle name="SAPBEXexcBad8 2 3 2" xfId="31540" xr:uid="{00000000-0005-0000-0000-0000367B0000}"/>
    <cellStyle name="SAPBEXexcBad8 2 3 2 10" xfId="31541" xr:uid="{00000000-0005-0000-0000-0000377B0000}"/>
    <cellStyle name="SAPBEXexcBad8 2 3 2 11" xfId="31542" xr:uid="{00000000-0005-0000-0000-0000387B0000}"/>
    <cellStyle name="SAPBEXexcBad8 2 3 2 12" xfId="31543" xr:uid="{00000000-0005-0000-0000-0000397B0000}"/>
    <cellStyle name="SAPBEXexcBad8 2 3 2 13" xfId="31544" xr:uid="{00000000-0005-0000-0000-00003A7B0000}"/>
    <cellStyle name="SAPBEXexcBad8 2 3 2 2" xfId="31545" xr:uid="{00000000-0005-0000-0000-00003B7B0000}"/>
    <cellStyle name="SAPBEXexcBad8 2 3 2 3" xfId="31546" xr:uid="{00000000-0005-0000-0000-00003C7B0000}"/>
    <cellStyle name="SAPBEXexcBad8 2 3 2 4" xfId="31547" xr:uid="{00000000-0005-0000-0000-00003D7B0000}"/>
    <cellStyle name="SAPBEXexcBad8 2 3 2 5" xfId="31548" xr:uid="{00000000-0005-0000-0000-00003E7B0000}"/>
    <cellStyle name="SAPBEXexcBad8 2 3 2 6" xfId="31549" xr:uid="{00000000-0005-0000-0000-00003F7B0000}"/>
    <cellStyle name="SAPBEXexcBad8 2 3 2 7" xfId="31550" xr:uid="{00000000-0005-0000-0000-0000407B0000}"/>
    <cellStyle name="SAPBEXexcBad8 2 3 2 8" xfId="31551" xr:uid="{00000000-0005-0000-0000-0000417B0000}"/>
    <cellStyle name="SAPBEXexcBad8 2 3 2 9" xfId="31552" xr:uid="{00000000-0005-0000-0000-0000427B0000}"/>
    <cellStyle name="SAPBEXexcBad8 2 3 3" xfId="31553" xr:uid="{00000000-0005-0000-0000-0000437B0000}"/>
    <cellStyle name="SAPBEXexcBad8 2 3 4" xfId="31554" xr:uid="{00000000-0005-0000-0000-0000447B0000}"/>
    <cellStyle name="SAPBEXexcBad8 2 3 5" xfId="31555" xr:uid="{00000000-0005-0000-0000-0000457B0000}"/>
    <cellStyle name="SAPBEXexcBad8 2 3 6" xfId="31556" xr:uid="{00000000-0005-0000-0000-0000467B0000}"/>
    <cellStyle name="SAPBEXexcBad8 2 3 7" xfId="31557" xr:uid="{00000000-0005-0000-0000-0000477B0000}"/>
    <cellStyle name="SAPBEXexcBad8 2 3 8" xfId="31558" xr:uid="{00000000-0005-0000-0000-0000487B0000}"/>
    <cellStyle name="SAPBEXexcBad8 2 3 9" xfId="31559" xr:uid="{00000000-0005-0000-0000-0000497B0000}"/>
    <cellStyle name="SAPBEXexcBad8 2 4" xfId="31560" xr:uid="{00000000-0005-0000-0000-00004A7B0000}"/>
    <cellStyle name="SAPBEXexcBad8 2 4 10" xfId="31561" xr:uid="{00000000-0005-0000-0000-00004B7B0000}"/>
    <cellStyle name="SAPBEXexcBad8 2 4 11" xfId="31562" xr:uid="{00000000-0005-0000-0000-00004C7B0000}"/>
    <cellStyle name="SAPBEXexcBad8 2 4 12" xfId="31563" xr:uid="{00000000-0005-0000-0000-00004D7B0000}"/>
    <cellStyle name="SAPBEXexcBad8 2 4 13" xfId="31564" xr:uid="{00000000-0005-0000-0000-00004E7B0000}"/>
    <cellStyle name="SAPBEXexcBad8 2 4 2" xfId="31565" xr:uid="{00000000-0005-0000-0000-00004F7B0000}"/>
    <cellStyle name="SAPBEXexcBad8 2 4 3" xfId="31566" xr:uid="{00000000-0005-0000-0000-0000507B0000}"/>
    <cellStyle name="SAPBEXexcBad8 2 4 4" xfId="31567" xr:uid="{00000000-0005-0000-0000-0000517B0000}"/>
    <cellStyle name="SAPBEXexcBad8 2 4 5" xfId="31568" xr:uid="{00000000-0005-0000-0000-0000527B0000}"/>
    <cellStyle name="SAPBEXexcBad8 2 4 6" xfId="31569" xr:uid="{00000000-0005-0000-0000-0000537B0000}"/>
    <cellStyle name="SAPBEXexcBad8 2 4 7" xfId="31570" xr:uid="{00000000-0005-0000-0000-0000547B0000}"/>
    <cellStyle name="SAPBEXexcBad8 2 4 8" xfId="31571" xr:uid="{00000000-0005-0000-0000-0000557B0000}"/>
    <cellStyle name="SAPBEXexcBad8 2 4 9" xfId="31572" xr:uid="{00000000-0005-0000-0000-0000567B0000}"/>
    <cellStyle name="SAPBEXexcBad8 20" xfId="31573" xr:uid="{00000000-0005-0000-0000-0000577B0000}"/>
    <cellStyle name="SAPBEXexcBad8 21" xfId="31574" xr:uid="{00000000-0005-0000-0000-0000587B0000}"/>
    <cellStyle name="SAPBEXexcBad8 22" xfId="31575" xr:uid="{00000000-0005-0000-0000-0000597B0000}"/>
    <cellStyle name="SAPBEXexcBad8 23" xfId="31576" xr:uid="{00000000-0005-0000-0000-00005A7B0000}"/>
    <cellStyle name="SAPBEXexcBad8 24" xfId="31577" xr:uid="{00000000-0005-0000-0000-00005B7B0000}"/>
    <cellStyle name="SAPBEXexcBad8 25" xfId="31578" xr:uid="{00000000-0005-0000-0000-00005C7B0000}"/>
    <cellStyle name="SAPBEXexcBad8 26" xfId="31579" xr:uid="{00000000-0005-0000-0000-00005D7B0000}"/>
    <cellStyle name="SAPBEXexcBad8 27" xfId="31580" xr:uid="{00000000-0005-0000-0000-00005E7B0000}"/>
    <cellStyle name="SAPBEXexcBad8 28" xfId="31581" xr:uid="{00000000-0005-0000-0000-00005F7B0000}"/>
    <cellStyle name="SAPBEXexcBad8 29" xfId="31582" xr:uid="{00000000-0005-0000-0000-0000607B0000}"/>
    <cellStyle name="SAPBEXexcBad8 3" xfId="31583" xr:uid="{00000000-0005-0000-0000-0000617B0000}"/>
    <cellStyle name="SAPBEXexcBad8 3 2" xfId="31584" xr:uid="{00000000-0005-0000-0000-0000627B0000}"/>
    <cellStyle name="SAPBEXexcBad8 3 2 10" xfId="31585" xr:uid="{00000000-0005-0000-0000-0000637B0000}"/>
    <cellStyle name="SAPBEXexcBad8 3 2 11" xfId="31586" xr:uid="{00000000-0005-0000-0000-0000647B0000}"/>
    <cellStyle name="SAPBEXexcBad8 3 2 12" xfId="31587" xr:uid="{00000000-0005-0000-0000-0000657B0000}"/>
    <cellStyle name="SAPBEXexcBad8 3 2 13" xfId="31588" xr:uid="{00000000-0005-0000-0000-0000667B0000}"/>
    <cellStyle name="SAPBEXexcBad8 3 2 14" xfId="31589" xr:uid="{00000000-0005-0000-0000-0000677B0000}"/>
    <cellStyle name="SAPBEXexcBad8 3 2 15" xfId="31590" xr:uid="{00000000-0005-0000-0000-0000687B0000}"/>
    <cellStyle name="SAPBEXexcBad8 3 2 16" xfId="31591" xr:uid="{00000000-0005-0000-0000-0000697B0000}"/>
    <cellStyle name="SAPBEXexcBad8 3 2 2" xfId="31592" xr:uid="{00000000-0005-0000-0000-00006A7B0000}"/>
    <cellStyle name="SAPBEXexcBad8 3 2 2 10" xfId="31593" xr:uid="{00000000-0005-0000-0000-00006B7B0000}"/>
    <cellStyle name="SAPBEXexcBad8 3 2 2 11" xfId="31594" xr:uid="{00000000-0005-0000-0000-00006C7B0000}"/>
    <cellStyle name="SAPBEXexcBad8 3 2 2 12" xfId="31595" xr:uid="{00000000-0005-0000-0000-00006D7B0000}"/>
    <cellStyle name="SAPBEXexcBad8 3 2 2 13" xfId="31596" xr:uid="{00000000-0005-0000-0000-00006E7B0000}"/>
    <cellStyle name="SAPBEXexcBad8 3 2 2 2" xfId="31597" xr:uid="{00000000-0005-0000-0000-00006F7B0000}"/>
    <cellStyle name="SAPBEXexcBad8 3 2 2 3" xfId="31598" xr:uid="{00000000-0005-0000-0000-0000707B0000}"/>
    <cellStyle name="SAPBEXexcBad8 3 2 2 4" xfId="31599" xr:uid="{00000000-0005-0000-0000-0000717B0000}"/>
    <cellStyle name="SAPBEXexcBad8 3 2 2 5" xfId="31600" xr:uid="{00000000-0005-0000-0000-0000727B0000}"/>
    <cellStyle name="SAPBEXexcBad8 3 2 2 6" xfId="31601" xr:uid="{00000000-0005-0000-0000-0000737B0000}"/>
    <cellStyle name="SAPBEXexcBad8 3 2 2 7" xfId="31602" xr:uid="{00000000-0005-0000-0000-0000747B0000}"/>
    <cellStyle name="SAPBEXexcBad8 3 2 2 8" xfId="31603" xr:uid="{00000000-0005-0000-0000-0000757B0000}"/>
    <cellStyle name="SAPBEXexcBad8 3 2 2 9" xfId="31604" xr:uid="{00000000-0005-0000-0000-0000767B0000}"/>
    <cellStyle name="SAPBEXexcBad8 3 2 3" xfId="31605" xr:uid="{00000000-0005-0000-0000-0000777B0000}"/>
    <cellStyle name="SAPBEXexcBad8 3 2 3 10" xfId="31606" xr:uid="{00000000-0005-0000-0000-0000787B0000}"/>
    <cellStyle name="SAPBEXexcBad8 3 2 3 11" xfId="31607" xr:uid="{00000000-0005-0000-0000-0000797B0000}"/>
    <cellStyle name="SAPBEXexcBad8 3 2 3 12" xfId="31608" xr:uid="{00000000-0005-0000-0000-00007A7B0000}"/>
    <cellStyle name="SAPBEXexcBad8 3 2 3 13" xfId="31609" xr:uid="{00000000-0005-0000-0000-00007B7B0000}"/>
    <cellStyle name="SAPBEXexcBad8 3 2 3 2" xfId="31610" xr:uid="{00000000-0005-0000-0000-00007C7B0000}"/>
    <cellStyle name="SAPBEXexcBad8 3 2 3 3" xfId="31611" xr:uid="{00000000-0005-0000-0000-00007D7B0000}"/>
    <cellStyle name="SAPBEXexcBad8 3 2 3 4" xfId="31612" xr:uid="{00000000-0005-0000-0000-00007E7B0000}"/>
    <cellStyle name="SAPBEXexcBad8 3 2 3 5" xfId="31613" xr:uid="{00000000-0005-0000-0000-00007F7B0000}"/>
    <cellStyle name="SAPBEXexcBad8 3 2 3 6" xfId="31614" xr:uid="{00000000-0005-0000-0000-0000807B0000}"/>
    <cellStyle name="SAPBEXexcBad8 3 2 3 7" xfId="31615" xr:uid="{00000000-0005-0000-0000-0000817B0000}"/>
    <cellStyle name="SAPBEXexcBad8 3 2 3 8" xfId="31616" xr:uid="{00000000-0005-0000-0000-0000827B0000}"/>
    <cellStyle name="SAPBEXexcBad8 3 2 3 9" xfId="31617" xr:uid="{00000000-0005-0000-0000-0000837B0000}"/>
    <cellStyle name="SAPBEXexcBad8 3 2 4" xfId="31618" xr:uid="{00000000-0005-0000-0000-0000847B0000}"/>
    <cellStyle name="SAPBEXexcBad8 3 2 5" xfId="31619" xr:uid="{00000000-0005-0000-0000-0000857B0000}"/>
    <cellStyle name="SAPBEXexcBad8 3 2 6" xfId="31620" xr:uid="{00000000-0005-0000-0000-0000867B0000}"/>
    <cellStyle name="SAPBEXexcBad8 3 2 7" xfId="31621" xr:uid="{00000000-0005-0000-0000-0000877B0000}"/>
    <cellStyle name="SAPBEXexcBad8 3 2 8" xfId="31622" xr:uid="{00000000-0005-0000-0000-0000887B0000}"/>
    <cellStyle name="SAPBEXexcBad8 3 2 9" xfId="31623" xr:uid="{00000000-0005-0000-0000-0000897B0000}"/>
    <cellStyle name="SAPBEXexcBad8 3 3" xfId="31624" xr:uid="{00000000-0005-0000-0000-00008A7B0000}"/>
    <cellStyle name="SAPBEXexcBad8 3 3 10" xfId="31625" xr:uid="{00000000-0005-0000-0000-00008B7B0000}"/>
    <cellStyle name="SAPBEXexcBad8 3 3 11" xfId="31626" xr:uid="{00000000-0005-0000-0000-00008C7B0000}"/>
    <cellStyle name="SAPBEXexcBad8 3 3 12" xfId="31627" xr:uid="{00000000-0005-0000-0000-00008D7B0000}"/>
    <cellStyle name="SAPBEXexcBad8 3 3 13" xfId="31628" xr:uid="{00000000-0005-0000-0000-00008E7B0000}"/>
    <cellStyle name="SAPBEXexcBad8 3 3 2" xfId="31629" xr:uid="{00000000-0005-0000-0000-00008F7B0000}"/>
    <cellStyle name="SAPBEXexcBad8 3 3 3" xfId="31630" xr:uid="{00000000-0005-0000-0000-0000907B0000}"/>
    <cellStyle name="SAPBEXexcBad8 3 3 4" xfId="31631" xr:uid="{00000000-0005-0000-0000-0000917B0000}"/>
    <cellStyle name="SAPBEXexcBad8 3 3 5" xfId="31632" xr:uid="{00000000-0005-0000-0000-0000927B0000}"/>
    <cellStyle name="SAPBEXexcBad8 3 3 6" xfId="31633" xr:uid="{00000000-0005-0000-0000-0000937B0000}"/>
    <cellStyle name="SAPBEXexcBad8 3 3 7" xfId="31634" xr:uid="{00000000-0005-0000-0000-0000947B0000}"/>
    <cellStyle name="SAPBEXexcBad8 3 3 8" xfId="31635" xr:uid="{00000000-0005-0000-0000-0000957B0000}"/>
    <cellStyle name="SAPBEXexcBad8 3 3 9" xfId="31636" xr:uid="{00000000-0005-0000-0000-0000967B0000}"/>
    <cellStyle name="SAPBEXexcBad8 30" xfId="31637" xr:uid="{00000000-0005-0000-0000-0000977B0000}"/>
    <cellStyle name="SAPBEXexcBad8 31" xfId="31638" xr:uid="{00000000-0005-0000-0000-0000987B0000}"/>
    <cellStyle name="SAPBEXexcBad8 32" xfId="31639" xr:uid="{00000000-0005-0000-0000-0000997B0000}"/>
    <cellStyle name="SAPBEXexcBad8 33" xfId="31640" xr:uid="{00000000-0005-0000-0000-00009A7B0000}"/>
    <cellStyle name="SAPBEXexcBad8 34" xfId="31641" xr:uid="{00000000-0005-0000-0000-00009B7B0000}"/>
    <cellStyle name="SAPBEXexcBad8 35" xfId="31642" xr:uid="{00000000-0005-0000-0000-00009C7B0000}"/>
    <cellStyle name="SAPBEXexcBad8 36" xfId="31643" xr:uid="{00000000-0005-0000-0000-00009D7B0000}"/>
    <cellStyle name="SAPBEXexcBad8 37" xfId="31644" xr:uid="{00000000-0005-0000-0000-00009E7B0000}"/>
    <cellStyle name="SAPBEXexcBad8 38" xfId="31645" xr:uid="{00000000-0005-0000-0000-00009F7B0000}"/>
    <cellStyle name="SAPBEXexcBad8 39" xfId="31646" xr:uid="{00000000-0005-0000-0000-0000A07B0000}"/>
    <cellStyle name="SAPBEXexcBad8 4" xfId="31647" xr:uid="{00000000-0005-0000-0000-0000A17B0000}"/>
    <cellStyle name="SAPBEXexcBad8 4 2" xfId="31648" xr:uid="{00000000-0005-0000-0000-0000A27B0000}"/>
    <cellStyle name="SAPBEXexcBad8 4 2 10" xfId="31649" xr:uid="{00000000-0005-0000-0000-0000A37B0000}"/>
    <cellStyle name="SAPBEXexcBad8 4 2 11" xfId="31650" xr:uid="{00000000-0005-0000-0000-0000A47B0000}"/>
    <cellStyle name="SAPBEXexcBad8 4 2 12" xfId="31651" xr:uid="{00000000-0005-0000-0000-0000A57B0000}"/>
    <cellStyle name="SAPBEXexcBad8 4 2 13" xfId="31652" xr:uid="{00000000-0005-0000-0000-0000A67B0000}"/>
    <cellStyle name="SAPBEXexcBad8 4 2 14" xfId="31653" xr:uid="{00000000-0005-0000-0000-0000A77B0000}"/>
    <cellStyle name="SAPBEXexcBad8 4 2 15" xfId="31654" xr:uid="{00000000-0005-0000-0000-0000A87B0000}"/>
    <cellStyle name="SAPBEXexcBad8 4 2 2" xfId="31655" xr:uid="{00000000-0005-0000-0000-0000A97B0000}"/>
    <cellStyle name="SAPBEXexcBad8 4 2 2 10" xfId="31656" xr:uid="{00000000-0005-0000-0000-0000AA7B0000}"/>
    <cellStyle name="SAPBEXexcBad8 4 2 2 11" xfId="31657" xr:uid="{00000000-0005-0000-0000-0000AB7B0000}"/>
    <cellStyle name="SAPBEXexcBad8 4 2 2 12" xfId="31658" xr:uid="{00000000-0005-0000-0000-0000AC7B0000}"/>
    <cellStyle name="SAPBEXexcBad8 4 2 2 13" xfId="31659" xr:uid="{00000000-0005-0000-0000-0000AD7B0000}"/>
    <cellStyle name="SAPBEXexcBad8 4 2 2 2" xfId="31660" xr:uid="{00000000-0005-0000-0000-0000AE7B0000}"/>
    <cellStyle name="SAPBEXexcBad8 4 2 2 3" xfId="31661" xr:uid="{00000000-0005-0000-0000-0000AF7B0000}"/>
    <cellStyle name="SAPBEXexcBad8 4 2 2 4" xfId="31662" xr:uid="{00000000-0005-0000-0000-0000B07B0000}"/>
    <cellStyle name="SAPBEXexcBad8 4 2 2 5" xfId="31663" xr:uid="{00000000-0005-0000-0000-0000B17B0000}"/>
    <cellStyle name="SAPBEXexcBad8 4 2 2 6" xfId="31664" xr:uid="{00000000-0005-0000-0000-0000B27B0000}"/>
    <cellStyle name="SAPBEXexcBad8 4 2 2 7" xfId="31665" xr:uid="{00000000-0005-0000-0000-0000B37B0000}"/>
    <cellStyle name="SAPBEXexcBad8 4 2 2 8" xfId="31666" xr:uid="{00000000-0005-0000-0000-0000B47B0000}"/>
    <cellStyle name="SAPBEXexcBad8 4 2 2 9" xfId="31667" xr:uid="{00000000-0005-0000-0000-0000B57B0000}"/>
    <cellStyle name="SAPBEXexcBad8 4 2 3" xfId="31668" xr:uid="{00000000-0005-0000-0000-0000B67B0000}"/>
    <cellStyle name="SAPBEXexcBad8 4 2 4" xfId="31669" xr:uid="{00000000-0005-0000-0000-0000B77B0000}"/>
    <cellStyle name="SAPBEXexcBad8 4 2 5" xfId="31670" xr:uid="{00000000-0005-0000-0000-0000B87B0000}"/>
    <cellStyle name="SAPBEXexcBad8 4 2 6" xfId="31671" xr:uid="{00000000-0005-0000-0000-0000B97B0000}"/>
    <cellStyle name="SAPBEXexcBad8 4 2 7" xfId="31672" xr:uid="{00000000-0005-0000-0000-0000BA7B0000}"/>
    <cellStyle name="SAPBEXexcBad8 4 2 8" xfId="31673" xr:uid="{00000000-0005-0000-0000-0000BB7B0000}"/>
    <cellStyle name="SAPBEXexcBad8 4 2 9" xfId="31674" xr:uid="{00000000-0005-0000-0000-0000BC7B0000}"/>
    <cellStyle name="SAPBEXexcBad8 4 3" xfId="31675" xr:uid="{00000000-0005-0000-0000-0000BD7B0000}"/>
    <cellStyle name="SAPBEXexcBad8 4 3 10" xfId="31676" xr:uid="{00000000-0005-0000-0000-0000BE7B0000}"/>
    <cellStyle name="SAPBEXexcBad8 4 3 11" xfId="31677" xr:uid="{00000000-0005-0000-0000-0000BF7B0000}"/>
    <cellStyle name="SAPBEXexcBad8 4 3 12" xfId="31678" xr:uid="{00000000-0005-0000-0000-0000C07B0000}"/>
    <cellStyle name="SAPBEXexcBad8 4 3 13" xfId="31679" xr:uid="{00000000-0005-0000-0000-0000C17B0000}"/>
    <cellStyle name="SAPBEXexcBad8 4 3 14" xfId="31680" xr:uid="{00000000-0005-0000-0000-0000C27B0000}"/>
    <cellStyle name="SAPBEXexcBad8 4 3 2" xfId="31681" xr:uid="{00000000-0005-0000-0000-0000C37B0000}"/>
    <cellStyle name="SAPBEXexcBad8 4 3 3" xfId="31682" xr:uid="{00000000-0005-0000-0000-0000C47B0000}"/>
    <cellStyle name="SAPBEXexcBad8 4 3 4" xfId="31683" xr:uid="{00000000-0005-0000-0000-0000C57B0000}"/>
    <cellStyle name="SAPBEXexcBad8 4 3 5" xfId="31684" xr:uid="{00000000-0005-0000-0000-0000C67B0000}"/>
    <cellStyle name="SAPBEXexcBad8 4 3 6" xfId="31685" xr:uid="{00000000-0005-0000-0000-0000C77B0000}"/>
    <cellStyle name="SAPBEXexcBad8 4 3 7" xfId="31686" xr:uid="{00000000-0005-0000-0000-0000C87B0000}"/>
    <cellStyle name="SAPBEXexcBad8 4 3 8" xfId="31687" xr:uid="{00000000-0005-0000-0000-0000C97B0000}"/>
    <cellStyle name="SAPBEXexcBad8 4 3 9" xfId="31688" xr:uid="{00000000-0005-0000-0000-0000CA7B0000}"/>
    <cellStyle name="SAPBEXexcBad8 4 4" xfId="31689" xr:uid="{00000000-0005-0000-0000-0000CB7B0000}"/>
    <cellStyle name="SAPBEXexcBad8 4 4 10" xfId="31690" xr:uid="{00000000-0005-0000-0000-0000CC7B0000}"/>
    <cellStyle name="SAPBEXexcBad8 4 4 11" xfId="31691" xr:uid="{00000000-0005-0000-0000-0000CD7B0000}"/>
    <cellStyle name="SAPBEXexcBad8 4 4 12" xfId="31692" xr:uid="{00000000-0005-0000-0000-0000CE7B0000}"/>
    <cellStyle name="SAPBEXexcBad8 4 4 13" xfId="31693" xr:uid="{00000000-0005-0000-0000-0000CF7B0000}"/>
    <cellStyle name="SAPBEXexcBad8 4 4 2" xfId="31694" xr:uid="{00000000-0005-0000-0000-0000D07B0000}"/>
    <cellStyle name="SAPBEXexcBad8 4 4 3" xfId="31695" xr:uid="{00000000-0005-0000-0000-0000D17B0000}"/>
    <cellStyle name="SAPBEXexcBad8 4 4 4" xfId="31696" xr:uid="{00000000-0005-0000-0000-0000D27B0000}"/>
    <cellStyle name="SAPBEXexcBad8 4 4 5" xfId="31697" xr:uid="{00000000-0005-0000-0000-0000D37B0000}"/>
    <cellStyle name="SAPBEXexcBad8 4 4 6" xfId="31698" xr:uid="{00000000-0005-0000-0000-0000D47B0000}"/>
    <cellStyle name="SAPBEXexcBad8 4 4 7" xfId="31699" xr:uid="{00000000-0005-0000-0000-0000D57B0000}"/>
    <cellStyle name="SAPBEXexcBad8 4 4 8" xfId="31700" xr:uid="{00000000-0005-0000-0000-0000D67B0000}"/>
    <cellStyle name="SAPBEXexcBad8 4 4 9" xfId="31701" xr:uid="{00000000-0005-0000-0000-0000D77B0000}"/>
    <cellStyle name="SAPBEXexcBad8 40" xfId="31702" xr:uid="{00000000-0005-0000-0000-0000D87B0000}"/>
    <cellStyle name="SAPBEXexcBad8 41" xfId="31703" xr:uid="{00000000-0005-0000-0000-0000D97B0000}"/>
    <cellStyle name="SAPBEXexcBad8 42" xfId="31704" xr:uid="{00000000-0005-0000-0000-0000DA7B0000}"/>
    <cellStyle name="SAPBEXexcBad8 5" xfId="31705" xr:uid="{00000000-0005-0000-0000-0000DB7B0000}"/>
    <cellStyle name="SAPBEXexcBad8 5 10" xfId="31706" xr:uid="{00000000-0005-0000-0000-0000DC7B0000}"/>
    <cellStyle name="SAPBEXexcBad8 5 11" xfId="31707" xr:uid="{00000000-0005-0000-0000-0000DD7B0000}"/>
    <cellStyle name="SAPBEXexcBad8 5 12" xfId="31708" xr:uid="{00000000-0005-0000-0000-0000DE7B0000}"/>
    <cellStyle name="SAPBEXexcBad8 5 13" xfId="31709" xr:uid="{00000000-0005-0000-0000-0000DF7B0000}"/>
    <cellStyle name="SAPBEXexcBad8 5 14" xfId="31710" xr:uid="{00000000-0005-0000-0000-0000E07B0000}"/>
    <cellStyle name="SAPBEXexcBad8 5 15" xfId="31711" xr:uid="{00000000-0005-0000-0000-0000E17B0000}"/>
    <cellStyle name="SAPBEXexcBad8 5 16" xfId="31712" xr:uid="{00000000-0005-0000-0000-0000E27B0000}"/>
    <cellStyle name="SAPBEXexcBad8 5 2" xfId="31713" xr:uid="{00000000-0005-0000-0000-0000E37B0000}"/>
    <cellStyle name="SAPBEXexcBad8 5 2 10" xfId="31714" xr:uid="{00000000-0005-0000-0000-0000E47B0000}"/>
    <cellStyle name="SAPBEXexcBad8 5 2 11" xfId="31715" xr:uid="{00000000-0005-0000-0000-0000E57B0000}"/>
    <cellStyle name="SAPBEXexcBad8 5 2 12" xfId="31716" xr:uid="{00000000-0005-0000-0000-0000E67B0000}"/>
    <cellStyle name="SAPBEXexcBad8 5 2 13" xfId="31717" xr:uid="{00000000-0005-0000-0000-0000E77B0000}"/>
    <cellStyle name="SAPBEXexcBad8 5 2 2" xfId="31718" xr:uid="{00000000-0005-0000-0000-0000E87B0000}"/>
    <cellStyle name="SAPBEXexcBad8 5 2 3" xfId="31719" xr:uid="{00000000-0005-0000-0000-0000E97B0000}"/>
    <cellStyle name="SAPBEXexcBad8 5 2 4" xfId="31720" xr:uid="{00000000-0005-0000-0000-0000EA7B0000}"/>
    <cellStyle name="SAPBEXexcBad8 5 2 5" xfId="31721" xr:uid="{00000000-0005-0000-0000-0000EB7B0000}"/>
    <cellStyle name="SAPBEXexcBad8 5 2 6" xfId="31722" xr:uid="{00000000-0005-0000-0000-0000EC7B0000}"/>
    <cellStyle name="SAPBEXexcBad8 5 2 7" xfId="31723" xr:uid="{00000000-0005-0000-0000-0000ED7B0000}"/>
    <cellStyle name="SAPBEXexcBad8 5 2 8" xfId="31724" xr:uid="{00000000-0005-0000-0000-0000EE7B0000}"/>
    <cellStyle name="SAPBEXexcBad8 5 2 9" xfId="31725" xr:uid="{00000000-0005-0000-0000-0000EF7B0000}"/>
    <cellStyle name="SAPBEXexcBad8 5 3" xfId="31726" xr:uid="{00000000-0005-0000-0000-0000F07B0000}"/>
    <cellStyle name="SAPBEXexcBad8 5 3 10" xfId="31727" xr:uid="{00000000-0005-0000-0000-0000F17B0000}"/>
    <cellStyle name="SAPBEXexcBad8 5 3 11" xfId="31728" xr:uid="{00000000-0005-0000-0000-0000F27B0000}"/>
    <cellStyle name="SAPBEXexcBad8 5 3 12" xfId="31729" xr:uid="{00000000-0005-0000-0000-0000F37B0000}"/>
    <cellStyle name="SAPBEXexcBad8 5 3 13" xfId="31730" xr:uid="{00000000-0005-0000-0000-0000F47B0000}"/>
    <cellStyle name="SAPBEXexcBad8 5 3 2" xfId="31731" xr:uid="{00000000-0005-0000-0000-0000F57B0000}"/>
    <cellStyle name="SAPBEXexcBad8 5 3 3" xfId="31732" xr:uid="{00000000-0005-0000-0000-0000F67B0000}"/>
    <cellStyle name="SAPBEXexcBad8 5 3 4" xfId="31733" xr:uid="{00000000-0005-0000-0000-0000F77B0000}"/>
    <cellStyle name="SAPBEXexcBad8 5 3 5" xfId="31734" xr:uid="{00000000-0005-0000-0000-0000F87B0000}"/>
    <cellStyle name="SAPBEXexcBad8 5 3 6" xfId="31735" xr:uid="{00000000-0005-0000-0000-0000F97B0000}"/>
    <cellStyle name="SAPBEXexcBad8 5 3 7" xfId="31736" xr:uid="{00000000-0005-0000-0000-0000FA7B0000}"/>
    <cellStyle name="SAPBEXexcBad8 5 3 8" xfId="31737" xr:uid="{00000000-0005-0000-0000-0000FB7B0000}"/>
    <cellStyle name="SAPBEXexcBad8 5 3 9" xfId="31738" xr:uid="{00000000-0005-0000-0000-0000FC7B0000}"/>
    <cellStyle name="SAPBEXexcBad8 5 4" xfId="31739" xr:uid="{00000000-0005-0000-0000-0000FD7B0000}"/>
    <cellStyle name="SAPBEXexcBad8 5 5" xfId="31740" xr:uid="{00000000-0005-0000-0000-0000FE7B0000}"/>
    <cellStyle name="SAPBEXexcBad8 5 6" xfId="31741" xr:uid="{00000000-0005-0000-0000-0000FF7B0000}"/>
    <cellStyle name="SAPBEXexcBad8 5 7" xfId="31742" xr:uid="{00000000-0005-0000-0000-0000007C0000}"/>
    <cellStyle name="SAPBEXexcBad8 5 8" xfId="31743" xr:uid="{00000000-0005-0000-0000-0000017C0000}"/>
    <cellStyle name="SAPBEXexcBad8 5 9" xfId="31744" xr:uid="{00000000-0005-0000-0000-0000027C0000}"/>
    <cellStyle name="SAPBEXexcBad8 6" xfId="31745" xr:uid="{00000000-0005-0000-0000-0000037C0000}"/>
    <cellStyle name="SAPBEXexcBad8 6 10" xfId="31746" xr:uid="{00000000-0005-0000-0000-0000047C0000}"/>
    <cellStyle name="SAPBEXexcBad8 6 11" xfId="31747" xr:uid="{00000000-0005-0000-0000-0000057C0000}"/>
    <cellStyle name="SAPBEXexcBad8 6 12" xfId="31748" xr:uid="{00000000-0005-0000-0000-0000067C0000}"/>
    <cellStyle name="SAPBEXexcBad8 6 13" xfId="31749" xr:uid="{00000000-0005-0000-0000-0000077C0000}"/>
    <cellStyle name="SAPBEXexcBad8 6 14" xfId="31750" xr:uid="{00000000-0005-0000-0000-0000087C0000}"/>
    <cellStyle name="SAPBEXexcBad8 6 15" xfId="31751" xr:uid="{00000000-0005-0000-0000-0000097C0000}"/>
    <cellStyle name="SAPBEXexcBad8 6 2" xfId="31752" xr:uid="{00000000-0005-0000-0000-00000A7C0000}"/>
    <cellStyle name="SAPBEXexcBad8 6 2 10" xfId="31753" xr:uid="{00000000-0005-0000-0000-00000B7C0000}"/>
    <cellStyle name="SAPBEXexcBad8 6 2 11" xfId="31754" xr:uid="{00000000-0005-0000-0000-00000C7C0000}"/>
    <cellStyle name="SAPBEXexcBad8 6 2 12" xfId="31755" xr:uid="{00000000-0005-0000-0000-00000D7C0000}"/>
    <cellStyle name="SAPBEXexcBad8 6 2 13" xfId="31756" xr:uid="{00000000-0005-0000-0000-00000E7C0000}"/>
    <cellStyle name="SAPBEXexcBad8 6 2 2" xfId="31757" xr:uid="{00000000-0005-0000-0000-00000F7C0000}"/>
    <cellStyle name="SAPBEXexcBad8 6 2 3" xfId="31758" xr:uid="{00000000-0005-0000-0000-0000107C0000}"/>
    <cellStyle name="SAPBEXexcBad8 6 2 4" xfId="31759" xr:uid="{00000000-0005-0000-0000-0000117C0000}"/>
    <cellStyle name="SAPBEXexcBad8 6 2 5" xfId="31760" xr:uid="{00000000-0005-0000-0000-0000127C0000}"/>
    <cellStyle name="SAPBEXexcBad8 6 2 6" xfId="31761" xr:uid="{00000000-0005-0000-0000-0000137C0000}"/>
    <cellStyle name="SAPBEXexcBad8 6 2 7" xfId="31762" xr:uid="{00000000-0005-0000-0000-0000147C0000}"/>
    <cellStyle name="SAPBEXexcBad8 6 2 8" xfId="31763" xr:uid="{00000000-0005-0000-0000-0000157C0000}"/>
    <cellStyle name="SAPBEXexcBad8 6 2 9" xfId="31764" xr:uid="{00000000-0005-0000-0000-0000167C0000}"/>
    <cellStyle name="SAPBEXexcBad8 6 3" xfId="31765" xr:uid="{00000000-0005-0000-0000-0000177C0000}"/>
    <cellStyle name="SAPBEXexcBad8 6 4" xfId="31766" xr:uid="{00000000-0005-0000-0000-0000187C0000}"/>
    <cellStyle name="SAPBEXexcBad8 6 5" xfId="31767" xr:uid="{00000000-0005-0000-0000-0000197C0000}"/>
    <cellStyle name="SAPBEXexcBad8 6 6" xfId="31768" xr:uid="{00000000-0005-0000-0000-00001A7C0000}"/>
    <cellStyle name="SAPBEXexcBad8 6 7" xfId="31769" xr:uid="{00000000-0005-0000-0000-00001B7C0000}"/>
    <cellStyle name="SAPBEXexcBad8 6 8" xfId="31770" xr:uid="{00000000-0005-0000-0000-00001C7C0000}"/>
    <cellStyle name="SAPBEXexcBad8 6 9" xfId="31771" xr:uid="{00000000-0005-0000-0000-00001D7C0000}"/>
    <cellStyle name="SAPBEXexcBad8 7" xfId="31772" xr:uid="{00000000-0005-0000-0000-00001E7C0000}"/>
    <cellStyle name="SAPBEXexcBad8 7 10" xfId="31773" xr:uid="{00000000-0005-0000-0000-00001F7C0000}"/>
    <cellStyle name="SAPBEXexcBad8 7 11" xfId="31774" xr:uid="{00000000-0005-0000-0000-0000207C0000}"/>
    <cellStyle name="SAPBEXexcBad8 7 12" xfId="31775" xr:uid="{00000000-0005-0000-0000-0000217C0000}"/>
    <cellStyle name="SAPBEXexcBad8 7 13" xfId="31776" xr:uid="{00000000-0005-0000-0000-0000227C0000}"/>
    <cellStyle name="SAPBEXexcBad8 7 14" xfId="31777" xr:uid="{00000000-0005-0000-0000-0000237C0000}"/>
    <cellStyle name="SAPBEXexcBad8 7 2" xfId="31778" xr:uid="{00000000-0005-0000-0000-0000247C0000}"/>
    <cellStyle name="SAPBEXexcBad8 7 2 2" xfId="31779" xr:uid="{00000000-0005-0000-0000-0000257C0000}"/>
    <cellStyle name="SAPBEXexcBad8 7 3" xfId="31780" xr:uid="{00000000-0005-0000-0000-0000267C0000}"/>
    <cellStyle name="SAPBEXexcBad8 7 4" xfId="31781" xr:uid="{00000000-0005-0000-0000-0000277C0000}"/>
    <cellStyle name="SAPBEXexcBad8 7 5" xfId="31782" xr:uid="{00000000-0005-0000-0000-0000287C0000}"/>
    <cellStyle name="SAPBEXexcBad8 7 6" xfId="31783" xr:uid="{00000000-0005-0000-0000-0000297C0000}"/>
    <cellStyle name="SAPBEXexcBad8 7 7" xfId="31784" xr:uid="{00000000-0005-0000-0000-00002A7C0000}"/>
    <cellStyle name="SAPBEXexcBad8 7 8" xfId="31785" xr:uid="{00000000-0005-0000-0000-00002B7C0000}"/>
    <cellStyle name="SAPBEXexcBad8 7 9" xfId="31786" xr:uid="{00000000-0005-0000-0000-00002C7C0000}"/>
    <cellStyle name="SAPBEXexcBad8 8" xfId="31787" xr:uid="{00000000-0005-0000-0000-00002D7C0000}"/>
    <cellStyle name="SAPBEXexcBad8 9" xfId="31788" xr:uid="{00000000-0005-0000-0000-00002E7C0000}"/>
    <cellStyle name="SAPBEXexcBad8_BW 1017, 1061" xfId="31789" xr:uid="{00000000-0005-0000-0000-00002F7C0000}"/>
    <cellStyle name="SAPBEXexcBad9" xfId="31790" xr:uid="{00000000-0005-0000-0000-0000307C0000}"/>
    <cellStyle name="SAPBEXexcBad9 10" xfId="31791" xr:uid="{00000000-0005-0000-0000-0000317C0000}"/>
    <cellStyle name="SAPBEXexcBad9 11" xfId="31792" xr:uid="{00000000-0005-0000-0000-0000327C0000}"/>
    <cellStyle name="SAPBEXexcBad9 12" xfId="31793" xr:uid="{00000000-0005-0000-0000-0000337C0000}"/>
    <cellStyle name="SAPBEXexcBad9 13" xfId="31794" xr:uid="{00000000-0005-0000-0000-0000347C0000}"/>
    <cellStyle name="SAPBEXexcBad9 14" xfId="31795" xr:uid="{00000000-0005-0000-0000-0000357C0000}"/>
    <cellStyle name="SAPBEXexcBad9 15" xfId="31796" xr:uid="{00000000-0005-0000-0000-0000367C0000}"/>
    <cellStyle name="SAPBEXexcBad9 16" xfId="31797" xr:uid="{00000000-0005-0000-0000-0000377C0000}"/>
    <cellStyle name="SAPBEXexcBad9 17" xfId="31798" xr:uid="{00000000-0005-0000-0000-0000387C0000}"/>
    <cellStyle name="SAPBEXexcBad9 18" xfId="31799" xr:uid="{00000000-0005-0000-0000-0000397C0000}"/>
    <cellStyle name="SAPBEXexcBad9 19" xfId="31800" xr:uid="{00000000-0005-0000-0000-00003A7C0000}"/>
    <cellStyle name="SAPBEXexcBad9 2" xfId="31801" xr:uid="{00000000-0005-0000-0000-00003B7C0000}"/>
    <cellStyle name="SAPBEXexcBad9 2 2" xfId="31802" xr:uid="{00000000-0005-0000-0000-00003C7C0000}"/>
    <cellStyle name="SAPBEXexcBad9 2 2 2" xfId="31803" xr:uid="{00000000-0005-0000-0000-00003D7C0000}"/>
    <cellStyle name="SAPBEXexcBad9 2 2 2 2" xfId="31804" xr:uid="{00000000-0005-0000-0000-00003E7C0000}"/>
    <cellStyle name="SAPBEXexcBad9 2 2 2 2 2" xfId="31805" xr:uid="{00000000-0005-0000-0000-00003F7C0000}"/>
    <cellStyle name="SAPBEXexcBad9 2 2 2 2 2 10" xfId="31806" xr:uid="{00000000-0005-0000-0000-0000407C0000}"/>
    <cellStyle name="SAPBEXexcBad9 2 2 2 2 2 11" xfId="31807" xr:uid="{00000000-0005-0000-0000-0000417C0000}"/>
    <cellStyle name="SAPBEXexcBad9 2 2 2 2 2 12" xfId="31808" xr:uid="{00000000-0005-0000-0000-0000427C0000}"/>
    <cellStyle name="SAPBEXexcBad9 2 2 2 2 2 13" xfId="31809" xr:uid="{00000000-0005-0000-0000-0000437C0000}"/>
    <cellStyle name="SAPBEXexcBad9 2 2 2 2 2 14" xfId="31810" xr:uid="{00000000-0005-0000-0000-0000447C0000}"/>
    <cellStyle name="SAPBEXexcBad9 2 2 2 2 2 15" xfId="31811" xr:uid="{00000000-0005-0000-0000-0000457C0000}"/>
    <cellStyle name="SAPBEXexcBad9 2 2 2 2 2 2" xfId="31812" xr:uid="{00000000-0005-0000-0000-0000467C0000}"/>
    <cellStyle name="SAPBEXexcBad9 2 2 2 2 2 2 10" xfId="31813" xr:uid="{00000000-0005-0000-0000-0000477C0000}"/>
    <cellStyle name="SAPBEXexcBad9 2 2 2 2 2 2 11" xfId="31814" xr:uid="{00000000-0005-0000-0000-0000487C0000}"/>
    <cellStyle name="SAPBEXexcBad9 2 2 2 2 2 2 12" xfId="31815" xr:uid="{00000000-0005-0000-0000-0000497C0000}"/>
    <cellStyle name="SAPBEXexcBad9 2 2 2 2 2 2 13" xfId="31816" xr:uid="{00000000-0005-0000-0000-00004A7C0000}"/>
    <cellStyle name="SAPBEXexcBad9 2 2 2 2 2 2 2" xfId="31817" xr:uid="{00000000-0005-0000-0000-00004B7C0000}"/>
    <cellStyle name="SAPBEXexcBad9 2 2 2 2 2 2 3" xfId="31818" xr:uid="{00000000-0005-0000-0000-00004C7C0000}"/>
    <cellStyle name="SAPBEXexcBad9 2 2 2 2 2 2 4" xfId="31819" xr:uid="{00000000-0005-0000-0000-00004D7C0000}"/>
    <cellStyle name="SAPBEXexcBad9 2 2 2 2 2 2 5" xfId="31820" xr:uid="{00000000-0005-0000-0000-00004E7C0000}"/>
    <cellStyle name="SAPBEXexcBad9 2 2 2 2 2 2 6" xfId="31821" xr:uid="{00000000-0005-0000-0000-00004F7C0000}"/>
    <cellStyle name="SAPBEXexcBad9 2 2 2 2 2 2 7" xfId="31822" xr:uid="{00000000-0005-0000-0000-0000507C0000}"/>
    <cellStyle name="SAPBEXexcBad9 2 2 2 2 2 2 8" xfId="31823" xr:uid="{00000000-0005-0000-0000-0000517C0000}"/>
    <cellStyle name="SAPBEXexcBad9 2 2 2 2 2 2 9" xfId="31824" xr:uid="{00000000-0005-0000-0000-0000527C0000}"/>
    <cellStyle name="SAPBEXexcBad9 2 2 2 2 2 3" xfId="31825" xr:uid="{00000000-0005-0000-0000-0000537C0000}"/>
    <cellStyle name="SAPBEXexcBad9 2 2 2 2 2 4" xfId="31826" xr:uid="{00000000-0005-0000-0000-0000547C0000}"/>
    <cellStyle name="SAPBEXexcBad9 2 2 2 2 2 5" xfId="31827" xr:uid="{00000000-0005-0000-0000-0000557C0000}"/>
    <cellStyle name="SAPBEXexcBad9 2 2 2 2 2 6" xfId="31828" xr:uid="{00000000-0005-0000-0000-0000567C0000}"/>
    <cellStyle name="SAPBEXexcBad9 2 2 2 2 2 7" xfId="31829" xr:uid="{00000000-0005-0000-0000-0000577C0000}"/>
    <cellStyle name="SAPBEXexcBad9 2 2 2 2 2 8" xfId="31830" xr:uid="{00000000-0005-0000-0000-0000587C0000}"/>
    <cellStyle name="SAPBEXexcBad9 2 2 2 2 2 9" xfId="31831" xr:uid="{00000000-0005-0000-0000-0000597C0000}"/>
    <cellStyle name="SAPBEXexcBad9 2 2 2 2 3" xfId="31832" xr:uid="{00000000-0005-0000-0000-00005A7C0000}"/>
    <cellStyle name="SAPBEXexcBad9 2 2 2 2 3 10" xfId="31833" xr:uid="{00000000-0005-0000-0000-00005B7C0000}"/>
    <cellStyle name="SAPBEXexcBad9 2 2 2 2 3 11" xfId="31834" xr:uid="{00000000-0005-0000-0000-00005C7C0000}"/>
    <cellStyle name="SAPBEXexcBad9 2 2 2 2 3 12" xfId="31835" xr:uid="{00000000-0005-0000-0000-00005D7C0000}"/>
    <cellStyle name="SAPBEXexcBad9 2 2 2 2 3 13" xfId="31836" xr:uid="{00000000-0005-0000-0000-00005E7C0000}"/>
    <cellStyle name="SAPBEXexcBad9 2 2 2 2 3 2" xfId="31837" xr:uid="{00000000-0005-0000-0000-00005F7C0000}"/>
    <cellStyle name="SAPBEXexcBad9 2 2 2 2 3 3" xfId="31838" xr:uid="{00000000-0005-0000-0000-0000607C0000}"/>
    <cellStyle name="SAPBEXexcBad9 2 2 2 2 3 4" xfId="31839" xr:uid="{00000000-0005-0000-0000-0000617C0000}"/>
    <cellStyle name="SAPBEXexcBad9 2 2 2 2 3 5" xfId="31840" xr:uid="{00000000-0005-0000-0000-0000627C0000}"/>
    <cellStyle name="SAPBEXexcBad9 2 2 2 2 3 6" xfId="31841" xr:uid="{00000000-0005-0000-0000-0000637C0000}"/>
    <cellStyle name="SAPBEXexcBad9 2 2 2 2 3 7" xfId="31842" xr:uid="{00000000-0005-0000-0000-0000647C0000}"/>
    <cellStyle name="SAPBEXexcBad9 2 2 2 2 3 8" xfId="31843" xr:uid="{00000000-0005-0000-0000-0000657C0000}"/>
    <cellStyle name="SAPBEXexcBad9 2 2 2 2 3 9" xfId="31844" xr:uid="{00000000-0005-0000-0000-0000667C0000}"/>
    <cellStyle name="SAPBEXexcBad9 2 2 2 3" xfId="31845" xr:uid="{00000000-0005-0000-0000-0000677C0000}"/>
    <cellStyle name="SAPBEXexcBad9 2 2 2 3 10" xfId="31846" xr:uid="{00000000-0005-0000-0000-0000687C0000}"/>
    <cellStyle name="SAPBEXexcBad9 2 2 2 3 11" xfId="31847" xr:uid="{00000000-0005-0000-0000-0000697C0000}"/>
    <cellStyle name="SAPBEXexcBad9 2 2 2 3 12" xfId="31848" xr:uid="{00000000-0005-0000-0000-00006A7C0000}"/>
    <cellStyle name="SAPBEXexcBad9 2 2 2 3 13" xfId="31849" xr:uid="{00000000-0005-0000-0000-00006B7C0000}"/>
    <cellStyle name="SAPBEXexcBad9 2 2 2 3 14" xfId="31850" xr:uid="{00000000-0005-0000-0000-00006C7C0000}"/>
    <cellStyle name="SAPBEXexcBad9 2 2 2 3 15" xfId="31851" xr:uid="{00000000-0005-0000-0000-00006D7C0000}"/>
    <cellStyle name="SAPBEXexcBad9 2 2 2 3 2" xfId="31852" xr:uid="{00000000-0005-0000-0000-00006E7C0000}"/>
    <cellStyle name="SAPBEXexcBad9 2 2 2 3 2 10" xfId="31853" xr:uid="{00000000-0005-0000-0000-00006F7C0000}"/>
    <cellStyle name="SAPBEXexcBad9 2 2 2 3 2 11" xfId="31854" xr:uid="{00000000-0005-0000-0000-0000707C0000}"/>
    <cellStyle name="SAPBEXexcBad9 2 2 2 3 2 12" xfId="31855" xr:uid="{00000000-0005-0000-0000-0000717C0000}"/>
    <cellStyle name="SAPBEXexcBad9 2 2 2 3 2 13" xfId="31856" xr:uid="{00000000-0005-0000-0000-0000727C0000}"/>
    <cellStyle name="SAPBEXexcBad9 2 2 2 3 2 2" xfId="31857" xr:uid="{00000000-0005-0000-0000-0000737C0000}"/>
    <cellStyle name="SAPBEXexcBad9 2 2 2 3 2 3" xfId="31858" xr:uid="{00000000-0005-0000-0000-0000747C0000}"/>
    <cellStyle name="SAPBEXexcBad9 2 2 2 3 2 4" xfId="31859" xr:uid="{00000000-0005-0000-0000-0000757C0000}"/>
    <cellStyle name="SAPBEXexcBad9 2 2 2 3 2 5" xfId="31860" xr:uid="{00000000-0005-0000-0000-0000767C0000}"/>
    <cellStyle name="SAPBEXexcBad9 2 2 2 3 2 6" xfId="31861" xr:uid="{00000000-0005-0000-0000-0000777C0000}"/>
    <cellStyle name="SAPBEXexcBad9 2 2 2 3 2 7" xfId="31862" xr:uid="{00000000-0005-0000-0000-0000787C0000}"/>
    <cellStyle name="SAPBEXexcBad9 2 2 2 3 2 8" xfId="31863" xr:uid="{00000000-0005-0000-0000-0000797C0000}"/>
    <cellStyle name="SAPBEXexcBad9 2 2 2 3 2 9" xfId="31864" xr:uid="{00000000-0005-0000-0000-00007A7C0000}"/>
    <cellStyle name="SAPBEXexcBad9 2 2 2 3 3" xfId="31865" xr:uid="{00000000-0005-0000-0000-00007B7C0000}"/>
    <cellStyle name="SAPBEXexcBad9 2 2 2 3 4" xfId="31866" xr:uid="{00000000-0005-0000-0000-00007C7C0000}"/>
    <cellStyle name="SAPBEXexcBad9 2 2 2 3 5" xfId="31867" xr:uid="{00000000-0005-0000-0000-00007D7C0000}"/>
    <cellStyle name="SAPBEXexcBad9 2 2 2 3 6" xfId="31868" xr:uid="{00000000-0005-0000-0000-00007E7C0000}"/>
    <cellStyle name="SAPBEXexcBad9 2 2 2 3 7" xfId="31869" xr:uid="{00000000-0005-0000-0000-00007F7C0000}"/>
    <cellStyle name="SAPBEXexcBad9 2 2 2 3 8" xfId="31870" xr:uid="{00000000-0005-0000-0000-0000807C0000}"/>
    <cellStyle name="SAPBEXexcBad9 2 2 2 3 9" xfId="31871" xr:uid="{00000000-0005-0000-0000-0000817C0000}"/>
    <cellStyle name="SAPBEXexcBad9 2 2 2 4" xfId="31872" xr:uid="{00000000-0005-0000-0000-0000827C0000}"/>
    <cellStyle name="SAPBEXexcBad9 2 2 2 4 10" xfId="31873" xr:uid="{00000000-0005-0000-0000-0000837C0000}"/>
    <cellStyle name="SAPBEXexcBad9 2 2 2 4 11" xfId="31874" xr:uid="{00000000-0005-0000-0000-0000847C0000}"/>
    <cellStyle name="SAPBEXexcBad9 2 2 2 4 12" xfId="31875" xr:uid="{00000000-0005-0000-0000-0000857C0000}"/>
    <cellStyle name="SAPBEXexcBad9 2 2 2 4 13" xfId="31876" xr:uid="{00000000-0005-0000-0000-0000867C0000}"/>
    <cellStyle name="SAPBEXexcBad9 2 2 2 4 2" xfId="31877" xr:uid="{00000000-0005-0000-0000-0000877C0000}"/>
    <cellStyle name="SAPBEXexcBad9 2 2 2 4 3" xfId="31878" xr:uid="{00000000-0005-0000-0000-0000887C0000}"/>
    <cellStyle name="SAPBEXexcBad9 2 2 2 4 4" xfId="31879" xr:uid="{00000000-0005-0000-0000-0000897C0000}"/>
    <cellStyle name="SAPBEXexcBad9 2 2 2 4 5" xfId="31880" xr:uid="{00000000-0005-0000-0000-00008A7C0000}"/>
    <cellStyle name="SAPBEXexcBad9 2 2 2 4 6" xfId="31881" xr:uid="{00000000-0005-0000-0000-00008B7C0000}"/>
    <cellStyle name="SAPBEXexcBad9 2 2 2 4 7" xfId="31882" xr:uid="{00000000-0005-0000-0000-00008C7C0000}"/>
    <cellStyle name="SAPBEXexcBad9 2 2 2 4 8" xfId="31883" xr:uid="{00000000-0005-0000-0000-00008D7C0000}"/>
    <cellStyle name="SAPBEXexcBad9 2 2 2 4 9" xfId="31884" xr:uid="{00000000-0005-0000-0000-00008E7C0000}"/>
    <cellStyle name="SAPBEXexcBad9 2 2 3" xfId="31885" xr:uid="{00000000-0005-0000-0000-00008F7C0000}"/>
    <cellStyle name="SAPBEXexcBad9 2 2 3 10" xfId="31886" xr:uid="{00000000-0005-0000-0000-0000907C0000}"/>
    <cellStyle name="SAPBEXexcBad9 2 2 3 11" xfId="31887" xr:uid="{00000000-0005-0000-0000-0000917C0000}"/>
    <cellStyle name="SAPBEXexcBad9 2 2 3 12" xfId="31888" xr:uid="{00000000-0005-0000-0000-0000927C0000}"/>
    <cellStyle name="SAPBEXexcBad9 2 2 3 13" xfId="31889" xr:uid="{00000000-0005-0000-0000-0000937C0000}"/>
    <cellStyle name="SAPBEXexcBad9 2 2 3 14" xfId="31890" xr:uid="{00000000-0005-0000-0000-0000947C0000}"/>
    <cellStyle name="SAPBEXexcBad9 2 2 3 15" xfId="31891" xr:uid="{00000000-0005-0000-0000-0000957C0000}"/>
    <cellStyle name="SAPBEXexcBad9 2 2 3 2" xfId="31892" xr:uid="{00000000-0005-0000-0000-0000967C0000}"/>
    <cellStyle name="SAPBEXexcBad9 2 2 3 2 10" xfId="31893" xr:uid="{00000000-0005-0000-0000-0000977C0000}"/>
    <cellStyle name="SAPBEXexcBad9 2 2 3 2 11" xfId="31894" xr:uid="{00000000-0005-0000-0000-0000987C0000}"/>
    <cellStyle name="SAPBEXexcBad9 2 2 3 2 12" xfId="31895" xr:uid="{00000000-0005-0000-0000-0000997C0000}"/>
    <cellStyle name="SAPBEXexcBad9 2 2 3 2 13" xfId="31896" xr:uid="{00000000-0005-0000-0000-00009A7C0000}"/>
    <cellStyle name="SAPBEXexcBad9 2 2 3 2 2" xfId="31897" xr:uid="{00000000-0005-0000-0000-00009B7C0000}"/>
    <cellStyle name="SAPBEXexcBad9 2 2 3 2 3" xfId="31898" xr:uid="{00000000-0005-0000-0000-00009C7C0000}"/>
    <cellStyle name="SAPBEXexcBad9 2 2 3 2 4" xfId="31899" xr:uid="{00000000-0005-0000-0000-00009D7C0000}"/>
    <cellStyle name="SAPBEXexcBad9 2 2 3 2 5" xfId="31900" xr:uid="{00000000-0005-0000-0000-00009E7C0000}"/>
    <cellStyle name="SAPBEXexcBad9 2 2 3 2 6" xfId="31901" xr:uid="{00000000-0005-0000-0000-00009F7C0000}"/>
    <cellStyle name="SAPBEXexcBad9 2 2 3 2 7" xfId="31902" xr:uid="{00000000-0005-0000-0000-0000A07C0000}"/>
    <cellStyle name="SAPBEXexcBad9 2 2 3 2 8" xfId="31903" xr:uid="{00000000-0005-0000-0000-0000A17C0000}"/>
    <cellStyle name="SAPBEXexcBad9 2 2 3 2 9" xfId="31904" xr:uid="{00000000-0005-0000-0000-0000A27C0000}"/>
    <cellStyle name="SAPBEXexcBad9 2 2 3 3" xfId="31905" xr:uid="{00000000-0005-0000-0000-0000A37C0000}"/>
    <cellStyle name="SAPBEXexcBad9 2 2 3 4" xfId="31906" xr:uid="{00000000-0005-0000-0000-0000A47C0000}"/>
    <cellStyle name="SAPBEXexcBad9 2 2 3 5" xfId="31907" xr:uid="{00000000-0005-0000-0000-0000A57C0000}"/>
    <cellStyle name="SAPBEXexcBad9 2 2 3 6" xfId="31908" xr:uid="{00000000-0005-0000-0000-0000A67C0000}"/>
    <cellStyle name="SAPBEXexcBad9 2 2 3 7" xfId="31909" xr:uid="{00000000-0005-0000-0000-0000A77C0000}"/>
    <cellStyle name="SAPBEXexcBad9 2 2 3 8" xfId="31910" xr:uid="{00000000-0005-0000-0000-0000A87C0000}"/>
    <cellStyle name="SAPBEXexcBad9 2 2 3 9" xfId="31911" xr:uid="{00000000-0005-0000-0000-0000A97C0000}"/>
    <cellStyle name="SAPBEXexcBad9 2 2 4" xfId="31912" xr:uid="{00000000-0005-0000-0000-0000AA7C0000}"/>
    <cellStyle name="SAPBEXexcBad9 2 2 4 10" xfId="31913" xr:uid="{00000000-0005-0000-0000-0000AB7C0000}"/>
    <cellStyle name="SAPBEXexcBad9 2 2 4 11" xfId="31914" xr:uid="{00000000-0005-0000-0000-0000AC7C0000}"/>
    <cellStyle name="SAPBEXexcBad9 2 2 4 12" xfId="31915" xr:uid="{00000000-0005-0000-0000-0000AD7C0000}"/>
    <cellStyle name="SAPBEXexcBad9 2 2 4 13" xfId="31916" xr:uid="{00000000-0005-0000-0000-0000AE7C0000}"/>
    <cellStyle name="SAPBEXexcBad9 2 2 4 2" xfId="31917" xr:uid="{00000000-0005-0000-0000-0000AF7C0000}"/>
    <cellStyle name="SAPBEXexcBad9 2 2 4 3" xfId="31918" xr:uid="{00000000-0005-0000-0000-0000B07C0000}"/>
    <cellStyle name="SAPBEXexcBad9 2 2 4 4" xfId="31919" xr:uid="{00000000-0005-0000-0000-0000B17C0000}"/>
    <cellStyle name="SAPBEXexcBad9 2 2 4 5" xfId="31920" xr:uid="{00000000-0005-0000-0000-0000B27C0000}"/>
    <cellStyle name="SAPBEXexcBad9 2 2 4 6" xfId="31921" xr:uid="{00000000-0005-0000-0000-0000B37C0000}"/>
    <cellStyle name="SAPBEXexcBad9 2 2 4 7" xfId="31922" xr:uid="{00000000-0005-0000-0000-0000B47C0000}"/>
    <cellStyle name="SAPBEXexcBad9 2 2 4 8" xfId="31923" xr:uid="{00000000-0005-0000-0000-0000B57C0000}"/>
    <cellStyle name="SAPBEXexcBad9 2 2 4 9" xfId="31924" xr:uid="{00000000-0005-0000-0000-0000B67C0000}"/>
    <cellStyle name="SAPBEXexcBad9 2 3" xfId="31925" xr:uid="{00000000-0005-0000-0000-0000B77C0000}"/>
    <cellStyle name="SAPBEXexcBad9 2 3 10" xfId="31926" xr:uid="{00000000-0005-0000-0000-0000B87C0000}"/>
    <cellStyle name="SAPBEXexcBad9 2 3 11" xfId="31927" xr:uid="{00000000-0005-0000-0000-0000B97C0000}"/>
    <cellStyle name="SAPBEXexcBad9 2 3 12" xfId="31928" xr:uid="{00000000-0005-0000-0000-0000BA7C0000}"/>
    <cellStyle name="SAPBEXexcBad9 2 3 13" xfId="31929" xr:uid="{00000000-0005-0000-0000-0000BB7C0000}"/>
    <cellStyle name="SAPBEXexcBad9 2 3 14" xfId="31930" xr:uid="{00000000-0005-0000-0000-0000BC7C0000}"/>
    <cellStyle name="SAPBEXexcBad9 2 3 15" xfId="31931" xr:uid="{00000000-0005-0000-0000-0000BD7C0000}"/>
    <cellStyle name="SAPBEXexcBad9 2 3 2" xfId="31932" xr:uid="{00000000-0005-0000-0000-0000BE7C0000}"/>
    <cellStyle name="SAPBEXexcBad9 2 3 2 10" xfId="31933" xr:uid="{00000000-0005-0000-0000-0000BF7C0000}"/>
    <cellStyle name="SAPBEXexcBad9 2 3 2 11" xfId="31934" xr:uid="{00000000-0005-0000-0000-0000C07C0000}"/>
    <cellStyle name="SAPBEXexcBad9 2 3 2 12" xfId="31935" xr:uid="{00000000-0005-0000-0000-0000C17C0000}"/>
    <cellStyle name="SAPBEXexcBad9 2 3 2 13" xfId="31936" xr:uid="{00000000-0005-0000-0000-0000C27C0000}"/>
    <cellStyle name="SAPBEXexcBad9 2 3 2 2" xfId="31937" xr:uid="{00000000-0005-0000-0000-0000C37C0000}"/>
    <cellStyle name="SAPBEXexcBad9 2 3 2 3" xfId="31938" xr:uid="{00000000-0005-0000-0000-0000C47C0000}"/>
    <cellStyle name="SAPBEXexcBad9 2 3 2 4" xfId="31939" xr:uid="{00000000-0005-0000-0000-0000C57C0000}"/>
    <cellStyle name="SAPBEXexcBad9 2 3 2 5" xfId="31940" xr:uid="{00000000-0005-0000-0000-0000C67C0000}"/>
    <cellStyle name="SAPBEXexcBad9 2 3 2 6" xfId="31941" xr:uid="{00000000-0005-0000-0000-0000C77C0000}"/>
    <cellStyle name="SAPBEXexcBad9 2 3 2 7" xfId="31942" xr:uid="{00000000-0005-0000-0000-0000C87C0000}"/>
    <cellStyle name="SAPBEXexcBad9 2 3 2 8" xfId="31943" xr:uid="{00000000-0005-0000-0000-0000C97C0000}"/>
    <cellStyle name="SAPBEXexcBad9 2 3 2 9" xfId="31944" xr:uid="{00000000-0005-0000-0000-0000CA7C0000}"/>
    <cellStyle name="SAPBEXexcBad9 2 3 3" xfId="31945" xr:uid="{00000000-0005-0000-0000-0000CB7C0000}"/>
    <cellStyle name="SAPBEXexcBad9 2 3 4" xfId="31946" xr:uid="{00000000-0005-0000-0000-0000CC7C0000}"/>
    <cellStyle name="SAPBEXexcBad9 2 3 5" xfId="31947" xr:uid="{00000000-0005-0000-0000-0000CD7C0000}"/>
    <cellStyle name="SAPBEXexcBad9 2 3 6" xfId="31948" xr:uid="{00000000-0005-0000-0000-0000CE7C0000}"/>
    <cellStyle name="SAPBEXexcBad9 2 3 7" xfId="31949" xr:uid="{00000000-0005-0000-0000-0000CF7C0000}"/>
    <cellStyle name="SAPBEXexcBad9 2 3 8" xfId="31950" xr:uid="{00000000-0005-0000-0000-0000D07C0000}"/>
    <cellStyle name="SAPBEXexcBad9 2 3 9" xfId="31951" xr:uid="{00000000-0005-0000-0000-0000D17C0000}"/>
    <cellStyle name="SAPBEXexcBad9 2 4" xfId="31952" xr:uid="{00000000-0005-0000-0000-0000D27C0000}"/>
    <cellStyle name="SAPBEXexcBad9 2 4 10" xfId="31953" xr:uid="{00000000-0005-0000-0000-0000D37C0000}"/>
    <cellStyle name="SAPBEXexcBad9 2 4 11" xfId="31954" xr:uid="{00000000-0005-0000-0000-0000D47C0000}"/>
    <cellStyle name="SAPBEXexcBad9 2 4 12" xfId="31955" xr:uid="{00000000-0005-0000-0000-0000D57C0000}"/>
    <cellStyle name="SAPBEXexcBad9 2 4 13" xfId="31956" xr:uid="{00000000-0005-0000-0000-0000D67C0000}"/>
    <cellStyle name="SAPBEXexcBad9 2 4 2" xfId="31957" xr:uid="{00000000-0005-0000-0000-0000D77C0000}"/>
    <cellStyle name="SAPBEXexcBad9 2 4 3" xfId="31958" xr:uid="{00000000-0005-0000-0000-0000D87C0000}"/>
    <cellStyle name="SAPBEXexcBad9 2 4 4" xfId="31959" xr:uid="{00000000-0005-0000-0000-0000D97C0000}"/>
    <cellStyle name="SAPBEXexcBad9 2 4 5" xfId="31960" xr:uid="{00000000-0005-0000-0000-0000DA7C0000}"/>
    <cellStyle name="SAPBEXexcBad9 2 4 6" xfId="31961" xr:uid="{00000000-0005-0000-0000-0000DB7C0000}"/>
    <cellStyle name="SAPBEXexcBad9 2 4 7" xfId="31962" xr:uid="{00000000-0005-0000-0000-0000DC7C0000}"/>
    <cellStyle name="SAPBEXexcBad9 2 4 8" xfId="31963" xr:uid="{00000000-0005-0000-0000-0000DD7C0000}"/>
    <cellStyle name="SAPBEXexcBad9 2 4 9" xfId="31964" xr:uid="{00000000-0005-0000-0000-0000DE7C0000}"/>
    <cellStyle name="SAPBEXexcBad9 20" xfId="31965" xr:uid="{00000000-0005-0000-0000-0000DF7C0000}"/>
    <cellStyle name="SAPBEXexcBad9 21" xfId="31966" xr:uid="{00000000-0005-0000-0000-0000E07C0000}"/>
    <cellStyle name="SAPBEXexcBad9 22" xfId="31967" xr:uid="{00000000-0005-0000-0000-0000E17C0000}"/>
    <cellStyle name="SAPBEXexcBad9 23" xfId="31968" xr:uid="{00000000-0005-0000-0000-0000E27C0000}"/>
    <cellStyle name="SAPBEXexcBad9 24" xfId="31969" xr:uid="{00000000-0005-0000-0000-0000E37C0000}"/>
    <cellStyle name="SAPBEXexcBad9 25" xfId="31970" xr:uid="{00000000-0005-0000-0000-0000E47C0000}"/>
    <cellStyle name="SAPBEXexcBad9 26" xfId="31971" xr:uid="{00000000-0005-0000-0000-0000E57C0000}"/>
    <cellStyle name="SAPBEXexcBad9 27" xfId="31972" xr:uid="{00000000-0005-0000-0000-0000E67C0000}"/>
    <cellStyle name="SAPBEXexcBad9 28" xfId="31973" xr:uid="{00000000-0005-0000-0000-0000E77C0000}"/>
    <cellStyle name="SAPBEXexcBad9 29" xfId="31974" xr:uid="{00000000-0005-0000-0000-0000E87C0000}"/>
    <cellStyle name="SAPBEXexcBad9 3" xfId="31975" xr:uid="{00000000-0005-0000-0000-0000E97C0000}"/>
    <cellStyle name="SAPBEXexcBad9 3 2" xfId="31976" xr:uid="{00000000-0005-0000-0000-0000EA7C0000}"/>
    <cellStyle name="SAPBEXexcBad9 3 2 10" xfId="31977" xr:uid="{00000000-0005-0000-0000-0000EB7C0000}"/>
    <cellStyle name="SAPBEXexcBad9 3 2 11" xfId="31978" xr:uid="{00000000-0005-0000-0000-0000EC7C0000}"/>
    <cellStyle name="SAPBEXexcBad9 3 2 12" xfId="31979" xr:uid="{00000000-0005-0000-0000-0000ED7C0000}"/>
    <cellStyle name="SAPBEXexcBad9 3 2 13" xfId="31980" xr:uid="{00000000-0005-0000-0000-0000EE7C0000}"/>
    <cellStyle name="SAPBEXexcBad9 3 2 14" xfId="31981" xr:uid="{00000000-0005-0000-0000-0000EF7C0000}"/>
    <cellStyle name="SAPBEXexcBad9 3 2 15" xfId="31982" xr:uid="{00000000-0005-0000-0000-0000F07C0000}"/>
    <cellStyle name="SAPBEXexcBad9 3 2 16" xfId="31983" xr:uid="{00000000-0005-0000-0000-0000F17C0000}"/>
    <cellStyle name="SAPBEXexcBad9 3 2 2" xfId="31984" xr:uid="{00000000-0005-0000-0000-0000F27C0000}"/>
    <cellStyle name="SAPBEXexcBad9 3 2 2 10" xfId="31985" xr:uid="{00000000-0005-0000-0000-0000F37C0000}"/>
    <cellStyle name="SAPBEXexcBad9 3 2 2 11" xfId="31986" xr:uid="{00000000-0005-0000-0000-0000F47C0000}"/>
    <cellStyle name="SAPBEXexcBad9 3 2 2 12" xfId="31987" xr:uid="{00000000-0005-0000-0000-0000F57C0000}"/>
    <cellStyle name="SAPBEXexcBad9 3 2 2 13" xfId="31988" xr:uid="{00000000-0005-0000-0000-0000F67C0000}"/>
    <cellStyle name="SAPBEXexcBad9 3 2 2 2" xfId="31989" xr:uid="{00000000-0005-0000-0000-0000F77C0000}"/>
    <cellStyle name="SAPBEXexcBad9 3 2 2 3" xfId="31990" xr:uid="{00000000-0005-0000-0000-0000F87C0000}"/>
    <cellStyle name="SAPBEXexcBad9 3 2 2 4" xfId="31991" xr:uid="{00000000-0005-0000-0000-0000F97C0000}"/>
    <cellStyle name="SAPBEXexcBad9 3 2 2 5" xfId="31992" xr:uid="{00000000-0005-0000-0000-0000FA7C0000}"/>
    <cellStyle name="SAPBEXexcBad9 3 2 2 6" xfId="31993" xr:uid="{00000000-0005-0000-0000-0000FB7C0000}"/>
    <cellStyle name="SAPBEXexcBad9 3 2 2 7" xfId="31994" xr:uid="{00000000-0005-0000-0000-0000FC7C0000}"/>
    <cellStyle name="SAPBEXexcBad9 3 2 2 8" xfId="31995" xr:uid="{00000000-0005-0000-0000-0000FD7C0000}"/>
    <cellStyle name="SAPBEXexcBad9 3 2 2 9" xfId="31996" xr:uid="{00000000-0005-0000-0000-0000FE7C0000}"/>
    <cellStyle name="SAPBEXexcBad9 3 2 3" xfId="31997" xr:uid="{00000000-0005-0000-0000-0000FF7C0000}"/>
    <cellStyle name="SAPBEXexcBad9 3 2 3 10" xfId="31998" xr:uid="{00000000-0005-0000-0000-0000007D0000}"/>
    <cellStyle name="SAPBEXexcBad9 3 2 3 11" xfId="31999" xr:uid="{00000000-0005-0000-0000-0000017D0000}"/>
    <cellStyle name="SAPBEXexcBad9 3 2 3 12" xfId="32000" xr:uid="{00000000-0005-0000-0000-0000027D0000}"/>
    <cellStyle name="SAPBEXexcBad9 3 2 3 13" xfId="32001" xr:uid="{00000000-0005-0000-0000-0000037D0000}"/>
    <cellStyle name="SAPBEXexcBad9 3 2 3 2" xfId="32002" xr:uid="{00000000-0005-0000-0000-0000047D0000}"/>
    <cellStyle name="SAPBEXexcBad9 3 2 3 3" xfId="32003" xr:uid="{00000000-0005-0000-0000-0000057D0000}"/>
    <cellStyle name="SAPBEXexcBad9 3 2 3 4" xfId="32004" xr:uid="{00000000-0005-0000-0000-0000067D0000}"/>
    <cellStyle name="SAPBEXexcBad9 3 2 3 5" xfId="32005" xr:uid="{00000000-0005-0000-0000-0000077D0000}"/>
    <cellStyle name="SAPBEXexcBad9 3 2 3 6" xfId="32006" xr:uid="{00000000-0005-0000-0000-0000087D0000}"/>
    <cellStyle name="SAPBEXexcBad9 3 2 3 7" xfId="32007" xr:uid="{00000000-0005-0000-0000-0000097D0000}"/>
    <cellStyle name="SAPBEXexcBad9 3 2 3 8" xfId="32008" xr:uid="{00000000-0005-0000-0000-00000A7D0000}"/>
    <cellStyle name="SAPBEXexcBad9 3 2 3 9" xfId="32009" xr:uid="{00000000-0005-0000-0000-00000B7D0000}"/>
    <cellStyle name="SAPBEXexcBad9 3 2 4" xfId="32010" xr:uid="{00000000-0005-0000-0000-00000C7D0000}"/>
    <cellStyle name="SAPBEXexcBad9 3 2 5" xfId="32011" xr:uid="{00000000-0005-0000-0000-00000D7D0000}"/>
    <cellStyle name="SAPBEXexcBad9 3 2 6" xfId="32012" xr:uid="{00000000-0005-0000-0000-00000E7D0000}"/>
    <cellStyle name="SAPBEXexcBad9 3 2 7" xfId="32013" xr:uid="{00000000-0005-0000-0000-00000F7D0000}"/>
    <cellStyle name="SAPBEXexcBad9 3 2 8" xfId="32014" xr:uid="{00000000-0005-0000-0000-0000107D0000}"/>
    <cellStyle name="SAPBEXexcBad9 3 2 9" xfId="32015" xr:uid="{00000000-0005-0000-0000-0000117D0000}"/>
    <cellStyle name="SAPBEXexcBad9 3 3" xfId="32016" xr:uid="{00000000-0005-0000-0000-0000127D0000}"/>
    <cellStyle name="SAPBEXexcBad9 3 3 10" xfId="32017" xr:uid="{00000000-0005-0000-0000-0000137D0000}"/>
    <cellStyle name="SAPBEXexcBad9 3 3 11" xfId="32018" xr:uid="{00000000-0005-0000-0000-0000147D0000}"/>
    <cellStyle name="SAPBEXexcBad9 3 3 12" xfId="32019" xr:uid="{00000000-0005-0000-0000-0000157D0000}"/>
    <cellStyle name="SAPBEXexcBad9 3 3 13" xfId="32020" xr:uid="{00000000-0005-0000-0000-0000167D0000}"/>
    <cellStyle name="SAPBEXexcBad9 3 3 2" xfId="32021" xr:uid="{00000000-0005-0000-0000-0000177D0000}"/>
    <cellStyle name="SAPBEXexcBad9 3 3 3" xfId="32022" xr:uid="{00000000-0005-0000-0000-0000187D0000}"/>
    <cellStyle name="SAPBEXexcBad9 3 3 4" xfId="32023" xr:uid="{00000000-0005-0000-0000-0000197D0000}"/>
    <cellStyle name="SAPBEXexcBad9 3 3 5" xfId="32024" xr:uid="{00000000-0005-0000-0000-00001A7D0000}"/>
    <cellStyle name="SAPBEXexcBad9 3 3 6" xfId="32025" xr:uid="{00000000-0005-0000-0000-00001B7D0000}"/>
    <cellStyle name="SAPBEXexcBad9 3 3 7" xfId="32026" xr:uid="{00000000-0005-0000-0000-00001C7D0000}"/>
    <cellStyle name="SAPBEXexcBad9 3 3 8" xfId="32027" xr:uid="{00000000-0005-0000-0000-00001D7D0000}"/>
    <cellStyle name="SAPBEXexcBad9 3 3 9" xfId="32028" xr:uid="{00000000-0005-0000-0000-00001E7D0000}"/>
    <cellStyle name="SAPBEXexcBad9 30" xfId="32029" xr:uid="{00000000-0005-0000-0000-00001F7D0000}"/>
    <cellStyle name="SAPBEXexcBad9 31" xfId="32030" xr:uid="{00000000-0005-0000-0000-0000207D0000}"/>
    <cellStyle name="SAPBEXexcBad9 32" xfId="32031" xr:uid="{00000000-0005-0000-0000-0000217D0000}"/>
    <cellStyle name="SAPBEXexcBad9 33" xfId="32032" xr:uid="{00000000-0005-0000-0000-0000227D0000}"/>
    <cellStyle name="SAPBEXexcBad9 34" xfId="32033" xr:uid="{00000000-0005-0000-0000-0000237D0000}"/>
    <cellStyle name="SAPBEXexcBad9 35" xfId="32034" xr:uid="{00000000-0005-0000-0000-0000247D0000}"/>
    <cellStyle name="SAPBEXexcBad9 36" xfId="32035" xr:uid="{00000000-0005-0000-0000-0000257D0000}"/>
    <cellStyle name="SAPBEXexcBad9 37" xfId="32036" xr:uid="{00000000-0005-0000-0000-0000267D0000}"/>
    <cellStyle name="SAPBEXexcBad9 38" xfId="32037" xr:uid="{00000000-0005-0000-0000-0000277D0000}"/>
    <cellStyle name="SAPBEXexcBad9 39" xfId="32038" xr:uid="{00000000-0005-0000-0000-0000287D0000}"/>
    <cellStyle name="SAPBEXexcBad9 4" xfId="32039" xr:uid="{00000000-0005-0000-0000-0000297D0000}"/>
    <cellStyle name="SAPBEXexcBad9 4 2" xfId="32040" xr:uid="{00000000-0005-0000-0000-00002A7D0000}"/>
    <cellStyle name="SAPBEXexcBad9 4 2 10" xfId="32041" xr:uid="{00000000-0005-0000-0000-00002B7D0000}"/>
    <cellStyle name="SAPBEXexcBad9 4 2 11" xfId="32042" xr:uid="{00000000-0005-0000-0000-00002C7D0000}"/>
    <cellStyle name="SAPBEXexcBad9 4 2 12" xfId="32043" xr:uid="{00000000-0005-0000-0000-00002D7D0000}"/>
    <cellStyle name="SAPBEXexcBad9 4 2 13" xfId="32044" xr:uid="{00000000-0005-0000-0000-00002E7D0000}"/>
    <cellStyle name="SAPBEXexcBad9 4 2 14" xfId="32045" xr:uid="{00000000-0005-0000-0000-00002F7D0000}"/>
    <cellStyle name="SAPBEXexcBad9 4 2 15" xfId="32046" xr:uid="{00000000-0005-0000-0000-0000307D0000}"/>
    <cellStyle name="SAPBEXexcBad9 4 2 2" xfId="32047" xr:uid="{00000000-0005-0000-0000-0000317D0000}"/>
    <cellStyle name="SAPBEXexcBad9 4 2 2 10" xfId="32048" xr:uid="{00000000-0005-0000-0000-0000327D0000}"/>
    <cellStyle name="SAPBEXexcBad9 4 2 2 11" xfId="32049" xr:uid="{00000000-0005-0000-0000-0000337D0000}"/>
    <cellStyle name="SAPBEXexcBad9 4 2 2 12" xfId="32050" xr:uid="{00000000-0005-0000-0000-0000347D0000}"/>
    <cellStyle name="SAPBEXexcBad9 4 2 2 13" xfId="32051" xr:uid="{00000000-0005-0000-0000-0000357D0000}"/>
    <cellStyle name="SAPBEXexcBad9 4 2 2 2" xfId="32052" xr:uid="{00000000-0005-0000-0000-0000367D0000}"/>
    <cellStyle name="SAPBEXexcBad9 4 2 2 3" xfId="32053" xr:uid="{00000000-0005-0000-0000-0000377D0000}"/>
    <cellStyle name="SAPBEXexcBad9 4 2 2 4" xfId="32054" xr:uid="{00000000-0005-0000-0000-0000387D0000}"/>
    <cellStyle name="SAPBEXexcBad9 4 2 2 5" xfId="32055" xr:uid="{00000000-0005-0000-0000-0000397D0000}"/>
    <cellStyle name="SAPBEXexcBad9 4 2 2 6" xfId="32056" xr:uid="{00000000-0005-0000-0000-00003A7D0000}"/>
    <cellStyle name="SAPBEXexcBad9 4 2 2 7" xfId="32057" xr:uid="{00000000-0005-0000-0000-00003B7D0000}"/>
    <cellStyle name="SAPBEXexcBad9 4 2 2 8" xfId="32058" xr:uid="{00000000-0005-0000-0000-00003C7D0000}"/>
    <cellStyle name="SAPBEXexcBad9 4 2 2 9" xfId="32059" xr:uid="{00000000-0005-0000-0000-00003D7D0000}"/>
    <cellStyle name="SAPBEXexcBad9 4 2 3" xfId="32060" xr:uid="{00000000-0005-0000-0000-00003E7D0000}"/>
    <cellStyle name="SAPBEXexcBad9 4 2 4" xfId="32061" xr:uid="{00000000-0005-0000-0000-00003F7D0000}"/>
    <cellStyle name="SAPBEXexcBad9 4 2 5" xfId="32062" xr:uid="{00000000-0005-0000-0000-0000407D0000}"/>
    <cellStyle name="SAPBEXexcBad9 4 2 6" xfId="32063" xr:uid="{00000000-0005-0000-0000-0000417D0000}"/>
    <cellStyle name="SAPBEXexcBad9 4 2 7" xfId="32064" xr:uid="{00000000-0005-0000-0000-0000427D0000}"/>
    <cellStyle name="SAPBEXexcBad9 4 2 8" xfId="32065" xr:uid="{00000000-0005-0000-0000-0000437D0000}"/>
    <cellStyle name="SAPBEXexcBad9 4 2 9" xfId="32066" xr:uid="{00000000-0005-0000-0000-0000447D0000}"/>
    <cellStyle name="SAPBEXexcBad9 4 3" xfId="32067" xr:uid="{00000000-0005-0000-0000-0000457D0000}"/>
    <cellStyle name="SAPBEXexcBad9 4 3 10" xfId="32068" xr:uid="{00000000-0005-0000-0000-0000467D0000}"/>
    <cellStyle name="SAPBEXexcBad9 4 3 11" xfId="32069" xr:uid="{00000000-0005-0000-0000-0000477D0000}"/>
    <cellStyle name="SAPBEXexcBad9 4 3 12" xfId="32070" xr:uid="{00000000-0005-0000-0000-0000487D0000}"/>
    <cellStyle name="SAPBEXexcBad9 4 3 13" xfId="32071" xr:uid="{00000000-0005-0000-0000-0000497D0000}"/>
    <cellStyle name="SAPBEXexcBad9 4 3 14" xfId="32072" xr:uid="{00000000-0005-0000-0000-00004A7D0000}"/>
    <cellStyle name="SAPBEXexcBad9 4 3 2" xfId="32073" xr:uid="{00000000-0005-0000-0000-00004B7D0000}"/>
    <cellStyle name="SAPBEXexcBad9 4 3 3" xfId="32074" xr:uid="{00000000-0005-0000-0000-00004C7D0000}"/>
    <cellStyle name="SAPBEXexcBad9 4 3 4" xfId="32075" xr:uid="{00000000-0005-0000-0000-00004D7D0000}"/>
    <cellStyle name="SAPBEXexcBad9 4 3 5" xfId="32076" xr:uid="{00000000-0005-0000-0000-00004E7D0000}"/>
    <cellStyle name="SAPBEXexcBad9 4 3 6" xfId="32077" xr:uid="{00000000-0005-0000-0000-00004F7D0000}"/>
    <cellStyle name="SAPBEXexcBad9 4 3 7" xfId="32078" xr:uid="{00000000-0005-0000-0000-0000507D0000}"/>
    <cellStyle name="SAPBEXexcBad9 4 3 8" xfId="32079" xr:uid="{00000000-0005-0000-0000-0000517D0000}"/>
    <cellStyle name="SAPBEXexcBad9 4 3 9" xfId="32080" xr:uid="{00000000-0005-0000-0000-0000527D0000}"/>
    <cellStyle name="SAPBEXexcBad9 4 4" xfId="32081" xr:uid="{00000000-0005-0000-0000-0000537D0000}"/>
    <cellStyle name="SAPBEXexcBad9 4 4 10" xfId="32082" xr:uid="{00000000-0005-0000-0000-0000547D0000}"/>
    <cellStyle name="SAPBEXexcBad9 4 4 11" xfId="32083" xr:uid="{00000000-0005-0000-0000-0000557D0000}"/>
    <cellStyle name="SAPBEXexcBad9 4 4 12" xfId="32084" xr:uid="{00000000-0005-0000-0000-0000567D0000}"/>
    <cellStyle name="SAPBEXexcBad9 4 4 13" xfId="32085" xr:uid="{00000000-0005-0000-0000-0000577D0000}"/>
    <cellStyle name="SAPBEXexcBad9 4 4 2" xfId="32086" xr:uid="{00000000-0005-0000-0000-0000587D0000}"/>
    <cellStyle name="SAPBEXexcBad9 4 4 3" xfId="32087" xr:uid="{00000000-0005-0000-0000-0000597D0000}"/>
    <cellStyle name="SAPBEXexcBad9 4 4 4" xfId="32088" xr:uid="{00000000-0005-0000-0000-00005A7D0000}"/>
    <cellStyle name="SAPBEXexcBad9 4 4 5" xfId="32089" xr:uid="{00000000-0005-0000-0000-00005B7D0000}"/>
    <cellStyle name="SAPBEXexcBad9 4 4 6" xfId="32090" xr:uid="{00000000-0005-0000-0000-00005C7D0000}"/>
    <cellStyle name="SAPBEXexcBad9 4 4 7" xfId="32091" xr:uid="{00000000-0005-0000-0000-00005D7D0000}"/>
    <cellStyle name="SAPBEXexcBad9 4 4 8" xfId="32092" xr:uid="{00000000-0005-0000-0000-00005E7D0000}"/>
    <cellStyle name="SAPBEXexcBad9 4 4 9" xfId="32093" xr:uid="{00000000-0005-0000-0000-00005F7D0000}"/>
    <cellStyle name="SAPBEXexcBad9 40" xfId="32094" xr:uid="{00000000-0005-0000-0000-0000607D0000}"/>
    <cellStyle name="SAPBEXexcBad9 41" xfId="32095" xr:uid="{00000000-0005-0000-0000-0000617D0000}"/>
    <cellStyle name="SAPBEXexcBad9 42" xfId="32096" xr:uid="{00000000-0005-0000-0000-0000627D0000}"/>
    <cellStyle name="SAPBEXexcBad9 5" xfId="32097" xr:uid="{00000000-0005-0000-0000-0000637D0000}"/>
    <cellStyle name="SAPBEXexcBad9 5 10" xfId="32098" xr:uid="{00000000-0005-0000-0000-0000647D0000}"/>
    <cellStyle name="SAPBEXexcBad9 5 11" xfId="32099" xr:uid="{00000000-0005-0000-0000-0000657D0000}"/>
    <cellStyle name="SAPBEXexcBad9 5 12" xfId="32100" xr:uid="{00000000-0005-0000-0000-0000667D0000}"/>
    <cellStyle name="SAPBEXexcBad9 5 13" xfId="32101" xr:uid="{00000000-0005-0000-0000-0000677D0000}"/>
    <cellStyle name="SAPBEXexcBad9 5 14" xfId="32102" xr:uid="{00000000-0005-0000-0000-0000687D0000}"/>
    <cellStyle name="SAPBEXexcBad9 5 15" xfId="32103" xr:uid="{00000000-0005-0000-0000-0000697D0000}"/>
    <cellStyle name="SAPBEXexcBad9 5 16" xfId="32104" xr:uid="{00000000-0005-0000-0000-00006A7D0000}"/>
    <cellStyle name="SAPBEXexcBad9 5 2" xfId="32105" xr:uid="{00000000-0005-0000-0000-00006B7D0000}"/>
    <cellStyle name="SAPBEXexcBad9 5 2 10" xfId="32106" xr:uid="{00000000-0005-0000-0000-00006C7D0000}"/>
    <cellStyle name="SAPBEXexcBad9 5 2 11" xfId="32107" xr:uid="{00000000-0005-0000-0000-00006D7D0000}"/>
    <cellStyle name="SAPBEXexcBad9 5 2 12" xfId="32108" xr:uid="{00000000-0005-0000-0000-00006E7D0000}"/>
    <cellStyle name="SAPBEXexcBad9 5 2 13" xfId="32109" xr:uid="{00000000-0005-0000-0000-00006F7D0000}"/>
    <cellStyle name="SAPBEXexcBad9 5 2 2" xfId="32110" xr:uid="{00000000-0005-0000-0000-0000707D0000}"/>
    <cellStyle name="SAPBEXexcBad9 5 2 3" xfId="32111" xr:uid="{00000000-0005-0000-0000-0000717D0000}"/>
    <cellStyle name="SAPBEXexcBad9 5 2 4" xfId="32112" xr:uid="{00000000-0005-0000-0000-0000727D0000}"/>
    <cellStyle name="SAPBEXexcBad9 5 2 5" xfId="32113" xr:uid="{00000000-0005-0000-0000-0000737D0000}"/>
    <cellStyle name="SAPBEXexcBad9 5 2 6" xfId="32114" xr:uid="{00000000-0005-0000-0000-0000747D0000}"/>
    <cellStyle name="SAPBEXexcBad9 5 2 7" xfId="32115" xr:uid="{00000000-0005-0000-0000-0000757D0000}"/>
    <cellStyle name="SAPBEXexcBad9 5 2 8" xfId="32116" xr:uid="{00000000-0005-0000-0000-0000767D0000}"/>
    <cellStyle name="SAPBEXexcBad9 5 2 9" xfId="32117" xr:uid="{00000000-0005-0000-0000-0000777D0000}"/>
    <cellStyle name="SAPBEXexcBad9 5 3" xfId="32118" xr:uid="{00000000-0005-0000-0000-0000787D0000}"/>
    <cellStyle name="SAPBEXexcBad9 5 3 10" xfId="32119" xr:uid="{00000000-0005-0000-0000-0000797D0000}"/>
    <cellStyle name="SAPBEXexcBad9 5 3 11" xfId="32120" xr:uid="{00000000-0005-0000-0000-00007A7D0000}"/>
    <cellStyle name="SAPBEXexcBad9 5 3 12" xfId="32121" xr:uid="{00000000-0005-0000-0000-00007B7D0000}"/>
    <cellStyle name="SAPBEXexcBad9 5 3 13" xfId="32122" xr:uid="{00000000-0005-0000-0000-00007C7D0000}"/>
    <cellStyle name="SAPBEXexcBad9 5 3 2" xfId="32123" xr:uid="{00000000-0005-0000-0000-00007D7D0000}"/>
    <cellStyle name="SAPBEXexcBad9 5 3 3" xfId="32124" xr:uid="{00000000-0005-0000-0000-00007E7D0000}"/>
    <cellStyle name="SAPBEXexcBad9 5 3 4" xfId="32125" xr:uid="{00000000-0005-0000-0000-00007F7D0000}"/>
    <cellStyle name="SAPBEXexcBad9 5 3 5" xfId="32126" xr:uid="{00000000-0005-0000-0000-0000807D0000}"/>
    <cellStyle name="SAPBEXexcBad9 5 3 6" xfId="32127" xr:uid="{00000000-0005-0000-0000-0000817D0000}"/>
    <cellStyle name="SAPBEXexcBad9 5 3 7" xfId="32128" xr:uid="{00000000-0005-0000-0000-0000827D0000}"/>
    <cellStyle name="SAPBEXexcBad9 5 3 8" xfId="32129" xr:uid="{00000000-0005-0000-0000-0000837D0000}"/>
    <cellStyle name="SAPBEXexcBad9 5 3 9" xfId="32130" xr:uid="{00000000-0005-0000-0000-0000847D0000}"/>
    <cellStyle name="SAPBEXexcBad9 5 4" xfId="32131" xr:uid="{00000000-0005-0000-0000-0000857D0000}"/>
    <cellStyle name="SAPBEXexcBad9 5 5" xfId="32132" xr:uid="{00000000-0005-0000-0000-0000867D0000}"/>
    <cellStyle name="SAPBEXexcBad9 5 6" xfId="32133" xr:uid="{00000000-0005-0000-0000-0000877D0000}"/>
    <cellStyle name="SAPBEXexcBad9 5 7" xfId="32134" xr:uid="{00000000-0005-0000-0000-0000887D0000}"/>
    <cellStyle name="SAPBEXexcBad9 5 8" xfId="32135" xr:uid="{00000000-0005-0000-0000-0000897D0000}"/>
    <cellStyle name="SAPBEXexcBad9 5 9" xfId="32136" xr:uid="{00000000-0005-0000-0000-00008A7D0000}"/>
    <cellStyle name="SAPBEXexcBad9 6" xfId="32137" xr:uid="{00000000-0005-0000-0000-00008B7D0000}"/>
    <cellStyle name="SAPBEXexcBad9 6 10" xfId="32138" xr:uid="{00000000-0005-0000-0000-00008C7D0000}"/>
    <cellStyle name="SAPBEXexcBad9 6 11" xfId="32139" xr:uid="{00000000-0005-0000-0000-00008D7D0000}"/>
    <cellStyle name="SAPBEXexcBad9 6 12" xfId="32140" xr:uid="{00000000-0005-0000-0000-00008E7D0000}"/>
    <cellStyle name="SAPBEXexcBad9 6 13" xfId="32141" xr:uid="{00000000-0005-0000-0000-00008F7D0000}"/>
    <cellStyle name="SAPBEXexcBad9 6 14" xfId="32142" xr:uid="{00000000-0005-0000-0000-0000907D0000}"/>
    <cellStyle name="SAPBEXexcBad9 6 15" xfId="32143" xr:uid="{00000000-0005-0000-0000-0000917D0000}"/>
    <cellStyle name="SAPBEXexcBad9 6 2" xfId="32144" xr:uid="{00000000-0005-0000-0000-0000927D0000}"/>
    <cellStyle name="SAPBEXexcBad9 6 2 10" xfId="32145" xr:uid="{00000000-0005-0000-0000-0000937D0000}"/>
    <cellStyle name="SAPBEXexcBad9 6 2 11" xfId="32146" xr:uid="{00000000-0005-0000-0000-0000947D0000}"/>
    <cellStyle name="SAPBEXexcBad9 6 2 12" xfId="32147" xr:uid="{00000000-0005-0000-0000-0000957D0000}"/>
    <cellStyle name="SAPBEXexcBad9 6 2 13" xfId="32148" xr:uid="{00000000-0005-0000-0000-0000967D0000}"/>
    <cellStyle name="SAPBEXexcBad9 6 2 2" xfId="32149" xr:uid="{00000000-0005-0000-0000-0000977D0000}"/>
    <cellStyle name="SAPBEXexcBad9 6 2 3" xfId="32150" xr:uid="{00000000-0005-0000-0000-0000987D0000}"/>
    <cellStyle name="SAPBEXexcBad9 6 2 4" xfId="32151" xr:uid="{00000000-0005-0000-0000-0000997D0000}"/>
    <cellStyle name="SAPBEXexcBad9 6 2 5" xfId="32152" xr:uid="{00000000-0005-0000-0000-00009A7D0000}"/>
    <cellStyle name="SAPBEXexcBad9 6 2 6" xfId="32153" xr:uid="{00000000-0005-0000-0000-00009B7D0000}"/>
    <cellStyle name="SAPBEXexcBad9 6 2 7" xfId="32154" xr:uid="{00000000-0005-0000-0000-00009C7D0000}"/>
    <cellStyle name="SAPBEXexcBad9 6 2 8" xfId="32155" xr:uid="{00000000-0005-0000-0000-00009D7D0000}"/>
    <cellStyle name="SAPBEXexcBad9 6 2 9" xfId="32156" xr:uid="{00000000-0005-0000-0000-00009E7D0000}"/>
    <cellStyle name="SAPBEXexcBad9 6 3" xfId="32157" xr:uid="{00000000-0005-0000-0000-00009F7D0000}"/>
    <cellStyle name="SAPBEXexcBad9 6 4" xfId="32158" xr:uid="{00000000-0005-0000-0000-0000A07D0000}"/>
    <cellStyle name="SAPBEXexcBad9 6 5" xfId="32159" xr:uid="{00000000-0005-0000-0000-0000A17D0000}"/>
    <cellStyle name="SAPBEXexcBad9 6 6" xfId="32160" xr:uid="{00000000-0005-0000-0000-0000A27D0000}"/>
    <cellStyle name="SAPBEXexcBad9 6 7" xfId="32161" xr:uid="{00000000-0005-0000-0000-0000A37D0000}"/>
    <cellStyle name="SAPBEXexcBad9 6 8" xfId="32162" xr:uid="{00000000-0005-0000-0000-0000A47D0000}"/>
    <cellStyle name="SAPBEXexcBad9 6 9" xfId="32163" xr:uid="{00000000-0005-0000-0000-0000A57D0000}"/>
    <cellStyle name="SAPBEXexcBad9 7" xfId="32164" xr:uid="{00000000-0005-0000-0000-0000A67D0000}"/>
    <cellStyle name="SAPBEXexcBad9 7 10" xfId="32165" xr:uid="{00000000-0005-0000-0000-0000A77D0000}"/>
    <cellStyle name="SAPBEXexcBad9 7 11" xfId="32166" xr:uid="{00000000-0005-0000-0000-0000A87D0000}"/>
    <cellStyle name="SAPBEXexcBad9 7 12" xfId="32167" xr:uid="{00000000-0005-0000-0000-0000A97D0000}"/>
    <cellStyle name="SAPBEXexcBad9 7 13" xfId="32168" xr:uid="{00000000-0005-0000-0000-0000AA7D0000}"/>
    <cellStyle name="SAPBEXexcBad9 7 14" xfId="32169" xr:uid="{00000000-0005-0000-0000-0000AB7D0000}"/>
    <cellStyle name="SAPBEXexcBad9 7 2" xfId="32170" xr:uid="{00000000-0005-0000-0000-0000AC7D0000}"/>
    <cellStyle name="SAPBEXexcBad9 7 2 2" xfId="32171" xr:uid="{00000000-0005-0000-0000-0000AD7D0000}"/>
    <cellStyle name="SAPBEXexcBad9 7 3" xfId="32172" xr:uid="{00000000-0005-0000-0000-0000AE7D0000}"/>
    <cellStyle name="SAPBEXexcBad9 7 4" xfId="32173" xr:uid="{00000000-0005-0000-0000-0000AF7D0000}"/>
    <cellStyle name="SAPBEXexcBad9 7 5" xfId="32174" xr:uid="{00000000-0005-0000-0000-0000B07D0000}"/>
    <cellStyle name="SAPBEXexcBad9 7 6" xfId="32175" xr:uid="{00000000-0005-0000-0000-0000B17D0000}"/>
    <cellStyle name="SAPBEXexcBad9 7 7" xfId="32176" xr:uid="{00000000-0005-0000-0000-0000B27D0000}"/>
    <cellStyle name="SAPBEXexcBad9 7 8" xfId="32177" xr:uid="{00000000-0005-0000-0000-0000B37D0000}"/>
    <cellStyle name="SAPBEXexcBad9 7 9" xfId="32178" xr:uid="{00000000-0005-0000-0000-0000B47D0000}"/>
    <cellStyle name="SAPBEXexcBad9 8" xfId="32179" xr:uid="{00000000-0005-0000-0000-0000B57D0000}"/>
    <cellStyle name="SAPBEXexcBad9 9" xfId="32180" xr:uid="{00000000-0005-0000-0000-0000B67D0000}"/>
    <cellStyle name="SAPBEXexcBad9_BW 1017, 1061" xfId="32181" xr:uid="{00000000-0005-0000-0000-0000B77D0000}"/>
    <cellStyle name="SAPBEXexcCritical4" xfId="32182" xr:uid="{00000000-0005-0000-0000-0000B87D0000}"/>
    <cellStyle name="SAPBEXexcCritical4 10" xfId="32183" xr:uid="{00000000-0005-0000-0000-0000B97D0000}"/>
    <cellStyle name="SAPBEXexcCritical4 11" xfId="32184" xr:uid="{00000000-0005-0000-0000-0000BA7D0000}"/>
    <cellStyle name="SAPBEXexcCritical4 12" xfId="32185" xr:uid="{00000000-0005-0000-0000-0000BB7D0000}"/>
    <cellStyle name="SAPBEXexcCritical4 13" xfId="32186" xr:uid="{00000000-0005-0000-0000-0000BC7D0000}"/>
    <cellStyle name="SAPBEXexcCritical4 14" xfId="32187" xr:uid="{00000000-0005-0000-0000-0000BD7D0000}"/>
    <cellStyle name="SAPBEXexcCritical4 15" xfId="32188" xr:uid="{00000000-0005-0000-0000-0000BE7D0000}"/>
    <cellStyle name="SAPBEXexcCritical4 16" xfId="32189" xr:uid="{00000000-0005-0000-0000-0000BF7D0000}"/>
    <cellStyle name="SAPBEXexcCritical4 17" xfId="32190" xr:uid="{00000000-0005-0000-0000-0000C07D0000}"/>
    <cellStyle name="SAPBEXexcCritical4 18" xfId="32191" xr:uid="{00000000-0005-0000-0000-0000C17D0000}"/>
    <cellStyle name="SAPBEXexcCritical4 19" xfId="32192" xr:uid="{00000000-0005-0000-0000-0000C27D0000}"/>
    <cellStyle name="SAPBEXexcCritical4 2" xfId="32193" xr:uid="{00000000-0005-0000-0000-0000C37D0000}"/>
    <cellStyle name="SAPBEXexcCritical4 2 2" xfId="32194" xr:uid="{00000000-0005-0000-0000-0000C47D0000}"/>
    <cellStyle name="SAPBEXexcCritical4 2 2 2" xfId="32195" xr:uid="{00000000-0005-0000-0000-0000C57D0000}"/>
    <cellStyle name="SAPBEXexcCritical4 2 2 2 2" xfId="32196" xr:uid="{00000000-0005-0000-0000-0000C67D0000}"/>
    <cellStyle name="SAPBEXexcCritical4 2 2 2 2 2" xfId="32197" xr:uid="{00000000-0005-0000-0000-0000C77D0000}"/>
    <cellStyle name="SAPBEXexcCritical4 2 2 2 2 2 10" xfId="32198" xr:uid="{00000000-0005-0000-0000-0000C87D0000}"/>
    <cellStyle name="SAPBEXexcCritical4 2 2 2 2 2 11" xfId="32199" xr:uid="{00000000-0005-0000-0000-0000C97D0000}"/>
    <cellStyle name="SAPBEXexcCritical4 2 2 2 2 2 12" xfId="32200" xr:uid="{00000000-0005-0000-0000-0000CA7D0000}"/>
    <cellStyle name="SAPBEXexcCritical4 2 2 2 2 2 13" xfId="32201" xr:uid="{00000000-0005-0000-0000-0000CB7D0000}"/>
    <cellStyle name="SAPBEXexcCritical4 2 2 2 2 2 14" xfId="32202" xr:uid="{00000000-0005-0000-0000-0000CC7D0000}"/>
    <cellStyle name="SAPBEXexcCritical4 2 2 2 2 2 15" xfId="32203" xr:uid="{00000000-0005-0000-0000-0000CD7D0000}"/>
    <cellStyle name="SAPBEXexcCritical4 2 2 2 2 2 2" xfId="32204" xr:uid="{00000000-0005-0000-0000-0000CE7D0000}"/>
    <cellStyle name="SAPBEXexcCritical4 2 2 2 2 2 2 10" xfId="32205" xr:uid="{00000000-0005-0000-0000-0000CF7D0000}"/>
    <cellStyle name="SAPBEXexcCritical4 2 2 2 2 2 2 11" xfId="32206" xr:uid="{00000000-0005-0000-0000-0000D07D0000}"/>
    <cellStyle name="SAPBEXexcCritical4 2 2 2 2 2 2 12" xfId="32207" xr:uid="{00000000-0005-0000-0000-0000D17D0000}"/>
    <cellStyle name="SAPBEXexcCritical4 2 2 2 2 2 2 13" xfId="32208" xr:uid="{00000000-0005-0000-0000-0000D27D0000}"/>
    <cellStyle name="SAPBEXexcCritical4 2 2 2 2 2 2 2" xfId="32209" xr:uid="{00000000-0005-0000-0000-0000D37D0000}"/>
    <cellStyle name="SAPBEXexcCritical4 2 2 2 2 2 2 3" xfId="32210" xr:uid="{00000000-0005-0000-0000-0000D47D0000}"/>
    <cellStyle name="SAPBEXexcCritical4 2 2 2 2 2 2 4" xfId="32211" xr:uid="{00000000-0005-0000-0000-0000D57D0000}"/>
    <cellStyle name="SAPBEXexcCritical4 2 2 2 2 2 2 5" xfId="32212" xr:uid="{00000000-0005-0000-0000-0000D67D0000}"/>
    <cellStyle name="SAPBEXexcCritical4 2 2 2 2 2 2 6" xfId="32213" xr:uid="{00000000-0005-0000-0000-0000D77D0000}"/>
    <cellStyle name="SAPBEXexcCritical4 2 2 2 2 2 2 7" xfId="32214" xr:uid="{00000000-0005-0000-0000-0000D87D0000}"/>
    <cellStyle name="SAPBEXexcCritical4 2 2 2 2 2 2 8" xfId="32215" xr:uid="{00000000-0005-0000-0000-0000D97D0000}"/>
    <cellStyle name="SAPBEXexcCritical4 2 2 2 2 2 2 9" xfId="32216" xr:uid="{00000000-0005-0000-0000-0000DA7D0000}"/>
    <cellStyle name="SAPBEXexcCritical4 2 2 2 2 2 3" xfId="32217" xr:uid="{00000000-0005-0000-0000-0000DB7D0000}"/>
    <cellStyle name="SAPBEXexcCritical4 2 2 2 2 2 4" xfId="32218" xr:uid="{00000000-0005-0000-0000-0000DC7D0000}"/>
    <cellStyle name="SAPBEXexcCritical4 2 2 2 2 2 5" xfId="32219" xr:uid="{00000000-0005-0000-0000-0000DD7D0000}"/>
    <cellStyle name="SAPBEXexcCritical4 2 2 2 2 2 6" xfId="32220" xr:uid="{00000000-0005-0000-0000-0000DE7D0000}"/>
    <cellStyle name="SAPBEXexcCritical4 2 2 2 2 2 7" xfId="32221" xr:uid="{00000000-0005-0000-0000-0000DF7D0000}"/>
    <cellStyle name="SAPBEXexcCritical4 2 2 2 2 2 8" xfId="32222" xr:uid="{00000000-0005-0000-0000-0000E07D0000}"/>
    <cellStyle name="SAPBEXexcCritical4 2 2 2 2 2 9" xfId="32223" xr:uid="{00000000-0005-0000-0000-0000E17D0000}"/>
    <cellStyle name="SAPBEXexcCritical4 2 2 2 2 3" xfId="32224" xr:uid="{00000000-0005-0000-0000-0000E27D0000}"/>
    <cellStyle name="SAPBEXexcCritical4 2 2 2 2 3 10" xfId="32225" xr:uid="{00000000-0005-0000-0000-0000E37D0000}"/>
    <cellStyle name="SAPBEXexcCritical4 2 2 2 2 3 11" xfId="32226" xr:uid="{00000000-0005-0000-0000-0000E47D0000}"/>
    <cellStyle name="SAPBEXexcCritical4 2 2 2 2 3 12" xfId="32227" xr:uid="{00000000-0005-0000-0000-0000E57D0000}"/>
    <cellStyle name="SAPBEXexcCritical4 2 2 2 2 3 13" xfId="32228" xr:uid="{00000000-0005-0000-0000-0000E67D0000}"/>
    <cellStyle name="SAPBEXexcCritical4 2 2 2 2 3 2" xfId="32229" xr:uid="{00000000-0005-0000-0000-0000E77D0000}"/>
    <cellStyle name="SAPBEXexcCritical4 2 2 2 2 3 3" xfId="32230" xr:uid="{00000000-0005-0000-0000-0000E87D0000}"/>
    <cellStyle name="SAPBEXexcCritical4 2 2 2 2 3 4" xfId="32231" xr:uid="{00000000-0005-0000-0000-0000E97D0000}"/>
    <cellStyle name="SAPBEXexcCritical4 2 2 2 2 3 5" xfId="32232" xr:uid="{00000000-0005-0000-0000-0000EA7D0000}"/>
    <cellStyle name="SAPBEXexcCritical4 2 2 2 2 3 6" xfId="32233" xr:uid="{00000000-0005-0000-0000-0000EB7D0000}"/>
    <cellStyle name="SAPBEXexcCritical4 2 2 2 2 3 7" xfId="32234" xr:uid="{00000000-0005-0000-0000-0000EC7D0000}"/>
    <cellStyle name="SAPBEXexcCritical4 2 2 2 2 3 8" xfId="32235" xr:uid="{00000000-0005-0000-0000-0000ED7D0000}"/>
    <cellStyle name="SAPBEXexcCritical4 2 2 2 2 3 9" xfId="32236" xr:uid="{00000000-0005-0000-0000-0000EE7D0000}"/>
    <cellStyle name="SAPBEXexcCritical4 2 2 2 3" xfId="32237" xr:uid="{00000000-0005-0000-0000-0000EF7D0000}"/>
    <cellStyle name="SAPBEXexcCritical4 2 2 2 3 10" xfId="32238" xr:uid="{00000000-0005-0000-0000-0000F07D0000}"/>
    <cellStyle name="SAPBEXexcCritical4 2 2 2 3 11" xfId="32239" xr:uid="{00000000-0005-0000-0000-0000F17D0000}"/>
    <cellStyle name="SAPBEXexcCritical4 2 2 2 3 12" xfId="32240" xr:uid="{00000000-0005-0000-0000-0000F27D0000}"/>
    <cellStyle name="SAPBEXexcCritical4 2 2 2 3 13" xfId="32241" xr:uid="{00000000-0005-0000-0000-0000F37D0000}"/>
    <cellStyle name="SAPBEXexcCritical4 2 2 2 3 14" xfId="32242" xr:uid="{00000000-0005-0000-0000-0000F47D0000}"/>
    <cellStyle name="SAPBEXexcCritical4 2 2 2 3 15" xfId="32243" xr:uid="{00000000-0005-0000-0000-0000F57D0000}"/>
    <cellStyle name="SAPBEXexcCritical4 2 2 2 3 2" xfId="32244" xr:uid="{00000000-0005-0000-0000-0000F67D0000}"/>
    <cellStyle name="SAPBEXexcCritical4 2 2 2 3 2 10" xfId="32245" xr:uid="{00000000-0005-0000-0000-0000F77D0000}"/>
    <cellStyle name="SAPBEXexcCritical4 2 2 2 3 2 11" xfId="32246" xr:uid="{00000000-0005-0000-0000-0000F87D0000}"/>
    <cellStyle name="SAPBEXexcCritical4 2 2 2 3 2 12" xfId="32247" xr:uid="{00000000-0005-0000-0000-0000F97D0000}"/>
    <cellStyle name="SAPBEXexcCritical4 2 2 2 3 2 13" xfId="32248" xr:uid="{00000000-0005-0000-0000-0000FA7D0000}"/>
    <cellStyle name="SAPBEXexcCritical4 2 2 2 3 2 2" xfId="32249" xr:uid="{00000000-0005-0000-0000-0000FB7D0000}"/>
    <cellStyle name="SAPBEXexcCritical4 2 2 2 3 2 3" xfId="32250" xr:uid="{00000000-0005-0000-0000-0000FC7D0000}"/>
    <cellStyle name="SAPBEXexcCritical4 2 2 2 3 2 4" xfId="32251" xr:uid="{00000000-0005-0000-0000-0000FD7D0000}"/>
    <cellStyle name="SAPBEXexcCritical4 2 2 2 3 2 5" xfId="32252" xr:uid="{00000000-0005-0000-0000-0000FE7D0000}"/>
    <cellStyle name="SAPBEXexcCritical4 2 2 2 3 2 6" xfId="32253" xr:uid="{00000000-0005-0000-0000-0000FF7D0000}"/>
    <cellStyle name="SAPBEXexcCritical4 2 2 2 3 2 7" xfId="32254" xr:uid="{00000000-0005-0000-0000-0000007E0000}"/>
    <cellStyle name="SAPBEXexcCritical4 2 2 2 3 2 8" xfId="32255" xr:uid="{00000000-0005-0000-0000-0000017E0000}"/>
    <cellStyle name="SAPBEXexcCritical4 2 2 2 3 2 9" xfId="32256" xr:uid="{00000000-0005-0000-0000-0000027E0000}"/>
    <cellStyle name="SAPBEXexcCritical4 2 2 2 3 3" xfId="32257" xr:uid="{00000000-0005-0000-0000-0000037E0000}"/>
    <cellStyle name="SAPBEXexcCritical4 2 2 2 3 4" xfId="32258" xr:uid="{00000000-0005-0000-0000-0000047E0000}"/>
    <cellStyle name="SAPBEXexcCritical4 2 2 2 3 5" xfId="32259" xr:uid="{00000000-0005-0000-0000-0000057E0000}"/>
    <cellStyle name="SAPBEXexcCritical4 2 2 2 3 6" xfId="32260" xr:uid="{00000000-0005-0000-0000-0000067E0000}"/>
    <cellStyle name="SAPBEXexcCritical4 2 2 2 3 7" xfId="32261" xr:uid="{00000000-0005-0000-0000-0000077E0000}"/>
    <cellStyle name="SAPBEXexcCritical4 2 2 2 3 8" xfId="32262" xr:uid="{00000000-0005-0000-0000-0000087E0000}"/>
    <cellStyle name="SAPBEXexcCritical4 2 2 2 3 9" xfId="32263" xr:uid="{00000000-0005-0000-0000-0000097E0000}"/>
    <cellStyle name="SAPBEXexcCritical4 2 2 2 4" xfId="32264" xr:uid="{00000000-0005-0000-0000-00000A7E0000}"/>
    <cellStyle name="SAPBEXexcCritical4 2 2 2 4 10" xfId="32265" xr:uid="{00000000-0005-0000-0000-00000B7E0000}"/>
    <cellStyle name="SAPBEXexcCritical4 2 2 2 4 11" xfId="32266" xr:uid="{00000000-0005-0000-0000-00000C7E0000}"/>
    <cellStyle name="SAPBEXexcCritical4 2 2 2 4 12" xfId="32267" xr:uid="{00000000-0005-0000-0000-00000D7E0000}"/>
    <cellStyle name="SAPBEXexcCritical4 2 2 2 4 13" xfId="32268" xr:uid="{00000000-0005-0000-0000-00000E7E0000}"/>
    <cellStyle name="SAPBEXexcCritical4 2 2 2 4 2" xfId="32269" xr:uid="{00000000-0005-0000-0000-00000F7E0000}"/>
    <cellStyle name="SAPBEXexcCritical4 2 2 2 4 3" xfId="32270" xr:uid="{00000000-0005-0000-0000-0000107E0000}"/>
    <cellStyle name="SAPBEXexcCritical4 2 2 2 4 4" xfId="32271" xr:uid="{00000000-0005-0000-0000-0000117E0000}"/>
    <cellStyle name="SAPBEXexcCritical4 2 2 2 4 5" xfId="32272" xr:uid="{00000000-0005-0000-0000-0000127E0000}"/>
    <cellStyle name="SAPBEXexcCritical4 2 2 2 4 6" xfId="32273" xr:uid="{00000000-0005-0000-0000-0000137E0000}"/>
    <cellStyle name="SAPBEXexcCritical4 2 2 2 4 7" xfId="32274" xr:uid="{00000000-0005-0000-0000-0000147E0000}"/>
    <cellStyle name="SAPBEXexcCritical4 2 2 2 4 8" xfId="32275" xr:uid="{00000000-0005-0000-0000-0000157E0000}"/>
    <cellStyle name="SAPBEXexcCritical4 2 2 2 4 9" xfId="32276" xr:uid="{00000000-0005-0000-0000-0000167E0000}"/>
    <cellStyle name="SAPBEXexcCritical4 2 2 3" xfId="32277" xr:uid="{00000000-0005-0000-0000-0000177E0000}"/>
    <cellStyle name="SAPBEXexcCritical4 2 2 3 10" xfId="32278" xr:uid="{00000000-0005-0000-0000-0000187E0000}"/>
    <cellStyle name="SAPBEXexcCritical4 2 2 3 11" xfId="32279" xr:uid="{00000000-0005-0000-0000-0000197E0000}"/>
    <cellStyle name="SAPBEXexcCritical4 2 2 3 12" xfId="32280" xr:uid="{00000000-0005-0000-0000-00001A7E0000}"/>
    <cellStyle name="SAPBEXexcCritical4 2 2 3 13" xfId="32281" xr:uid="{00000000-0005-0000-0000-00001B7E0000}"/>
    <cellStyle name="SAPBEXexcCritical4 2 2 3 14" xfId="32282" xr:uid="{00000000-0005-0000-0000-00001C7E0000}"/>
    <cellStyle name="SAPBEXexcCritical4 2 2 3 15" xfId="32283" xr:uid="{00000000-0005-0000-0000-00001D7E0000}"/>
    <cellStyle name="SAPBEXexcCritical4 2 2 3 2" xfId="32284" xr:uid="{00000000-0005-0000-0000-00001E7E0000}"/>
    <cellStyle name="SAPBEXexcCritical4 2 2 3 2 10" xfId="32285" xr:uid="{00000000-0005-0000-0000-00001F7E0000}"/>
    <cellStyle name="SAPBEXexcCritical4 2 2 3 2 11" xfId="32286" xr:uid="{00000000-0005-0000-0000-0000207E0000}"/>
    <cellStyle name="SAPBEXexcCritical4 2 2 3 2 12" xfId="32287" xr:uid="{00000000-0005-0000-0000-0000217E0000}"/>
    <cellStyle name="SAPBEXexcCritical4 2 2 3 2 13" xfId="32288" xr:uid="{00000000-0005-0000-0000-0000227E0000}"/>
    <cellStyle name="SAPBEXexcCritical4 2 2 3 2 2" xfId="32289" xr:uid="{00000000-0005-0000-0000-0000237E0000}"/>
    <cellStyle name="SAPBEXexcCritical4 2 2 3 2 3" xfId="32290" xr:uid="{00000000-0005-0000-0000-0000247E0000}"/>
    <cellStyle name="SAPBEXexcCritical4 2 2 3 2 4" xfId="32291" xr:uid="{00000000-0005-0000-0000-0000257E0000}"/>
    <cellStyle name="SAPBEXexcCritical4 2 2 3 2 5" xfId="32292" xr:uid="{00000000-0005-0000-0000-0000267E0000}"/>
    <cellStyle name="SAPBEXexcCritical4 2 2 3 2 6" xfId="32293" xr:uid="{00000000-0005-0000-0000-0000277E0000}"/>
    <cellStyle name="SAPBEXexcCritical4 2 2 3 2 7" xfId="32294" xr:uid="{00000000-0005-0000-0000-0000287E0000}"/>
    <cellStyle name="SAPBEXexcCritical4 2 2 3 2 8" xfId="32295" xr:uid="{00000000-0005-0000-0000-0000297E0000}"/>
    <cellStyle name="SAPBEXexcCritical4 2 2 3 2 9" xfId="32296" xr:uid="{00000000-0005-0000-0000-00002A7E0000}"/>
    <cellStyle name="SAPBEXexcCritical4 2 2 3 3" xfId="32297" xr:uid="{00000000-0005-0000-0000-00002B7E0000}"/>
    <cellStyle name="SAPBEXexcCritical4 2 2 3 4" xfId="32298" xr:uid="{00000000-0005-0000-0000-00002C7E0000}"/>
    <cellStyle name="SAPBEXexcCritical4 2 2 3 5" xfId="32299" xr:uid="{00000000-0005-0000-0000-00002D7E0000}"/>
    <cellStyle name="SAPBEXexcCritical4 2 2 3 6" xfId="32300" xr:uid="{00000000-0005-0000-0000-00002E7E0000}"/>
    <cellStyle name="SAPBEXexcCritical4 2 2 3 7" xfId="32301" xr:uid="{00000000-0005-0000-0000-00002F7E0000}"/>
    <cellStyle name="SAPBEXexcCritical4 2 2 3 8" xfId="32302" xr:uid="{00000000-0005-0000-0000-0000307E0000}"/>
    <cellStyle name="SAPBEXexcCritical4 2 2 3 9" xfId="32303" xr:uid="{00000000-0005-0000-0000-0000317E0000}"/>
    <cellStyle name="SAPBEXexcCritical4 2 2 4" xfId="32304" xr:uid="{00000000-0005-0000-0000-0000327E0000}"/>
    <cellStyle name="SAPBEXexcCritical4 2 2 4 10" xfId="32305" xr:uid="{00000000-0005-0000-0000-0000337E0000}"/>
    <cellStyle name="SAPBEXexcCritical4 2 2 4 11" xfId="32306" xr:uid="{00000000-0005-0000-0000-0000347E0000}"/>
    <cellStyle name="SAPBEXexcCritical4 2 2 4 12" xfId="32307" xr:uid="{00000000-0005-0000-0000-0000357E0000}"/>
    <cellStyle name="SAPBEXexcCritical4 2 2 4 13" xfId="32308" xr:uid="{00000000-0005-0000-0000-0000367E0000}"/>
    <cellStyle name="SAPBEXexcCritical4 2 2 4 2" xfId="32309" xr:uid="{00000000-0005-0000-0000-0000377E0000}"/>
    <cellStyle name="SAPBEXexcCritical4 2 2 4 3" xfId="32310" xr:uid="{00000000-0005-0000-0000-0000387E0000}"/>
    <cellStyle name="SAPBEXexcCritical4 2 2 4 4" xfId="32311" xr:uid="{00000000-0005-0000-0000-0000397E0000}"/>
    <cellStyle name="SAPBEXexcCritical4 2 2 4 5" xfId="32312" xr:uid="{00000000-0005-0000-0000-00003A7E0000}"/>
    <cellStyle name="SAPBEXexcCritical4 2 2 4 6" xfId="32313" xr:uid="{00000000-0005-0000-0000-00003B7E0000}"/>
    <cellStyle name="SAPBEXexcCritical4 2 2 4 7" xfId="32314" xr:uid="{00000000-0005-0000-0000-00003C7E0000}"/>
    <cellStyle name="SAPBEXexcCritical4 2 2 4 8" xfId="32315" xr:uid="{00000000-0005-0000-0000-00003D7E0000}"/>
    <cellStyle name="SAPBEXexcCritical4 2 2 4 9" xfId="32316" xr:uid="{00000000-0005-0000-0000-00003E7E0000}"/>
    <cellStyle name="SAPBEXexcCritical4 2 3" xfId="32317" xr:uid="{00000000-0005-0000-0000-00003F7E0000}"/>
    <cellStyle name="SAPBEXexcCritical4 2 3 10" xfId="32318" xr:uid="{00000000-0005-0000-0000-0000407E0000}"/>
    <cellStyle name="SAPBEXexcCritical4 2 3 11" xfId="32319" xr:uid="{00000000-0005-0000-0000-0000417E0000}"/>
    <cellStyle name="SAPBEXexcCritical4 2 3 12" xfId="32320" xr:uid="{00000000-0005-0000-0000-0000427E0000}"/>
    <cellStyle name="SAPBEXexcCritical4 2 3 13" xfId="32321" xr:uid="{00000000-0005-0000-0000-0000437E0000}"/>
    <cellStyle name="SAPBEXexcCritical4 2 3 14" xfId="32322" xr:uid="{00000000-0005-0000-0000-0000447E0000}"/>
    <cellStyle name="SAPBEXexcCritical4 2 3 15" xfId="32323" xr:uid="{00000000-0005-0000-0000-0000457E0000}"/>
    <cellStyle name="SAPBEXexcCritical4 2 3 2" xfId="32324" xr:uid="{00000000-0005-0000-0000-0000467E0000}"/>
    <cellStyle name="SAPBEXexcCritical4 2 3 2 10" xfId="32325" xr:uid="{00000000-0005-0000-0000-0000477E0000}"/>
    <cellStyle name="SAPBEXexcCritical4 2 3 2 11" xfId="32326" xr:uid="{00000000-0005-0000-0000-0000487E0000}"/>
    <cellStyle name="SAPBEXexcCritical4 2 3 2 12" xfId="32327" xr:uid="{00000000-0005-0000-0000-0000497E0000}"/>
    <cellStyle name="SAPBEXexcCritical4 2 3 2 13" xfId="32328" xr:uid="{00000000-0005-0000-0000-00004A7E0000}"/>
    <cellStyle name="SAPBEXexcCritical4 2 3 2 2" xfId="32329" xr:uid="{00000000-0005-0000-0000-00004B7E0000}"/>
    <cellStyle name="SAPBEXexcCritical4 2 3 2 3" xfId="32330" xr:uid="{00000000-0005-0000-0000-00004C7E0000}"/>
    <cellStyle name="SAPBEXexcCritical4 2 3 2 4" xfId="32331" xr:uid="{00000000-0005-0000-0000-00004D7E0000}"/>
    <cellStyle name="SAPBEXexcCritical4 2 3 2 5" xfId="32332" xr:uid="{00000000-0005-0000-0000-00004E7E0000}"/>
    <cellStyle name="SAPBEXexcCritical4 2 3 2 6" xfId="32333" xr:uid="{00000000-0005-0000-0000-00004F7E0000}"/>
    <cellStyle name="SAPBEXexcCritical4 2 3 2 7" xfId="32334" xr:uid="{00000000-0005-0000-0000-0000507E0000}"/>
    <cellStyle name="SAPBEXexcCritical4 2 3 2 8" xfId="32335" xr:uid="{00000000-0005-0000-0000-0000517E0000}"/>
    <cellStyle name="SAPBEXexcCritical4 2 3 2 9" xfId="32336" xr:uid="{00000000-0005-0000-0000-0000527E0000}"/>
    <cellStyle name="SAPBEXexcCritical4 2 3 3" xfId="32337" xr:uid="{00000000-0005-0000-0000-0000537E0000}"/>
    <cellStyle name="SAPBEXexcCritical4 2 3 4" xfId="32338" xr:uid="{00000000-0005-0000-0000-0000547E0000}"/>
    <cellStyle name="SAPBEXexcCritical4 2 3 5" xfId="32339" xr:uid="{00000000-0005-0000-0000-0000557E0000}"/>
    <cellStyle name="SAPBEXexcCritical4 2 3 6" xfId="32340" xr:uid="{00000000-0005-0000-0000-0000567E0000}"/>
    <cellStyle name="SAPBEXexcCritical4 2 3 7" xfId="32341" xr:uid="{00000000-0005-0000-0000-0000577E0000}"/>
    <cellStyle name="SAPBEXexcCritical4 2 3 8" xfId="32342" xr:uid="{00000000-0005-0000-0000-0000587E0000}"/>
    <cellStyle name="SAPBEXexcCritical4 2 3 9" xfId="32343" xr:uid="{00000000-0005-0000-0000-0000597E0000}"/>
    <cellStyle name="SAPBEXexcCritical4 2 4" xfId="32344" xr:uid="{00000000-0005-0000-0000-00005A7E0000}"/>
    <cellStyle name="SAPBEXexcCritical4 2 4 10" xfId="32345" xr:uid="{00000000-0005-0000-0000-00005B7E0000}"/>
    <cellStyle name="SAPBEXexcCritical4 2 4 11" xfId="32346" xr:uid="{00000000-0005-0000-0000-00005C7E0000}"/>
    <cellStyle name="SAPBEXexcCritical4 2 4 12" xfId="32347" xr:uid="{00000000-0005-0000-0000-00005D7E0000}"/>
    <cellStyle name="SAPBEXexcCritical4 2 4 13" xfId="32348" xr:uid="{00000000-0005-0000-0000-00005E7E0000}"/>
    <cellStyle name="SAPBEXexcCritical4 2 4 2" xfId="32349" xr:uid="{00000000-0005-0000-0000-00005F7E0000}"/>
    <cellStyle name="SAPBEXexcCritical4 2 4 3" xfId="32350" xr:uid="{00000000-0005-0000-0000-0000607E0000}"/>
    <cellStyle name="SAPBEXexcCritical4 2 4 4" xfId="32351" xr:uid="{00000000-0005-0000-0000-0000617E0000}"/>
    <cellStyle name="SAPBEXexcCritical4 2 4 5" xfId="32352" xr:uid="{00000000-0005-0000-0000-0000627E0000}"/>
    <cellStyle name="SAPBEXexcCritical4 2 4 6" xfId="32353" xr:uid="{00000000-0005-0000-0000-0000637E0000}"/>
    <cellStyle name="SAPBEXexcCritical4 2 4 7" xfId="32354" xr:uid="{00000000-0005-0000-0000-0000647E0000}"/>
    <cellStyle name="SAPBEXexcCritical4 2 4 8" xfId="32355" xr:uid="{00000000-0005-0000-0000-0000657E0000}"/>
    <cellStyle name="SAPBEXexcCritical4 2 4 9" xfId="32356" xr:uid="{00000000-0005-0000-0000-0000667E0000}"/>
    <cellStyle name="SAPBEXexcCritical4 20" xfId="32357" xr:uid="{00000000-0005-0000-0000-0000677E0000}"/>
    <cellStyle name="SAPBEXexcCritical4 21" xfId="32358" xr:uid="{00000000-0005-0000-0000-0000687E0000}"/>
    <cellStyle name="SAPBEXexcCritical4 22" xfId="32359" xr:uid="{00000000-0005-0000-0000-0000697E0000}"/>
    <cellStyle name="SAPBEXexcCritical4 23" xfId="32360" xr:uid="{00000000-0005-0000-0000-00006A7E0000}"/>
    <cellStyle name="SAPBEXexcCritical4 24" xfId="32361" xr:uid="{00000000-0005-0000-0000-00006B7E0000}"/>
    <cellStyle name="SAPBEXexcCritical4 25" xfId="32362" xr:uid="{00000000-0005-0000-0000-00006C7E0000}"/>
    <cellStyle name="SAPBEXexcCritical4 26" xfId="32363" xr:uid="{00000000-0005-0000-0000-00006D7E0000}"/>
    <cellStyle name="SAPBEXexcCritical4 27" xfId="32364" xr:uid="{00000000-0005-0000-0000-00006E7E0000}"/>
    <cellStyle name="SAPBEXexcCritical4 28" xfId="32365" xr:uid="{00000000-0005-0000-0000-00006F7E0000}"/>
    <cellStyle name="SAPBEXexcCritical4 29" xfId="32366" xr:uid="{00000000-0005-0000-0000-0000707E0000}"/>
    <cellStyle name="SAPBEXexcCritical4 3" xfId="32367" xr:uid="{00000000-0005-0000-0000-0000717E0000}"/>
    <cellStyle name="SAPBEXexcCritical4 3 2" xfId="32368" xr:uid="{00000000-0005-0000-0000-0000727E0000}"/>
    <cellStyle name="SAPBEXexcCritical4 3 2 10" xfId="32369" xr:uid="{00000000-0005-0000-0000-0000737E0000}"/>
    <cellStyle name="SAPBEXexcCritical4 3 2 11" xfId="32370" xr:uid="{00000000-0005-0000-0000-0000747E0000}"/>
    <cellStyle name="SAPBEXexcCritical4 3 2 12" xfId="32371" xr:uid="{00000000-0005-0000-0000-0000757E0000}"/>
    <cellStyle name="SAPBEXexcCritical4 3 2 13" xfId="32372" xr:uid="{00000000-0005-0000-0000-0000767E0000}"/>
    <cellStyle name="SAPBEXexcCritical4 3 2 14" xfId="32373" xr:uid="{00000000-0005-0000-0000-0000777E0000}"/>
    <cellStyle name="SAPBEXexcCritical4 3 2 15" xfId="32374" xr:uid="{00000000-0005-0000-0000-0000787E0000}"/>
    <cellStyle name="SAPBEXexcCritical4 3 2 16" xfId="32375" xr:uid="{00000000-0005-0000-0000-0000797E0000}"/>
    <cellStyle name="SAPBEXexcCritical4 3 2 2" xfId="32376" xr:uid="{00000000-0005-0000-0000-00007A7E0000}"/>
    <cellStyle name="SAPBEXexcCritical4 3 2 2 10" xfId="32377" xr:uid="{00000000-0005-0000-0000-00007B7E0000}"/>
    <cellStyle name="SAPBEXexcCritical4 3 2 2 11" xfId="32378" xr:uid="{00000000-0005-0000-0000-00007C7E0000}"/>
    <cellStyle name="SAPBEXexcCritical4 3 2 2 12" xfId="32379" xr:uid="{00000000-0005-0000-0000-00007D7E0000}"/>
    <cellStyle name="SAPBEXexcCritical4 3 2 2 13" xfId="32380" xr:uid="{00000000-0005-0000-0000-00007E7E0000}"/>
    <cellStyle name="SAPBEXexcCritical4 3 2 2 2" xfId="32381" xr:uid="{00000000-0005-0000-0000-00007F7E0000}"/>
    <cellStyle name="SAPBEXexcCritical4 3 2 2 3" xfId="32382" xr:uid="{00000000-0005-0000-0000-0000807E0000}"/>
    <cellStyle name="SAPBEXexcCritical4 3 2 2 4" xfId="32383" xr:uid="{00000000-0005-0000-0000-0000817E0000}"/>
    <cellStyle name="SAPBEXexcCritical4 3 2 2 5" xfId="32384" xr:uid="{00000000-0005-0000-0000-0000827E0000}"/>
    <cellStyle name="SAPBEXexcCritical4 3 2 2 6" xfId="32385" xr:uid="{00000000-0005-0000-0000-0000837E0000}"/>
    <cellStyle name="SAPBEXexcCritical4 3 2 2 7" xfId="32386" xr:uid="{00000000-0005-0000-0000-0000847E0000}"/>
    <cellStyle name="SAPBEXexcCritical4 3 2 2 8" xfId="32387" xr:uid="{00000000-0005-0000-0000-0000857E0000}"/>
    <cellStyle name="SAPBEXexcCritical4 3 2 2 9" xfId="32388" xr:uid="{00000000-0005-0000-0000-0000867E0000}"/>
    <cellStyle name="SAPBEXexcCritical4 3 2 3" xfId="32389" xr:uid="{00000000-0005-0000-0000-0000877E0000}"/>
    <cellStyle name="SAPBEXexcCritical4 3 2 3 10" xfId="32390" xr:uid="{00000000-0005-0000-0000-0000887E0000}"/>
    <cellStyle name="SAPBEXexcCritical4 3 2 3 11" xfId="32391" xr:uid="{00000000-0005-0000-0000-0000897E0000}"/>
    <cellStyle name="SAPBEXexcCritical4 3 2 3 12" xfId="32392" xr:uid="{00000000-0005-0000-0000-00008A7E0000}"/>
    <cellStyle name="SAPBEXexcCritical4 3 2 3 13" xfId="32393" xr:uid="{00000000-0005-0000-0000-00008B7E0000}"/>
    <cellStyle name="SAPBEXexcCritical4 3 2 3 2" xfId="32394" xr:uid="{00000000-0005-0000-0000-00008C7E0000}"/>
    <cellStyle name="SAPBEXexcCritical4 3 2 3 3" xfId="32395" xr:uid="{00000000-0005-0000-0000-00008D7E0000}"/>
    <cellStyle name="SAPBEXexcCritical4 3 2 3 4" xfId="32396" xr:uid="{00000000-0005-0000-0000-00008E7E0000}"/>
    <cellStyle name="SAPBEXexcCritical4 3 2 3 5" xfId="32397" xr:uid="{00000000-0005-0000-0000-00008F7E0000}"/>
    <cellStyle name="SAPBEXexcCritical4 3 2 3 6" xfId="32398" xr:uid="{00000000-0005-0000-0000-0000907E0000}"/>
    <cellStyle name="SAPBEXexcCritical4 3 2 3 7" xfId="32399" xr:uid="{00000000-0005-0000-0000-0000917E0000}"/>
    <cellStyle name="SAPBEXexcCritical4 3 2 3 8" xfId="32400" xr:uid="{00000000-0005-0000-0000-0000927E0000}"/>
    <cellStyle name="SAPBEXexcCritical4 3 2 3 9" xfId="32401" xr:uid="{00000000-0005-0000-0000-0000937E0000}"/>
    <cellStyle name="SAPBEXexcCritical4 3 2 4" xfId="32402" xr:uid="{00000000-0005-0000-0000-0000947E0000}"/>
    <cellStyle name="SAPBEXexcCritical4 3 2 5" xfId="32403" xr:uid="{00000000-0005-0000-0000-0000957E0000}"/>
    <cellStyle name="SAPBEXexcCritical4 3 2 6" xfId="32404" xr:uid="{00000000-0005-0000-0000-0000967E0000}"/>
    <cellStyle name="SAPBEXexcCritical4 3 2 7" xfId="32405" xr:uid="{00000000-0005-0000-0000-0000977E0000}"/>
    <cellStyle name="SAPBEXexcCritical4 3 2 8" xfId="32406" xr:uid="{00000000-0005-0000-0000-0000987E0000}"/>
    <cellStyle name="SAPBEXexcCritical4 3 2 9" xfId="32407" xr:uid="{00000000-0005-0000-0000-0000997E0000}"/>
    <cellStyle name="SAPBEXexcCritical4 3 3" xfId="32408" xr:uid="{00000000-0005-0000-0000-00009A7E0000}"/>
    <cellStyle name="SAPBEXexcCritical4 3 3 10" xfId="32409" xr:uid="{00000000-0005-0000-0000-00009B7E0000}"/>
    <cellStyle name="SAPBEXexcCritical4 3 3 11" xfId="32410" xr:uid="{00000000-0005-0000-0000-00009C7E0000}"/>
    <cellStyle name="SAPBEXexcCritical4 3 3 12" xfId="32411" xr:uid="{00000000-0005-0000-0000-00009D7E0000}"/>
    <cellStyle name="SAPBEXexcCritical4 3 3 13" xfId="32412" xr:uid="{00000000-0005-0000-0000-00009E7E0000}"/>
    <cellStyle name="SAPBEXexcCritical4 3 3 2" xfId="32413" xr:uid="{00000000-0005-0000-0000-00009F7E0000}"/>
    <cellStyle name="SAPBEXexcCritical4 3 3 3" xfId="32414" xr:uid="{00000000-0005-0000-0000-0000A07E0000}"/>
    <cellStyle name="SAPBEXexcCritical4 3 3 4" xfId="32415" xr:uid="{00000000-0005-0000-0000-0000A17E0000}"/>
    <cellStyle name="SAPBEXexcCritical4 3 3 5" xfId="32416" xr:uid="{00000000-0005-0000-0000-0000A27E0000}"/>
    <cellStyle name="SAPBEXexcCritical4 3 3 6" xfId="32417" xr:uid="{00000000-0005-0000-0000-0000A37E0000}"/>
    <cellStyle name="SAPBEXexcCritical4 3 3 7" xfId="32418" xr:uid="{00000000-0005-0000-0000-0000A47E0000}"/>
    <cellStyle name="SAPBEXexcCritical4 3 3 8" xfId="32419" xr:uid="{00000000-0005-0000-0000-0000A57E0000}"/>
    <cellStyle name="SAPBEXexcCritical4 3 3 9" xfId="32420" xr:uid="{00000000-0005-0000-0000-0000A67E0000}"/>
    <cellStyle name="SAPBEXexcCritical4 30" xfId="32421" xr:uid="{00000000-0005-0000-0000-0000A77E0000}"/>
    <cellStyle name="SAPBEXexcCritical4 31" xfId="32422" xr:uid="{00000000-0005-0000-0000-0000A87E0000}"/>
    <cellStyle name="SAPBEXexcCritical4 32" xfId="32423" xr:uid="{00000000-0005-0000-0000-0000A97E0000}"/>
    <cellStyle name="SAPBEXexcCritical4 33" xfId="32424" xr:uid="{00000000-0005-0000-0000-0000AA7E0000}"/>
    <cellStyle name="SAPBEXexcCritical4 34" xfId="32425" xr:uid="{00000000-0005-0000-0000-0000AB7E0000}"/>
    <cellStyle name="SAPBEXexcCritical4 35" xfId="32426" xr:uid="{00000000-0005-0000-0000-0000AC7E0000}"/>
    <cellStyle name="SAPBEXexcCritical4 36" xfId="32427" xr:uid="{00000000-0005-0000-0000-0000AD7E0000}"/>
    <cellStyle name="SAPBEXexcCritical4 37" xfId="32428" xr:uid="{00000000-0005-0000-0000-0000AE7E0000}"/>
    <cellStyle name="SAPBEXexcCritical4 38" xfId="32429" xr:uid="{00000000-0005-0000-0000-0000AF7E0000}"/>
    <cellStyle name="SAPBEXexcCritical4 39" xfId="32430" xr:uid="{00000000-0005-0000-0000-0000B07E0000}"/>
    <cellStyle name="SAPBEXexcCritical4 4" xfId="32431" xr:uid="{00000000-0005-0000-0000-0000B17E0000}"/>
    <cellStyle name="SAPBEXexcCritical4 4 2" xfId="32432" xr:uid="{00000000-0005-0000-0000-0000B27E0000}"/>
    <cellStyle name="SAPBEXexcCritical4 4 2 10" xfId="32433" xr:uid="{00000000-0005-0000-0000-0000B37E0000}"/>
    <cellStyle name="SAPBEXexcCritical4 4 2 11" xfId="32434" xr:uid="{00000000-0005-0000-0000-0000B47E0000}"/>
    <cellStyle name="SAPBEXexcCritical4 4 2 12" xfId="32435" xr:uid="{00000000-0005-0000-0000-0000B57E0000}"/>
    <cellStyle name="SAPBEXexcCritical4 4 2 13" xfId="32436" xr:uid="{00000000-0005-0000-0000-0000B67E0000}"/>
    <cellStyle name="SAPBEXexcCritical4 4 2 14" xfId="32437" xr:uid="{00000000-0005-0000-0000-0000B77E0000}"/>
    <cellStyle name="SAPBEXexcCritical4 4 2 15" xfId="32438" xr:uid="{00000000-0005-0000-0000-0000B87E0000}"/>
    <cellStyle name="SAPBEXexcCritical4 4 2 2" xfId="32439" xr:uid="{00000000-0005-0000-0000-0000B97E0000}"/>
    <cellStyle name="SAPBEXexcCritical4 4 2 2 10" xfId="32440" xr:uid="{00000000-0005-0000-0000-0000BA7E0000}"/>
    <cellStyle name="SAPBEXexcCritical4 4 2 2 11" xfId="32441" xr:uid="{00000000-0005-0000-0000-0000BB7E0000}"/>
    <cellStyle name="SAPBEXexcCritical4 4 2 2 12" xfId="32442" xr:uid="{00000000-0005-0000-0000-0000BC7E0000}"/>
    <cellStyle name="SAPBEXexcCritical4 4 2 2 13" xfId="32443" xr:uid="{00000000-0005-0000-0000-0000BD7E0000}"/>
    <cellStyle name="SAPBEXexcCritical4 4 2 2 2" xfId="32444" xr:uid="{00000000-0005-0000-0000-0000BE7E0000}"/>
    <cellStyle name="SAPBEXexcCritical4 4 2 2 3" xfId="32445" xr:uid="{00000000-0005-0000-0000-0000BF7E0000}"/>
    <cellStyle name="SAPBEXexcCritical4 4 2 2 4" xfId="32446" xr:uid="{00000000-0005-0000-0000-0000C07E0000}"/>
    <cellStyle name="SAPBEXexcCritical4 4 2 2 5" xfId="32447" xr:uid="{00000000-0005-0000-0000-0000C17E0000}"/>
    <cellStyle name="SAPBEXexcCritical4 4 2 2 6" xfId="32448" xr:uid="{00000000-0005-0000-0000-0000C27E0000}"/>
    <cellStyle name="SAPBEXexcCritical4 4 2 2 7" xfId="32449" xr:uid="{00000000-0005-0000-0000-0000C37E0000}"/>
    <cellStyle name="SAPBEXexcCritical4 4 2 2 8" xfId="32450" xr:uid="{00000000-0005-0000-0000-0000C47E0000}"/>
    <cellStyle name="SAPBEXexcCritical4 4 2 2 9" xfId="32451" xr:uid="{00000000-0005-0000-0000-0000C57E0000}"/>
    <cellStyle name="SAPBEXexcCritical4 4 2 3" xfId="32452" xr:uid="{00000000-0005-0000-0000-0000C67E0000}"/>
    <cellStyle name="SAPBEXexcCritical4 4 2 4" xfId="32453" xr:uid="{00000000-0005-0000-0000-0000C77E0000}"/>
    <cellStyle name="SAPBEXexcCritical4 4 2 5" xfId="32454" xr:uid="{00000000-0005-0000-0000-0000C87E0000}"/>
    <cellStyle name="SAPBEXexcCritical4 4 2 6" xfId="32455" xr:uid="{00000000-0005-0000-0000-0000C97E0000}"/>
    <cellStyle name="SAPBEXexcCritical4 4 2 7" xfId="32456" xr:uid="{00000000-0005-0000-0000-0000CA7E0000}"/>
    <cellStyle name="SAPBEXexcCritical4 4 2 8" xfId="32457" xr:uid="{00000000-0005-0000-0000-0000CB7E0000}"/>
    <cellStyle name="SAPBEXexcCritical4 4 2 9" xfId="32458" xr:uid="{00000000-0005-0000-0000-0000CC7E0000}"/>
    <cellStyle name="SAPBEXexcCritical4 4 3" xfId="32459" xr:uid="{00000000-0005-0000-0000-0000CD7E0000}"/>
    <cellStyle name="SAPBEXexcCritical4 4 3 10" xfId="32460" xr:uid="{00000000-0005-0000-0000-0000CE7E0000}"/>
    <cellStyle name="SAPBEXexcCritical4 4 3 11" xfId="32461" xr:uid="{00000000-0005-0000-0000-0000CF7E0000}"/>
    <cellStyle name="SAPBEXexcCritical4 4 3 12" xfId="32462" xr:uid="{00000000-0005-0000-0000-0000D07E0000}"/>
    <cellStyle name="SAPBEXexcCritical4 4 3 13" xfId="32463" xr:uid="{00000000-0005-0000-0000-0000D17E0000}"/>
    <cellStyle name="SAPBEXexcCritical4 4 3 14" xfId="32464" xr:uid="{00000000-0005-0000-0000-0000D27E0000}"/>
    <cellStyle name="SAPBEXexcCritical4 4 3 2" xfId="32465" xr:uid="{00000000-0005-0000-0000-0000D37E0000}"/>
    <cellStyle name="SAPBEXexcCritical4 4 3 3" xfId="32466" xr:uid="{00000000-0005-0000-0000-0000D47E0000}"/>
    <cellStyle name="SAPBEXexcCritical4 4 3 4" xfId="32467" xr:uid="{00000000-0005-0000-0000-0000D57E0000}"/>
    <cellStyle name="SAPBEXexcCritical4 4 3 5" xfId="32468" xr:uid="{00000000-0005-0000-0000-0000D67E0000}"/>
    <cellStyle name="SAPBEXexcCritical4 4 3 6" xfId="32469" xr:uid="{00000000-0005-0000-0000-0000D77E0000}"/>
    <cellStyle name="SAPBEXexcCritical4 4 3 7" xfId="32470" xr:uid="{00000000-0005-0000-0000-0000D87E0000}"/>
    <cellStyle name="SAPBEXexcCritical4 4 3 8" xfId="32471" xr:uid="{00000000-0005-0000-0000-0000D97E0000}"/>
    <cellStyle name="SAPBEXexcCritical4 4 3 9" xfId="32472" xr:uid="{00000000-0005-0000-0000-0000DA7E0000}"/>
    <cellStyle name="SAPBEXexcCritical4 4 4" xfId="32473" xr:uid="{00000000-0005-0000-0000-0000DB7E0000}"/>
    <cellStyle name="SAPBEXexcCritical4 4 4 10" xfId="32474" xr:uid="{00000000-0005-0000-0000-0000DC7E0000}"/>
    <cellStyle name="SAPBEXexcCritical4 4 4 11" xfId="32475" xr:uid="{00000000-0005-0000-0000-0000DD7E0000}"/>
    <cellStyle name="SAPBEXexcCritical4 4 4 12" xfId="32476" xr:uid="{00000000-0005-0000-0000-0000DE7E0000}"/>
    <cellStyle name="SAPBEXexcCritical4 4 4 13" xfId="32477" xr:uid="{00000000-0005-0000-0000-0000DF7E0000}"/>
    <cellStyle name="SAPBEXexcCritical4 4 4 2" xfId="32478" xr:uid="{00000000-0005-0000-0000-0000E07E0000}"/>
    <cellStyle name="SAPBEXexcCritical4 4 4 3" xfId="32479" xr:uid="{00000000-0005-0000-0000-0000E17E0000}"/>
    <cellStyle name="SAPBEXexcCritical4 4 4 4" xfId="32480" xr:uid="{00000000-0005-0000-0000-0000E27E0000}"/>
    <cellStyle name="SAPBEXexcCritical4 4 4 5" xfId="32481" xr:uid="{00000000-0005-0000-0000-0000E37E0000}"/>
    <cellStyle name="SAPBEXexcCritical4 4 4 6" xfId="32482" xr:uid="{00000000-0005-0000-0000-0000E47E0000}"/>
    <cellStyle name="SAPBEXexcCritical4 4 4 7" xfId="32483" xr:uid="{00000000-0005-0000-0000-0000E57E0000}"/>
    <cellStyle name="SAPBEXexcCritical4 4 4 8" xfId="32484" xr:uid="{00000000-0005-0000-0000-0000E67E0000}"/>
    <cellStyle name="SAPBEXexcCritical4 4 4 9" xfId="32485" xr:uid="{00000000-0005-0000-0000-0000E77E0000}"/>
    <cellStyle name="SAPBEXexcCritical4 40" xfId="32486" xr:uid="{00000000-0005-0000-0000-0000E87E0000}"/>
    <cellStyle name="SAPBEXexcCritical4 41" xfId="32487" xr:uid="{00000000-0005-0000-0000-0000E97E0000}"/>
    <cellStyle name="SAPBEXexcCritical4 42" xfId="32488" xr:uid="{00000000-0005-0000-0000-0000EA7E0000}"/>
    <cellStyle name="SAPBEXexcCritical4 5" xfId="32489" xr:uid="{00000000-0005-0000-0000-0000EB7E0000}"/>
    <cellStyle name="SAPBEXexcCritical4 5 10" xfId="32490" xr:uid="{00000000-0005-0000-0000-0000EC7E0000}"/>
    <cellStyle name="SAPBEXexcCritical4 5 11" xfId="32491" xr:uid="{00000000-0005-0000-0000-0000ED7E0000}"/>
    <cellStyle name="SAPBEXexcCritical4 5 12" xfId="32492" xr:uid="{00000000-0005-0000-0000-0000EE7E0000}"/>
    <cellStyle name="SAPBEXexcCritical4 5 13" xfId="32493" xr:uid="{00000000-0005-0000-0000-0000EF7E0000}"/>
    <cellStyle name="SAPBEXexcCritical4 5 14" xfId="32494" xr:uid="{00000000-0005-0000-0000-0000F07E0000}"/>
    <cellStyle name="SAPBEXexcCritical4 5 15" xfId="32495" xr:uid="{00000000-0005-0000-0000-0000F17E0000}"/>
    <cellStyle name="SAPBEXexcCritical4 5 16" xfId="32496" xr:uid="{00000000-0005-0000-0000-0000F27E0000}"/>
    <cellStyle name="SAPBEXexcCritical4 5 2" xfId="32497" xr:uid="{00000000-0005-0000-0000-0000F37E0000}"/>
    <cellStyle name="SAPBEXexcCritical4 5 2 10" xfId="32498" xr:uid="{00000000-0005-0000-0000-0000F47E0000}"/>
    <cellStyle name="SAPBEXexcCritical4 5 2 11" xfId="32499" xr:uid="{00000000-0005-0000-0000-0000F57E0000}"/>
    <cellStyle name="SAPBEXexcCritical4 5 2 12" xfId="32500" xr:uid="{00000000-0005-0000-0000-0000F67E0000}"/>
    <cellStyle name="SAPBEXexcCritical4 5 2 13" xfId="32501" xr:uid="{00000000-0005-0000-0000-0000F77E0000}"/>
    <cellStyle name="SAPBEXexcCritical4 5 2 2" xfId="32502" xr:uid="{00000000-0005-0000-0000-0000F87E0000}"/>
    <cellStyle name="SAPBEXexcCritical4 5 2 3" xfId="32503" xr:uid="{00000000-0005-0000-0000-0000F97E0000}"/>
    <cellStyle name="SAPBEXexcCritical4 5 2 4" xfId="32504" xr:uid="{00000000-0005-0000-0000-0000FA7E0000}"/>
    <cellStyle name="SAPBEXexcCritical4 5 2 5" xfId="32505" xr:uid="{00000000-0005-0000-0000-0000FB7E0000}"/>
    <cellStyle name="SAPBEXexcCritical4 5 2 6" xfId="32506" xr:uid="{00000000-0005-0000-0000-0000FC7E0000}"/>
    <cellStyle name="SAPBEXexcCritical4 5 2 7" xfId="32507" xr:uid="{00000000-0005-0000-0000-0000FD7E0000}"/>
    <cellStyle name="SAPBEXexcCritical4 5 2 8" xfId="32508" xr:uid="{00000000-0005-0000-0000-0000FE7E0000}"/>
    <cellStyle name="SAPBEXexcCritical4 5 2 9" xfId="32509" xr:uid="{00000000-0005-0000-0000-0000FF7E0000}"/>
    <cellStyle name="SAPBEXexcCritical4 5 3" xfId="32510" xr:uid="{00000000-0005-0000-0000-0000007F0000}"/>
    <cellStyle name="SAPBEXexcCritical4 5 3 10" xfId="32511" xr:uid="{00000000-0005-0000-0000-0000017F0000}"/>
    <cellStyle name="SAPBEXexcCritical4 5 3 11" xfId="32512" xr:uid="{00000000-0005-0000-0000-0000027F0000}"/>
    <cellStyle name="SAPBEXexcCritical4 5 3 12" xfId="32513" xr:uid="{00000000-0005-0000-0000-0000037F0000}"/>
    <cellStyle name="SAPBEXexcCritical4 5 3 13" xfId="32514" xr:uid="{00000000-0005-0000-0000-0000047F0000}"/>
    <cellStyle name="SAPBEXexcCritical4 5 3 2" xfId="32515" xr:uid="{00000000-0005-0000-0000-0000057F0000}"/>
    <cellStyle name="SAPBEXexcCritical4 5 3 3" xfId="32516" xr:uid="{00000000-0005-0000-0000-0000067F0000}"/>
    <cellStyle name="SAPBEXexcCritical4 5 3 4" xfId="32517" xr:uid="{00000000-0005-0000-0000-0000077F0000}"/>
    <cellStyle name="SAPBEXexcCritical4 5 3 5" xfId="32518" xr:uid="{00000000-0005-0000-0000-0000087F0000}"/>
    <cellStyle name="SAPBEXexcCritical4 5 3 6" xfId="32519" xr:uid="{00000000-0005-0000-0000-0000097F0000}"/>
    <cellStyle name="SAPBEXexcCritical4 5 3 7" xfId="32520" xr:uid="{00000000-0005-0000-0000-00000A7F0000}"/>
    <cellStyle name="SAPBEXexcCritical4 5 3 8" xfId="32521" xr:uid="{00000000-0005-0000-0000-00000B7F0000}"/>
    <cellStyle name="SAPBEXexcCritical4 5 3 9" xfId="32522" xr:uid="{00000000-0005-0000-0000-00000C7F0000}"/>
    <cellStyle name="SAPBEXexcCritical4 5 4" xfId="32523" xr:uid="{00000000-0005-0000-0000-00000D7F0000}"/>
    <cellStyle name="SAPBEXexcCritical4 5 5" xfId="32524" xr:uid="{00000000-0005-0000-0000-00000E7F0000}"/>
    <cellStyle name="SAPBEXexcCritical4 5 6" xfId="32525" xr:uid="{00000000-0005-0000-0000-00000F7F0000}"/>
    <cellStyle name="SAPBEXexcCritical4 5 7" xfId="32526" xr:uid="{00000000-0005-0000-0000-0000107F0000}"/>
    <cellStyle name="SAPBEXexcCritical4 5 8" xfId="32527" xr:uid="{00000000-0005-0000-0000-0000117F0000}"/>
    <cellStyle name="SAPBEXexcCritical4 5 9" xfId="32528" xr:uid="{00000000-0005-0000-0000-0000127F0000}"/>
    <cellStyle name="SAPBEXexcCritical4 6" xfId="32529" xr:uid="{00000000-0005-0000-0000-0000137F0000}"/>
    <cellStyle name="SAPBEXexcCritical4 6 10" xfId="32530" xr:uid="{00000000-0005-0000-0000-0000147F0000}"/>
    <cellStyle name="SAPBEXexcCritical4 6 11" xfId="32531" xr:uid="{00000000-0005-0000-0000-0000157F0000}"/>
    <cellStyle name="SAPBEXexcCritical4 6 12" xfId="32532" xr:uid="{00000000-0005-0000-0000-0000167F0000}"/>
    <cellStyle name="SAPBEXexcCritical4 6 13" xfId="32533" xr:uid="{00000000-0005-0000-0000-0000177F0000}"/>
    <cellStyle name="SAPBEXexcCritical4 6 14" xfId="32534" xr:uid="{00000000-0005-0000-0000-0000187F0000}"/>
    <cellStyle name="SAPBEXexcCritical4 6 15" xfId="32535" xr:uid="{00000000-0005-0000-0000-0000197F0000}"/>
    <cellStyle name="SAPBEXexcCritical4 6 2" xfId="32536" xr:uid="{00000000-0005-0000-0000-00001A7F0000}"/>
    <cellStyle name="SAPBEXexcCritical4 6 2 10" xfId="32537" xr:uid="{00000000-0005-0000-0000-00001B7F0000}"/>
    <cellStyle name="SAPBEXexcCritical4 6 2 11" xfId="32538" xr:uid="{00000000-0005-0000-0000-00001C7F0000}"/>
    <cellStyle name="SAPBEXexcCritical4 6 2 12" xfId="32539" xr:uid="{00000000-0005-0000-0000-00001D7F0000}"/>
    <cellStyle name="SAPBEXexcCritical4 6 2 13" xfId="32540" xr:uid="{00000000-0005-0000-0000-00001E7F0000}"/>
    <cellStyle name="SAPBEXexcCritical4 6 2 2" xfId="32541" xr:uid="{00000000-0005-0000-0000-00001F7F0000}"/>
    <cellStyle name="SAPBEXexcCritical4 6 2 3" xfId="32542" xr:uid="{00000000-0005-0000-0000-0000207F0000}"/>
    <cellStyle name="SAPBEXexcCritical4 6 2 4" xfId="32543" xr:uid="{00000000-0005-0000-0000-0000217F0000}"/>
    <cellStyle name="SAPBEXexcCritical4 6 2 5" xfId="32544" xr:uid="{00000000-0005-0000-0000-0000227F0000}"/>
    <cellStyle name="SAPBEXexcCritical4 6 2 6" xfId="32545" xr:uid="{00000000-0005-0000-0000-0000237F0000}"/>
    <cellStyle name="SAPBEXexcCritical4 6 2 7" xfId="32546" xr:uid="{00000000-0005-0000-0000-0000247F0000}"/>
    <cellStyle name="SAPBEXexcCritical4 6 2 8" xfId="32547" xr:uid="{00000000-0005-0000-0000-0000257F0000}"/>
    <cellStyle name="SAPBEXexcCritical4 6 2 9" xfId="32548" xr:uid="{00000000-0005-0000-0000-0000267F0000}"/>
    <cellStyle name="SAPBEXexcCritical4 6 3" xfId="32549" xr:uid="{00000000-0005-0000-0000-0000277F0000}"/>
    <cellStyle name="SAPBEXexcCritical4 6 4" xfId="32550" xr:uid="{00000000-0005-0000-0000-0000287F0000}"/>
    <cellStyle name="SAPBEXexcCritical4 6 5" xfId="32551" xr:uid="{00000000-0005-0000-0000-0000297F0000}"/>
    <cellStyle name="SAPBEXexcCritical4 6 6" xfId="32552" xr:uid="{00000000-0005-0000-0000-00002A7F0000}"/>
    <cellStyle name="SAPBEXexcCritical4 6 7" xfId="32553" xr:uid="{00000000-0005-0000-0000-00002B7F0000}"/>
    <cellStyle name="SAPBEXexcCritical4 6 8" xfId="32554" xr:uid="{00000000-0005-0000-0000-00002C7F0000}"/>
    <cellStyle name="SAPBEXexcCritical4 6 9" xfId="32555" xr:uid="{00000000-0005-0000-0000-00002D7F0000}"/>
    <cellStyle name="SAPBEXexcCritical4 7" xfId="32556" xr:uid="{00000000-0005-0000-0000-00002E7F0000}"/>
    <cellStyle name="SAPBEXexcCritical4 7 10" xfId="32557" xr:uid="{00000000-0005-0000-0000-00002F7F0000}"/>
    <cellStyle name="SAPBEXexcCritical4 7 11" xfId="32558" xr:uid="{00000000-0005-0000-0000-0000307F0000}"/>
    <cellStyle name="SAPBEXexcCritical4 7 12" xfId="32559" xr:uid="{00000000-0005-0000-0000-0000317F0000}"/>
    <cellStyle name="SAPBEXexcCritical4 7 13" xfId="32560" xr:uid="{00000000-0005-0000-0000-0000327F0000}"/>
    <cellStyle name="SAPBEXexcCritical4 7 14" xfId="32561" xr:uid="{00000000-0005-0000-0000-0000337F0000}"/>
    <cellStyle name="SAPBEXexcCritical4 7 2" xfId="32562" xr:uid="{00000000-0005-0000-0000-0000347F0000}"/>
    <cellStyle name="SAPBEXexcCritical4 7 2 2" xfId="32563" xr:uid="{00000000-0005-0000-0000-0000357F0000}"/>
    <cellStyle name="SAPBEXexcCritical4 7 3" xfId="32564" xr:uid="{00000000-0005-0000-0000-0000367F0000}"/>
    <cellStyle name="SAPBEXexcCritical4 7 4" xfId="32565" xr:uid="{00000000-0005-0000-0000-0000377F0000}"/>
    <cellStyle name="SAPBEXexcCritical4 7 5" xfId="32566" xr:uid="{00000000-0005-0000-0000-0000387F0000}"/>
    <cellStyle name="SAPBEXexcCritical4 7 6" xfId="32567" xr:uid="{00000000-0005-0000-0000-0000397F0000}"/>
    <cellStyle name="SAPBEXexcCritical4 7 7" xfId="32568" xr:uid="{00000000-0005-0000-0000-00003A7F0000}"/>
    <cellStyle name="SAPBEXexcCritical4 7 8" xfId="32569" xr:uid="{00000000-0005-0000-0000-00003B7F0000}"/>
    <cellStyle name="SAPBEXexcCritical4 7 9" xfId="32570" xr:uid="{00000000-0005-0000-0000-00003C7F0000}"/>
    <cellStyle name="SAPBEXexcCritical4 8" xfId="32571" xr:uid="{00000000-0005-0000-0000-00003D7F0000}"/>
    <cellStyle name="SAPBEXexcCritical4 9" xfId="32572" xr:uid="{00000000-0005-0000-0000-00003E7F0000}"/>
    <cellStyle name="SAPBEXexcCritical4_BW 1017, 1061" xfId="32573" xr:uid="{00000000-0005-0000-0000-00003F7F0000}"/>
    <cellStyle name="SAPBEXexcCritical5" xfId="32574" xr:uid="{00000000-0005-0000-0000-0000407F0000}"/>
    <cellStyle name="SAPBEXexcCritical5 10" xfId="32575" xr:uid="{00000000-0005-0000-0000-0000417F0000}"/>
    <cellStyle name="SAPBEXexcCritical5 11" xfId="32576" xr:uid="{00000000-0005-0000-0000-0000427F0000}"/>
    <cellStyle name="SAPBEXexcCritical5 12" xfId="32577" xr:uid="{00000000-0005-0000-0000-0000437F0000}"/>
    <cellStyle name="SAPBEXexcCritical5 13" xfId="32578" xr:uid="{00000000-0005-0000-0000-0000447F0000}"/>
    <cellStyle name="SAPBEXexcCritical5 14" xfId="32579" xr:uid="{00000000-0005-0000-0000-0000457F0000}"/>
    <cellStyle name="SAPBEXexcCritical5 15" xfId="32580" xr:uid="{00000000-0005-0000-0000-0000467F0000}"/>
    <cellStyle name="SAPBEXexcCritical5 16" xfId="32581" xr:uid="{00000000-0005-0000-0000-0000477F0000}"/>
    <cellStyle name="SAPBEXexcCritical5 17" xfId="32582" xr:uid="{00000000-0005-0000-0000-0000487F0000}"/>
    <cellStyle name="SAPBEXexcCritical5 18" xfId="32583" xr:uid="{00000000-0005-0000-0000-0000497F0000}"/>
    <cellStyle name="SAPBEXexcCritical5 19" xfId="32584" xr:uid="{00000000-0005-0000-0000-00004A7F0000}"/>
    <cellStyle name="SAPBEXexcCritical5 2" xfId="32585" xr:uid="{00000000-0005-0000-0000-00004B7F0000}"/>
    <cellStyle name="SAPBEXexcCritical5 2 2" xfId="32586" xr:uid="{00000000-0005-0000-0000-00004C7F0000}"/>
    <cellStyle name="SAPBEXexcCritical5 2 2 2" xfId="32587" xr:uid="{00000000-0005-0000-0000-00004D7F0000}"/>
    <cellStyle name="SAPBEXexcCritical5 2 2 2 2" xfId="32588" xr:uid="{00000000-0005-0000-0000-00004E7F0000}"/>
    <cellStyle name="SAPBEXexcCritical5 2 2 2 2 2" xfId="32589" xr:uid="{00000000-0005-0000-0000-00004F7F0000}"/>
    <cellStyle name="SAPBEXexcCritical5 2 2 2 2 2 10" xfId="32590" xr:uid="{00000000-0005-0000-0000-0000507F0000}"/>
    <cellStyle name="SAPBEXexcCritical5 2 2 2 2 2 11" xfId="32591" xr:uid="{00000000-0005-0000-0000-0000517F0000}"/>
    <cellStyle name="SAPBEXexcCritical5 2 2 2 2 2 12" xfId="32592" xr:uid="{00000000-0005-0000-0000-0000527F0000}"/>
    <cellStyle name="SAPBEXexcCritical5 2 2 2 2 2 13" xfId="32593" xr:uid="{00000000-0005-0000-0000-0000537F0000}"/>
    <cellStyle name="SAPBEXexcCritical5 2 2 2 2 2 14" xfId="32594" xr:uid="{00000000-0005-0000-0000-0000547F0000}"/>
    <cellStyle name="SAPBEXexcCritical5 2 2 2 2 2 15" xfId="32595" xr:uid="{00000000-0005-0000-0000-0000557F0000}"/>
    <cellStyle name="SAPBEXexcCritical5 2 2 2 2 2 2" xfId="32596" xr:uid="{00000000-0005-0000-0000-0000567F0000}"/>
    <cellStyle name="SAPBEXexcCritical5 2 2 2 2 2 2 10" xfId="32597" xr:uid="{00000000-0005-0000-0000-0000577F0000}"/>
    <cellStyle name="SAPBEXexcCritical5 2 2 2 2 2 2 11" xfId="32598" xr:uid="{00000000-0005-0000-0000-0000587F0000}"/>
    <cellStyle name="SAPBEXexcCritical5 2 2 2 2 2 2 12" xfId="32599" xr:uid="{00000000-0005-0000-0000-0000597F0000}"/>
    <cellStyle name="SAPBEXexcCritical5 2 2 2 2 2 2 13" xfId="32600" xr:uid="{00000000-0005-0000-0000-00005A7F0000}"/>
    <cellStyle name="SAPBEXexcCritical5 2 2 2 2 2 2 2" xfId="32601" xr:uid="{00000000-0005-0000-0000-00005B7F0000}"/>
    <cellStyle name="SAPBEXexcCritical5 2 2 2 2 2 2 3" xfId="32602" xr:uid="{00000000-0005-0000-0000-00005C7F0000}"/>
    <cellStyle name="SAPBEXexcCritical5 2 2 2 2 2 2 4" xfId="32603" xr:uid="{00000000-0005-0000-0000-00005D7F0000}"/>
    <cellStyle name="SAPBEXexcCritical5 2 2 2 2 2 2 5" xfId="32604" xr:uid="{00000000-0005-0000-0000-00005E7F0000}"/>
    <cellStyle name="SAPBEXexcCritical5 2 2 2 2 2 2 6" xfId="32605" xr:uid="{00000000-0005-0000-0000-00005F7F0000}"/>
    <cellStyle name="SAPBEXexcCritical5 2 2 2 2 2 2 7" xfId="32606" xr:uid="{00000000-0005-0000-0000-0000607F0000}"/>
    <cellStyle name="SAPBEXexcCritical5 2 2 2 2 2 2 8" xfId="32607" xr:uid="{00000000-0005-0000-0000-0000617F0000}"/>
    <cellStyle name="SAPBEXexcCritical5 2 2 2 2 2 2 9" xfId="32608" xr:uid="{00000000-0005-0000-0000-0000627F0000}"/>
    <cellStyle name="SAPBEXexcCritical5 2 2 2 2 2 3" xfId="32609" xr:uid="{00000000-0005-0000-0000-0000637F0000}"/>
    <cellStyle name="SAPBEXexcCritical5 2 2 2 2 2 4" xfId="32610" xr:uid="{00000000-0005-0000-0000-0000647F0000}"/>
    <cellStyle name="SAPBEXexcCritical5 2 2 2 2 2 5" xfId="32611" xr:uid="{00000000-0005-0000-0000-0000657F0000}"/>
    <cellStyle name="SAPBEXexcCritical5 2 2 2 2 2 6" xfId="32612" xr:uid="{00000000-0005-0000-0000-0000667F0000}"/>
    <cellStyle name="SAPBEXexcCritical5 2 2 2 2 2 7" xfId="32613" xr:uid="{00000000-0005-0000-0000-0000677F0000}"/>
    <cellStyle name="SAPBEXexcCritical5 2 2 2 2 2 8" xfId="32614" xr:uid="{00000000-0005-0000-0000-0000687F0000}"/>
    <cellStyle name="SAPBEXexcCritical5 2 2 2 2 2 9" xfId="32615" xr:uid="{00000000-0005-0000-0000-0000697F0000}"/>
    <cellStyle name="SAPBEXexcCritical5 2 2 2 2 3" xfId="32616" xr:uid="{00000000-0005-0000-0000-00006A7F0000}"/>
    <cellStyle name="SAPBEXexcCritical5 2 2 2 2 3 10" xfId="32617" xr:uid="{00000000-0005-0000-0000-00006B7F0000}"/>
    <cellStyle name="SAPBEXexcCritical5 2 2 2 2 3 11" xfId="32618" xr:uid="{00000000-0005-0000-0000-00006C7F0000}"/>
    <cellStyle name="SAPBEXexcCritical5 2 2 2 2 3 12" xfId="32619" xr:uid="{00000000-0005-0000-0000-00006D7F0000}"/>
    <cellStyle name="SAPBEXexcCritical5 2 2 2 2 3 13" xfId="32620" xr:uid="{00000000-0005-0000-0000-00006E7F0000}"/>
    <cellStyle name="SAPBEXexcCritical5 2 2 2 2 3 2" xfId="32621" xr:uid="{00000000-0005-0000-0000-00006F7F0000}"/>
    <cellStyle name="SAPBEXexcCritical5 2 2 2 2 3 3" xfId="32622" xr:uid="{00000000-0005-0000-0000-0000707F0000}"/>
    <cellStyle name="SAPBEXexcCritical5 2 2 2 2 3 4" xfId="32623" xr:uid="{00000000-0005-0000-0000-0000717F0000}"/>
    <cellStyle name="SAPBEXexcCritical5 2 2 2 2 3 5" xfId="32624" xr:uid="{00000000-0005-0000-0000-0000727F0000}"/>
    <cellStyle name="SAPBEXexcCritical5 2 2 2 2 3 6" xfId="32625" xr:uid="{00000000-0005-0000-0000-0000737F0000}"/>
    <cellStyle name="SAPBEXexcCritical5 2 2 2 2 3 7" xfId="32626" xr:uid="{00000000-0005-0000-0000-0000747F0000}"/>
    <cellStyle name="SAPBEXexcCritical5 2 2 2 2 3 8" xfId="32627" xr:uid="{00000000-0005-0000-0000-0000757F0000}"/>
    <cellStyle name="SAPBEXexcCritical5 2 2 2 2 3 9" xfId="32628" xr:uid="{00000000-0005-0000-0000-0000767F0000}"/>
    <cellStyle name="SAPBEXexcCritical5 2 2 2 3" xfId="32629" xr:uid="{00000000-0005-0000-0000-0000777F0000}"/>
    <cellStyle name="SAPBEXexcCritical5 2 2 2 3 10" xfId="32630" xr:uid="{00000000-0005-0000-0000-0000787F0000}"/>
    <cellStyle name="SAPBEXexcCritical5 2 2 2 3 11" xfId="32631" xr:uid="{00000000-0005-0000-0000-0000797F0000}"/>
    <cellStyle name="SAPBEXexcCritical5 2 2 2 3 12" xfId="32632" xr:uid="{00000000-0005-0000-0000-00007A7F0000}"/>
    <cellStyle name="SAPBEXexcCritical5 2 2 2 3 13" xfId="32633" xr:uid="{00000000-0005-0000-0000-00007B7F0000}"/>
    <cellStyle name="SAPBEXexcCritical5 2 2 2 3 14" xfId="32634" xr:uid="{00000000-0005-0000-0000-00007C7F0000}"/>
    <cellStyle name="SAPBEXexcCritical5 2 2 2 3 15" xfId="32635" xr:uid="{00000000-0005-0000-0000-00007D7F0000}"/>
    <cellStyle name="SAPBEXexcCritical5 2 2 2 3 2" xfId="32636" xr:uid="{00000000-0005-0000-0000-00007E7F0000}"/>
    <cellStyle name="SAPBEXexcCritical5 2 2 2 3 2 10" xfId="32637" xr:uid="{00000000-0005-0000-0000-00007F7F0000}"/>
    <cellStyle name="SAPBEXexcCritical5 2 2 2 3 2 11" xfId="32638" xr:uid="{00000000-0005-0000-0000-0000807F0000}"/>
    <cellStyle name="SAPBEXexcCritical5 2 2 2 3 2 12" xfId="32639" xr:uid="{00000000-0005-0000-0000-0000817F0000}"/>
    <cellStyle name="SAPBEXexcCritical5 2 2 2 3 2 13" xfId="32640" xr:uid="{00000000-0005-0000-0000-0000827F0000}"/>
    <cellStyle name="SAPBEXexcCritical5 2 2 2 3 2 2" xfId="32641" xr:uid="{00000000-0005-0000-0000-0000837F0000}"/>
    <cellStyle name="SAPBEXexcCritical5 2 2 2 3 2 3" xfId="32642" xr:uid="{00000000-0005-0000-0000-0000847F0000}"/>
    <cellStyle name="SAPBEXexcCritical5 2 2 2 3 2 4" xfId="32643" xr:uid="{00000000-0005-0000-0000-0000857F0000}"/>
    <cellStyle name="SAPBEXexcCritical5 2 2 2 3 2 5" xfId="32644" xr:uid="{00000000-0005-0000-0000-0000867F0000}"/>
    <cellStyle name="SAPBEXexcCritical5 2 2 2 3 2 6" xfId="32645" xr:uid="{00000000-0005-0000-0000-0000877F0000}"/>
    <cellStyle name="SAPBEXexcCritical5 2 2 2 3 2 7" xfId="32646" xr:uid="{00000000-0005-0000-0000-0000887F0000}"/>
    <cellStyle name="SAPBEXexcCritical5 2 2 2 3 2 8" xfId="32647" xr:uid="{00000000-0005-0000-0000-0000897F0000}"/>
    <cellStyle name="SAPBEXexcCritical5 2 2 2 3 2 9" xfId="32648" xr:uid="{00000000-0005-0000-0000-00008A7F0000}"/>
    <cellStyle name="SAPBEXexcCritical5 2 2 2 3 3" xfId="32649" xr:uid="{00000000-0005-0000-0000-00008B7F0000}"/>
    <cellStyle name="SAPBEXexcCritical5 2 2 2 3 4" xfId="32650" xr:uid="{00000000-0005-0000-0000-00008C7F0000}"/>
    <cellStyle name="SAPBEXexcCritical5 2 2 2 3 5" xfId="32651" xr:uid="{00000000-0005-0000-0000-00008D7F0000}"/>
    <cellStyle name="SAPBEXexcCritical5 2 2 2 3 6" xfId="32652" xr:uid="{00000000-0005-0000-0000-00008E7F0000}"/>
    <cellStyle name="SAPBEXexcCritical5 2 2 2 3 7" xfId="32653" xr:uid="{00000000-0005-0000-0000-00008F7F0000}"/>
    <cellStyle name="SAPBEXexcCritical5 2 2 2 3 8" xfId="32654" xr:uid="{00000000-0005-0000-0000-0000907F0000}"/>
    <cellStyle name="SAPBEXexcCritical5 2 2 2 3 9" xfId="32655" xr:uid="{00000000-0005-0000-0000-0000917F0000}"/>
    <cellStyle name="SAPBEXexcCritical5 2 2 2 4" xfId="32656" xr:uid="{00000000-0005-0000-0000-0000927F0000}"/>
    <cellStyle name="SAPBEXexcCritical5 2 2 2 4 10" xfId="32657" xr:uid="{00000000-0005-0000-0000-0000937F0000}"/>
    <cellStyle name="SAPBEXexcCritical5 2 2 2 4 11" xfId="32658" xr:uid="{00000000-0005-0000-0000-0000947F0000}"/>
    <cellStyle name="SAPBEXexcCritical5 2 2 2 4 12" xfId="32659" xr:uid="{00000000-0005-0000-0000-0000957F0000}"/>
    <cellStyle name="SAPBEXexcCritical5 2 2 2 4 13" xfId="32660" xr:uid="{00000000-0005-0000-0000-0000967F0000}"/>
    <cellStyle name="SAPBEXexcCritical5 2 2 2 4 2" xfId="32661" xr:uid="{00000000-0005-0000-0000-0000977F0000}"/>
    <cellStyle name="SAPBEXexcCritical5 2 2 2 4 3" xfId="32662" xr:uid="{00000000-0005-0000-0000-0000987F0000}"/>
    <cellStyle name="SAPBEXexcCritical5 2 2 2 4 4" xfId="32663" xr:uid="{00000000-0005-0000-0000-0000997F0000}"/>
    <cellStyle name="SAPBEXexcCritical5 2 2 2 4 5" xfId="32664" xr:uid="{00000000-0005-0000-0000-00009A7F0000}"/>
    <cellStyle name="SAPBEXexcCritical5 2 2 2 4 6" xfId="32665" xr:uid="{00000000-0005-0000-0000-00009B7F0000}"/>
    <cellStyle name="SAPBEXexcCritical5 2 2 2 4 7" xfId="32666" xr:uid="{00000000-0005-0000-0000-00009C7F0000}"/>
    <cellStyle name="SAPBEXexcCritical5 2 2 2 4 8" xfId="32667" xr:uid="{00000000-0005-0000-0000-00009D7F0000}"/>
    <cellStyle name="SAPBEXexcCritical5 2 2 2 4 9" xfId="32668" xr:uid="{00000000-0005-0000-0000-00009E7F0000}"/>
    <cellStyle name="SAPBEXexcCritical5 2 2 3" xfId="32669" xr:uid="{00000000-0005-0000-0000-00009F7F0000}"/>
    <cellStyle name="SAPBEXexcCritical5 2 2 3 10" xfId="32670" xr:uid="{00000000-0005-0000-0000-0000A07F0000}"/>
    <cellStyle name="SAPBEXexcCritical5 2 2 3 11" xfId="32671" xr:uid="{00000000-0005-0000-0000-0000A17F0000}"/>
    <cellStyle name="SAPBEXexcCritical5 2 2 3 12" xfId="32672" xr:uid="{00000000-0005-0000-0000-0000A27F0000}"/>
    <cellStyle name="SAPBEXexcCritical5 2 2 3 13" xfId="32673" xr:uid="{00000000-0005-0000-0000-0000A37F0000}"/>
    <cellStyle name="SAPBEXexcCritical5 2 2 3 14" xfId="32674" xr:uid="{00000000-0005-0000-0000-0000A47F0000}"/>
    <cellStyle name="SAPBEXexcCritical5 2 2 3 15" xfId="32675" xr:uid="{00000000-0005-0000-0000-0000A57F0000}"/>
    <cellStyle name="SAPBEXexcCritical5 2 2 3 2" xfId="32676" xr:uid="{00000000-0005-0000-0000-0000A67F0000}"/>
    <cellStyle name="SAPBEXexcCritical5 2 2 3 2 10" xfId="32677" xr:uid="{00000000-0005-0000-0000-0000A77F0000}"/>
    <cellStyle name="SAPBEXexcCritical5 2 2 3 2 11" xfId="32678" xr:uid="{00000000-0005-0000-0000-0000A87F0000}"/>
    <cellStyle name="SAPBEXexcCritical5 2 2 3 2 12" xfId="32679" xr:uid="{00000000-0005-0000-0000-0000A97F0000}"/>
    <cellStyle name="SAPBEXexcCritical5 2 2 3 2 13" xfId="32680" xr:uid="{00000000-0005-0000-0000-0000AA7F0000}"/>
    <cellStyle name="SAPBEXexcCritical5 2 2 3 2 2" xfId="32681" xr:uid="{00000000-0005-0000-0000-0000AB7F0000}"/>
    <cellStyle name="SAPBEXexcCritical5 2 2 3 2 3" xfId="32682" xr:uid="{00000000-0005-0000-0000-0000AC7F0000}"/>
    <cellStyle name="SAPBEXexcCritical5 2 2 3 2 4" xfId="32683" xr:uid="{00000000-0005-0000-0000-0000AD7F0000}"/>
    <cellStyle name="SAPBEXexcCritical5 2 2 3 2 5" xfId="32684" xr:uid="{00000000-0005-0000-0000-0000AE7F0000}"/>
    <cellStyle name="SAPBEXexcCritical5 2 2 3 2 6" xfId="32685" xr:uid="{00000000-0005-0000-0000-0000AF7F0000}"/>
    <cellStyle name="SAPBEXexcCritical5 2 2 3 2 7" xfId="32686" xr:uid="{00000000-0005-0000-0000-0000B07F0000}"/>
    <cellStyle name="SAPBEXexcCritical5 2 2 3 2 8" xfId="32687" xr:uid="{00000000-0005-0000-0000-0000B17F0000}"/>
    <cellStyle name="SAPBEXexcCritical5 2 2 3 2 9" xfId="32688" xr:uid="{00000000-0005-0000-0000-0000B27F0000}"/>
    <cellStyle name="SAPBEXexcCritical5 2 2 3 3" xfId="32689" xr:uid="{00000000-0005-0000-0000-0000B37F0000}"/>
    <cellStyle name="SAPBEXexcCritical5 2 2 3 4" xfId="32690" xr:uid="{00000000-0005-0000-0000-0000B47F0000}"/>
    <cellStyle name="SAPBEXexcCritical5 2 2 3 5" xfId="32691" xr:uid="{00000000-0005-0000-0000-0000B57F0000}"/>
    <cellStyle name="SAPBEXexcCritical5 2 2 3 6" xfId="32692" xr:uid="{00000000-0005-0000-0000-0000B67F0000}"/>
    <cellStyle name="SAPBEXexcCritical5 2 2 3 7" xfId="32693" xr:uid="{00000000-0005-0000-0000-0000B77F0000}"/>
    <cellStyle name="SAPBEXexcCritical5 2 2 3 8" xfId="32694" xr:uid="{00000000-0005-0000-0000-0000B87F0000}"/>
    <cellStyle name="SAPBEXexcCritical5 2 2 3 9" xfId="32695" xr:uid="{00000000-0005-0000-0000-0000B97F0000}"/>
    <cellStyle name="SAPBEXexcCritical5 2 2 4" xfId="32696" xr:uid="{00000000-0005-0000-0000-0000BA7F0000}"/>
    <cellStyle name="SAPBEXexcCritical5 2 2 4 10" xfId="32697" xr:uid="{00000000-0005-0000-0000-0000BB7F0000}"/>
    <cellStyle name="SAPBEXexcCritical5 2 2 4 11" xfId="32698" xr:uid="{00000000-0005-0000-0000-0000BC7F0000}"/>
    <cellStyle name="SAPBEXexcCritical5 2 2 4 12" xfId="32699" xr:uid="{00000000-0005-0000-0000-0000BD7F0000}"/>
    <cellStyle name="SAPBEXexcCritical5 2 2 4 13" xfId="32700" xr:uid="{00000000-0005-0000-0000-0000BE7F0000}"/>
    <cellStyle name="SAPBEXexcCritical5 2 2 4 2" xfId="32701" xr:uid="{00000000-0005-0000-0000-0000BF7F0000}"/>
    <cellStyle name="SAPBEXexcCritical5 2 2 4 3" xfId="32702" xr:uid="{00000000-0005-0000-0000-0000C07F0000}"/>
    <cellStyle name="SAPBEXexcCritical5 2 2 4 4" xfId="32703" xr:uid="{00000000-0005-0000-0000-0000C17F0000}"/>
    <cellStyle name="SAPBEXexcCritical5 2 2 4 5" xfId="32704" xr:uid="{00000000-0005-0000-0000-0000C27F0000}"/>
    <cellStyle name="SAPBEXexcCritical5 2 2 4 6" xfId="32705" xr:uid="{00000000-0005-0000-0000-0000C37F0000}"/>
    <cellStyle name="SAPBEXexcCritical5 2 2 4 7" xfId="32706" xr:uid="{00000000-0005-0000-0000-0000C47F0000}"/>
    <cellStyle name="SAPBEXexcCritical5 2 2 4 8" xfId="32707" xr:uid="{00000000-0005-0000-0000-0000C57F0000}"/>
    <cellStyle name="SAPBEXexcCritical5 2 2 4 9" xfId="32708" xr:uid="{00000000-0005-0000-0000-0000C67F0000}"/>
    <cellStyle name="SAPBEXexcCritical5 2 3" xfId="32709" xr:uid="{00000000-0005-0000-0000-0000C77F0000}"/>
    <cellStyle name="SAPBEXexcCritical5 2 3 10" xfId="32710" xr:uid="{00000000-0005-0000-0000-0000C87F0000}"/>
    <cellStyle name="SAPBEXexcCritical5 2 3 11" xfId="32711" xr:uid="{00000000-0005-0000-0000-0000C97F0000}"/>
    <cellStyle name="SAPBEXexcCritical5 2 3 12" xfId="32712" xr:uid="{00000000-0005-0000-0000-0000CA7F0000}"/>
    <cellStyle name="SAPBEXexcCritical5 2 3 13" xfId="32713" xr:uid="{00000000-0005-0000-0000-0000CB7F0000}"/>
    <cellStyle name="SAPBEXexcCritical5 2 3 14" xfId="32714" xr:uid="{00000000-0005-0000-0000-0000CC7F0000}"/>
    <cellStyle name="SAPBEXexcCritical5 2 3 15" xfId="32715" xr:uid="{00000000-0005-0000-0000-0000CD7F0000}"/>
    <cellStyle name="SAPBEXexcCritical5 2 3 2" xfId="32716" xr:uid="{00000000-0005-0000-0000-0000CE7F0000}"/>
    <cellStyle name="SAPBEXexcCritical5 2 3 2 10" xfId="32717" xr:uid="{00000000-0005-0000-0000-0000CF7F0000}"/>
    <cellStyle name="SAPBEXexcCritical5 2 3 2 11" xfId="32718" xr:uid="{00000000-0005-0000-0000-0000D07F0000}"/>
    <cellStyle name="SAPBEXexcCritical5 2 3 2 12" xfId="32719" xr:uid="{00000000-0005-0000-0000-0000D17F0000}"/>
    <cellStyle name="SAPBEXexcCritical5 2 3 2 13" xfId="32720" xr:uid="{00000000-0005-0000-0000-0000D27F0000}"/>
    <cellStyle name="SAPBEXexcCritical5 2 3 2 2" xfId="32721" xr:uid="{00000000-0005-0000-0000-0000D37F0000}"/>
    <cellStyle name="SAPBEXexcCritical5 2 3 2 3" xfId="32722" xr:uid="{00000000-0005-0000-0000-0000D47F0000}"/>
    <cellStyle name="SAPBEXexcCritical5 2 3 2 4" xfId="32723" xr:uid="{00000000-0005-0000-0000-0000D57F0000}"/>
    <cellStyle name="SAPBEXexcCritical5 2 3 2 5" xfId="32724" xr:uid="{00000000-0005-0000-0000-0000D67F0000}"/>
    <cellStyle name="SAPBEXexcCritical5 2 3 2 6" xfId="32725" xr:uid="{00000000-0005-0000-0000-0000D77F0000}"/>
    <cellStyle name="SAPBEXexcCritical5 2 3 2 7" xfId="32726" xr:uid="{00000000-0005-0000-0000-0000D87F0000}"/>
    <cellStyle name="SAPBEXexcCritical5 2 3 2 8" xfId="32727" xr:uid="{00000000-0005-0000-0000-0000D97F0000}"/>
    <cellStyle name="SAPBEXexcCritical5 2 3 2 9" xfId="32728" xr:uid="{00000000-0005-0000-0000-0000DA7F0000}"/>
    <cellStyle name="SAPBEXexcCritical5 2 3 3" xfId="32729" xr:uid="{00000000-0005-0000-0000-0000DB7F0000}"/>
    <cellStyle name="SAPBEXexcCritical5 2 3 4" xfId="32730" xr:uid="{00000000-0005-0000-0000-0000DC7F0000}"/>
    <cellStyle name="SAPBEXexcCritical5 2 3 5" xfId="32731" xr:uid="{00000000-0005-0000-0000-0000DD7F0000}"/>
    <cellStyle name="SAPBEXexcCritical5 2 3 6" xfId="32732" xr:uid="{00000000-0005-0000-0000-0000DE7F0000}"/>
    <cellStyle name="SAPBEXexcCritical5 2 3 7" xfId="32733" xr:uid="{00000000-0005-0000-0000-0000DF7F0000}"/>
    <cellStyle name="SAPBEXexcCritical5 2 3 8" xfId="32734" xr:uid="{00000000-0005-0000-0000-0000E07F0000}"/>
    <cellStyle name="SAPBEXexcCritical5 2 3 9" xfId="32735" xr:uid="{00000000-0005-0000-0000-0000E17F0000}"/>
    <cellStyle name="SAPBEXexcCritical5 2 4" xfId="32736" xr:uid="{00000000-0005-0000-0000-0000E27F0000}"/>
    <cellStyle name="SAPBEXexcCritical5 2 4 10" xfId="32737" xr:uid="{00000000-0005-0000-0000-0000E37F0000}"/>
    <cellStyle name="SAPBEXexcCritical5 2 4 11" xfId="32738" xr:uid="{00000000-0005-0000-0000-0000E47F0000}"/>
    <cellStyle name="SAPBEXexcCritical5 2 4 12" xfId="32739" xr:uid="{00000000-0005-0000-0000-0000E57F0000}"/>
    <cellStyle name="SAPBEXexcCritical5 2 4 13" xfId="32740" xr:uid="{00000000-0005-0000-0000-0000E67F0000}"/>
    <cellStyle name="SAPBEXexcCritical5 2 4 2" xfId="32741" xr:uid="{00000000-0005-0000-0000-0000E77F0000}"/>
    <cellStyle name="SAPBEXexcCritical5 2 4 3" xfId="32742" xr:uid="{00000000-0005-0000-0000-0000E87F0000}"/>
    <cellStyle name="SAPBEXexcCritical5 2 4 4" xfId="32743" xr:uid="{00000000-0005-0000-0000-0000E97F0000}"/>
    <cellStyle name="SAPBEXexcCritical5 2 4 5" xfId="32744" xr:uid="{00000000-0005-0000-0000-0000EA7F0000}"/>
    <cellStyle name="SAPBEXexcCritical5 2 4 6" xfId="32745" xr:uid="{00000000-0005-0000-0000-0000EB7F0000}"/>
    <cellStyle name="SAPBEXexcCritical5 2 4 7" xfId="32746" xr:uid="{00000000-0005-0000-0000-0000EC7F0000}"/>
    <cellStyle name="SAPBEXexcCritical5 2 4 8" xfId="32747" xr:uid="{00000000-0005-0000-0000-0000ED7F0000}"/>
    <cellStyle name="SAPBEXexcCritical5 2 4 9" xfId="32748" xr:uid="{00000000-0005-0000-0000-0000EE7F0000}"/>
    <cellStyle name="SAPBEXexcCritical5 20" xfId="32749" xr:uid="{00000000-0005-0000-0000-0000EF7F0000}"/>
    <cellStyle name="SAPBEXexcCritical5 21" xfId="32750" xr:uid="{00000000-0005-0000-0000-0000F07F0000}"/>
    <cellStyle name="SAPBEXexcCritical5 22" xfId="32751" xr:uid="{00000000-0005-0000-0000-0000F17F0000}"/>
    <cellStyle name="SAPBEXexcCritical5 23" xfId="32752" xr:uid="{00000000-0005-0000-0000-0000F27F0000}"/>
    <cellStyle name="SAPBEXexcCritical5 24" xfId="32753" xr:uid="{00000000-0005-0000-0000-0000F37F0000}"/>
    <cellStyle name="SAPBEXexcCritical5 25" xfId="32754" xr:uid="{00000000-0005-0000-0000-0000F47F0000}"/>
    <cellStyle name="SAPBEXexcCritical5 26" xfId="32755" xr:uid="{00000000-0005-0000-0000-0000F57F0000}"/>
    <cellStyle name="SAPBEXexcCritical5 27" xfId="32756" xr:uid="{00000000-0005-0000-0000-0000F67F0000}"/>
    <cellStyle name="SAPBEXexcCritical5 28" xfId="32757" xr:uid="{00000000-0005-0000-0000-0000F77F0000}"/>
    <cellStyle name="SAPBEXexcCritical5 29" xfId="32758" xr:uid="{00000000-0005-0000-0000-0000F87F0000}"/>
    <cellStyle name="SAPBEXexcCritical5 3" xfId="32759" xr:uid="{00000000-0005-0000-0000-0000F97F0000}"/>
    <cellStyle name="SAPBEXexcCritical5 3 2" xfId="32760" xr:uid="{00000000-0005-0000-0000-0000FA7F0000}"/>
    <cellStyle name="SAPBEXexcCritical5 3 2 10" xfId="32761" xr:uid="{00000000-0005-0000-0000-0000FB7F0000}"/>
    <cellStyle name="SAPBEXexcCritical5 3 2 11" xfId="32762" xr:uid="{00000000-0005-0000-0000-0000FC7F0000}"/>
    <cellStyle name="SAPBEXexcCritical5 3 2 12" xfId="32763" xr:uid="{00000000-0005-0000-0000-0000FD7F0000}"/>
    <cellStyle name="SAPBEXexcCritical5 3 2 13" xfId="32764" xr:uid="{00000000-0005-0000-0000-0000FE7F0000}"/>
    <cellStyle name="SAPBEXexcCritical5 3 2 14" xfId="32765" xr:uid="{00000000-0005-0000-0000-0000FF7F0000}"/>
    <cellStyle name="SAPBEXexcCritical5 3 2 15" xfId="32766" xr:uid="{00000000-0005-0000-0000-000000800000}"/>
    <cellStyle name="SAPBEXexcCritical5 3 2 16" xfId="32767" xr:uid="{00000000-0005-0000-0000-000001800000}"/>
    <cellStyle name="SAPBEXexcCritical5 3 2 2" xfId="32768" xr:uid="{00000000-0005-0000-0000-000002800000}"/>
    <cellStyle name="SAPBEXexcCritical5 3 2 2 10" xfId="32769" xr:uid="{00000000-0005-0000-0000-000003800000}"/>
    <cellStyle name="SAPBEXexcCritical5 3 2 2 11" xfId="32770" xr:uid="{00000000-0005-0000-0000-000004800000}"/>
    <cellStyle name="SAPBEXexcCritical5 3 2 2 12" xfId="32771" xr:uid="{00000000-0005-0000-0000-000005800000}"/>
    <cellStyle name="SAPBEXexcCritical5 3 2 2 13" xfId="32772" xr:uid="{00000000-0005-0000-0000-000006800000}"/>
    <cellStyle name="SAPBEXexcCritical5 3 2 2 2" xfId="32773" xr:uid="{00000000-0005-0000-0000-000007800000}"/>
    <cellStyle name="SAPBEXexcCritical5 3 2 2 3" xfId="32774" xr:uid="{00000000-0005-0000-0000-000008800000}"/>
    <cellStyle name="SAPBEXexcCritical5 3 2 2 4" xfId="32775" xr:uid="{00000000-0005-0000-0000-000009800000}"/>
    <cellStyle name="SAPBEXexcCritical5 3 2 2 5" xfId="32776" xr:uid="{00000000-0005-0000-0000-00000A800000}"/>
    <cellStyle name="SAPBEXexcCritical5 3 2 2 6" xfId="32777" xr:uid="{00000000-0005-0000-0000-00000B800000}"/>
    <cellStyle name="SAPBEXexcCritical5 3 2 2 7" xfId="32778" xr:uid="{00000000-0005-0000-0000-00000C800000}"/>
    <cellStyle name="SAPBEXexcCritical5 3 2 2 8" xfId="32779" xr:uid="{00000000-0005-0000-0000-00000D800000}"/>
    <cellStyle name="SAPBEXexcCritical5 3 2 2 9" xfId="32780" xr:uid="{00000000-0005-0000-0000-00000E800000}"/>
    <cellStyle name="SAPBEXexcCritical5 3 2 3" xfId="32781" xr:uid="{00000000-0005-0000-0000-00000F800000}"/>
    <cellStyle name="SAPBEXexcCritical5 3 2 3 10" xfId="32782" xr:uid="{00000000-0005-0000-0000-000010800000}"/>
    <cellStyle name="SAPBEXexcCritical5 3 2 3 11" xfId="32783" xr:uid="{00000000-0005-0000-0000-000011800000}"/>
    <cellStyle name="SAPBEXexcCritical5 3 2 3 12" xfId="32784" xr:uid="{00000000-0005-0000-0000-000012800000}"/>
    <cellStyle name="SAPBEXexcCritical5 3 2 3 13" xfId="32785" xr:uid="{00000000-0005-0000-0000-000013800000}"/>
    <cellStyle name="SAPBEXexcCritical5 3 2 3 2" xfId="32786" xr:uid="{00000000-0005-0000-0000-000014800000}"/>
    <cellStyle name="SAPBEXexcCritical5 3 2 3 3" xfId="32787" xr:uid="{00000000-0005-0000-0000-000015800000}"/>
    <cellStyle name="SAPBEXexcCritical5 3 2 3 4" xfId="32788" xr:uid="{00000000-0005-0000-0000-000016800000}"/>
    <cellStyle name="SAPBEXexcCritical5 3 2 3 5" xfId="32789" xr:uid="{00000000-0005-0000-0000-000017800000}"/>
    <cellStyle name="SAPBEXexcCritical5 3 2 3 6" xfId="32790" xr:uid="{00000000-0005-0000-0000-000018800000}"/>
    <cellStyle name="SAPBEXexcCritical5 3 2 3 7" xfId="32791" xr:uid="{00000000-0005-0000-0000-000019800000}"/>
    <cellStyle name="SAPBEXexcCritical5 3 2 3 8" xfId="32792" xr:uid="{00000000-0005-0000-0000-00001A800000}"/>
    <cellStyle name="SAPBEXexcCritical5 3 2 3 9" xfId="32793" xr:uid="{00000000-0005-0000-0000-00001B800000}"/>
    <cellStyle name="SAPBEXexcCritical5 3 2 4" xfId="32794" xr:uid="{00000000-0005-0000-0000-00001C800000}"/>
    <cellStyle name="SAPBEXexcCritical5 3 2 5" xfId="32795" xr:uid="{00000000-0005-0000-0000-00001D800000}"/>
    <cellStyle name="SAPBEXexcCritical5 3 2 6" xfId="32796" xr:uid="{00000000-0005-0000-0000-00001E800000}"/>
    <cellStyle name="SAPBEXexcCritical5 3 2 7" xfId="32797" xr:uid="{00000000-0005-0000-0000-00001F800000}"/>
    <cellStyle name="SAPBEXexcCritical5 3 2 8" xfId="32798" xr:uid="{00000000-0005-0000-0000-000020800000}"/>
    <cellStyle name="SAPBEXexcCritical5 3 2 9" xfId="32799" xr:uid="{00000000-0005-0000-0000-000021800000}"/>
    <cellStyle name="SAPBEXexcCritical5 3 3" xfId="32800" xr:uid="{00000000-0005-0000-0000-000022800000}"/>
    <cellStyle name="SAPBEXexcCritical5 3 3 10" xfId="32801" xr:uid="{00000000-0005-0000-0000-000023800000}"/>
    <cellStyle name="SAPBEXexcCritical5 3 3 11" xfId="32802" xr:uid="{00000000-0005-0000-0000-000024800000}"/>
    <cellStyle name="SAPBEXexcCritical5 3 3 12" xfId="32803" xr:uid="{00000000-0005-0000-0000-000025800000}"/>
    <cellStyle name="SAPBEXexcCritical5 3 3 13" xfId="32804" xr:uid="{00000000-0005-0000-0000-000026800000}"/>
    <cellStyle name="SAPBEXexcCritical5 3 3 2" xfId="32805" xr:uid="{00000000-0005-0000-0000-000027800000}"/>
    <cellStyle name="SAPBEXexcCritical5 3 3 3" xfId="32806" xr:uid="{00000000-0005-0000-0000-000028800000}"/>
    <cellStyle name="SAPBEXexcCritical5 3 3 4" xfId="32807" xr:uid="{00000000-0005-0000-0000-000029800000}"/>
    <cellStyle name="SAPBEXexcCritical5 3 3 5" xfId="32808" xr:uid="{00000000-0005-0000-0000-00002A800000}"/>
    <cellStyle name="SAPBEXexcCritical5 3 3 6" xfId="32809" xr:uid="{00000000-0005-0000-0000-00002B800000}"/>
    <cellStyle name="SAPBEXexcCritical5 3 3 7" xfId="32810" xr:uid="{00000000-0005-0000-0000-00002C800000}"/>
    <cellStyle name="SAPBEXexcCritical5 3 3 8" xfId="32811" xr:uid="{00000000-0005-0000-0000-00002D800000}"/>
    <cellStyle name="SAPBEXexcCritical5 3 3 9" xfId="32812" xr:uid="{00000000-0005-0000-0000-00002E800000}"/>
    <cellStyle name="SAPBEXexcCritical5 30" xfId="32813" xr:uid="{00000000-0005-0000-0000-00002F800000}"/>
    <cellStyle name="SAPBEXexcCritical5 31" xfId="32814" xr:uid="{00000000-0005-0000-0000-000030800000}"/>
    <cellStyle name="SAPBEXexcCritical5 32" xfId="32815" xr:uid="{00000000-0005-0000-0000-000031800000}"/>
    <cellStyle name="SAPBEXexcCritical5 33" xfId="32816" xr:uid="{00000000-0005-0000-0000-000032800000}"/>
    <cellStyle name="SAPBEXexcCritical5 34" xfId="32817" xr:uid="{00000000-0005-0000-0000-000033800000}"/>
    <cellStyle name="SAPBEXexcCritical5 35" xfId="32818" xr:uid="{00000000-0005-0000-0000-000034800000}"/>
    <cellStyle name="SAPBEXexcCritical5 36" xfId="32819" xr:uid="{00000000-0005-0000-0000-000035800000}"/>
    <cellStyle name="SAPBEXexcCritical5 37" xfId="32820" xr:uid="{00000000-0005-0000-0000-000036800000}"/>
    <cellStyle name="SAPBEXexcCritical5 38" xfId="32821" xr:uid="{00000000-0005-0000-0000-000037800000}"/>
    <cellStyle name="SAPBEXexcCritical5 39" xfId="32822" xr:uid="{00000000-0005-0000-0000-000038800000}"/>
    <cellStyle name="SAPBEXexcCritical5 4" xfId="32823" xr:uid="{00000000-0005-0000-0000-000039800000}"/>
    <cellStyle name="SAPBEXexcCritical5 4 2" xfId="32824" xr:uid="{00000000-0005-0000-0000-00003A800000}"/>
    <cellStyle name="SAPBEXexcCritical5 4 2 10" xfId="32825" xr:uid="{00000000-0005-0000-0000-00003B800000}"/>
    <cellStyle name="SAPBEXexcCritical5 4 2 11" xfId="32826" xr:uid="{00000000-0005-0000-0000-00003C800000}"/>
    <cellStyle name="SAPBEXexcCritical5 4 2 12" xfId="32827" xr:uid="{00000000-0005-0000-0000-00003D800000}"/>
    <cellStyle name="SAPBEXexcCritical5 4 2 13" xfId="32828" xr:uid="{00000000-0005-0000-0000-00003E800000}"/>
    <cellStyle name="SAPBEXexcCritical5 4 2 14" xfId="32829" xr:uid="{00000000-0005-0000-0000-00003F800000}"/>
    <cellStyle name="SAPBEXexcCritical5 4 2 15" xfId="32830" xr:uid="{00000000-0005-0000-0000-000040800000}"/>
    <cellStyle name="SAPBEXexcCritical5 4 2 2" xfId="32831" xr:uid="{00000000-0005-0000-0000-000041800000}"/>
    <cellStyle name="SAPBEXexcCritical5 4 2 2 10" xfId="32832" xr:uid="{00000000-0005-0000-0000-000042800000}"/>
    <cellStyle name="SAPBEXexcCritical5 4 2 2 11" xfId="32833" xr:uid="{00000000-0005-0000-0000-000043800000}"/>
    <cellStyle name="SAPBEXexcCritical5 4 2 2 12" xfId="32834" xr:uid="{00000000-0005-0000-0000-000044800000}"/>
    <cellStyle name="SAPBEXexcCritical5 4 2 2 13" xfId="32835" xr:uid="{00000000-0005-0000-0000-000045800000}"/>
    <cellStyle name="SAPBEXexcCritical5 4 2 2 2" xfId="32836" xr:uid="{00000000-0005-0000-0000-000046800000}"/>
    <cellStyle name="SAPBEXexcCritical5 4 2 2 3" xfId="32837" xr:uid="{00000000-0005-0000-0000-000047800000}"/>
    <cellStyle name="SAPBEXexcCritical5 4 2 2 4" xfId="32838" xr:uid="{00000000-0005-0000-0000-000048800000}"/>
    <cellStyle name="SAPBEXexcCritical5 4 2 2 5" xfId="32839" xr:uid="{00000000-0005-0000-0000-000049800000}"/>
    <cellStyle name="SAPBEXexcCritical5 4 2 2 6" xfId="32840" xr:uid="{00000000-0005-0000-0000-00004A800000}"/>
    <cellStyle name="SAPBEXexcCritical5 4 2 2 7" xfId="32841" xr:uid="{00000000-0005-0000-0000-00004B800000}"/>
    <cellStyle name="SAPBEXexcCritical5 4 2 2 8" xfId="32842" xr:uid="{00000000-0005-0000-0000-00004C800000}"/>
    <cellStyle name="SAPBEXexcCritical5 4 2 2 9" xfId="32843" xr:uid="{00000000-0005-0000-0000-00004D800000}"/>
    <cellStyle name="SAPBEXexcCritical5 4 2 3" xfId="32844" xr:uid="{00000000-0005-0000-0000-00004E800000}"/>
    <cellStyle name="SAPBEXexcCritical5 4 2 4" xfId="32845" xr:uid="{00000000-0005-0000-0000-00004F800000}"/>
    <cellStyle name="SAPBEXexcCritical5 4 2 5" xfId="32846" xr:uid="{00000000-0005-0000-0000-000050800000}"/>
    <cellStyle name="SAPBEXexcCritical5 4 2 6" xfId="32847" xr:uid="{00000000-0005-0000-0000-000051800000}"/>
    <cellStyle name="SAPBEXexcCritical5 4 2 7" xfId="32848" xr:uid="{00000000-0005-0000-0000-000052800000}"/>
    <cellStyle name="SAPBEXexcCritical5 4 2 8" xfId="32849" xr:uid="{00000000-0005-0000-0000-000053800000}"/>
    <cellStyle name="SAPBEXexcCritical5 4 2 9" xfId="32850" xr:uid="{00000000-0005-0000-0000-000054800000}"/>
    <cellStyle name="SAPBEXexcCritical5 4 3" xfId="32851" xr:uid="{00000000-0005-0000-0000-000055800000}"/>
    <cellStyle name="SAPBEXexcCritical5 4 3 10" xfId="32852" xr:uid="{00000000-0005-0000-0000-000056800000}"/>
    <cellStyle name="SAPBEXexcCritical5 4 3 11" xfId="32853" xr:uid="{00000000-0005-0000-0000-000057800000}"/>
    <cellStyle name="SAPBEXexcCritical5 4 3 12" xfId="32854" xr:uid="{00000000-0005-0000-0000-000058800000}"/>
    <cellStyle name="SAPBEXexcCritical5 4 3 13" xfId="32855" xr:uid="{00000000-0005-0000-0000-000059800000}"/>
    <cellStyle name="SAPBEXexcCritical5 4 3 14" xfId="32856" xr:uid="{00000000-0005-0000-0000-00005A800000}"/>
    <cellStyle name="SAPBEXexcCritical5 4 3 2" xfId="32857" xr:uid="{00000000-0005-0000-0000-00005B800000}"/>
    <cellStyle name="SAPBEXexcCritical5 4 3 3" xfId="32858" xr:uid="{00000000-0005-0000-0000-00005C800000}"/>
    <cellStyle name="SAPBEXexcCritical5 4 3 4" xfId="32859" xr:uid="{00000000-0005-0000-0000-00005D800000}"/>
    <cellStyle name="SAPBEXexcCritical5 4 3 5" xfId="32860" xr:uid="{00000000-0005-0000-0000-00005E800000}"/>
    <cellStyle name="SAPBEXexcCritical5 4 3 6" xfId="32861" xr:uid="{00000000-0005-0000-0000-00005F800000}"/>
    <cellStyle name="SAPBEXexcCritical5 4 3 7" xfId="32862" xr:uid="{00000000-0005-0000-0000-000060800000}"/>
    <cellStyle name="SAPBEXexcCritical5 4 3 8" xfId="32863" xr:uid="{00000000-0005-0000-0000-000061800000}"/>
    <cellStyle name="SAPBEXexcCritical5 4 3 9" xfId="32864" xr:uid="{00000000-0005-0000-0000-000062800000}"/>
    <cellStyle name="SAPBEXexcCritical5 4 4" xfId="32865" xr:uid="{00000000-0005-0000-0000-000063800000}"/>
    <cellStyle name="SAPBEXexcCritical5 4 4 10" xfId="32866" xr:uid="{00000000-0005-0000-0000-000064800000}"/>
    <cellStyle name="SAPBEXexcCritical5 4 4 11" xfId="32867" xr:uid="{00000000-0005-0000-0000-000065800000}"/>
    <cellStyle name="SAPBEXexcCritical5 4 4 12" xfId="32868" xr:uid="{00000000-0005-0000-0000-000066800000}"/>
    <cellStyle name="SAPBEXexcCritical5 4 4 13" xfId="32869" xr:uid="{00000000-0005-0000-0000-000067800000}"/>
    <cellStyle name="SAPBEXexcCritical5 4 4 2" xfId="32870" xr:uid="{00000000-0005-0000-0000-000068800000}"/>
    <cellStyle name="SAPBEXexcCritical5 4 4 3" xfId="32871" xr:uid="{00000000-0005-0000-0000-000069800000}"/>
    <cellStyle name="SAPBEXexcCritical5 4 4 4" xfId="32872" xr:uid="{00000000-0005-0000-0000-00006A800000}"/>
    <cellStyle name="SAPBEXexcCritical5 4 4 5" xfId="32873" xr:uid="{00000000-0005-0000-0000-00006B800000}"/>
    <cellStyle name="SAPBEXexcCritical5 4 4 6" xfId="32874" xr:uid="{00000000-0005-0000-0000-00006C800000}"/>
    <cellStyle name="SAPBEXexcCritical5 4 4 7" xfId="32875" xr:uid="{00000000-0005-0000-0000-00006D800000}"/>
    <cellStyle name="SAPBEXexcCritical5 4 4 8" xfId="32876" xr:uid="{00000000-0005-0000-0000-00006E800000}"/>
    <cellStyle name="SAPBEXexcCritical5 4 4 9" xfId="32877" xr:uid="{00000000-0005-0000-0000-00006F800000}"/>
    <cellStyle name="SAPBEXexcCritical5 40" xfId="32878" xr:uid="{00000000-0005-0000-0000-000070800000}"/>
    <cellStyle name="SAPBEXexcCritical5 41" xfId="32879" xr:uid="{00000000-0005-0000-0000-000071800000}"/>
    <cellStyle name="SAPBEXexcCritical5 42" xfId="32880" xr:uid="{00000000-0005-0000-0000-000072800000}"/>
    <cellStyle name="SAPBEXexcCritical5 5" xfId="32881" xr:uid="{00000000-0005-0000-0000-000073800000}"/>
    <cellStyle name="SAPBEXexcCritical5 5 10" xfId="32882" xr:uid="{00000000-0005-0000-0000-000074800000}"/>
    <cellStyle name="SAPBEXexcCritical5 5 11" xfId="32883" xr:uid="{00000000-0005-0000-0000-000075800000}"/>
    <cellStyle name="SAPBEXexcCritical5 5 12" xfId="32884" xr:uid="{00000000-0005-0000-0000-000076800000}"/>
    <cellStyle name="SAPBEXexcCritical5 5 13" xfId="32885" xr:uid="{00000000-0005-0000-0000-000077800000}"/>
    <cellStyle name="SAPBEXexcCritical5 5 14" xfId="32886" xr:uid="{00000000-0005-0000-0000-000078800000}"/>
    <cellStyle name="SAPBEXexcCritical5 5 15" xfId="32887" xr:uid="{00000000-0005-0000-0000-000079800000}"/>
    <cellStyle name="SAPBEXexcCritical5 5 16" xfId="32888" xr:uid="{00000000-0005-0000-0000-00007A800000}"/>
    <cellStyle name="SAPBEXexcCritical5 5 2" xfId="32889" xr:uid="{00000000-0005-0000-0000-00007B800000}"/>
    <cellStyle name="SAPBEXexcCritical5 5 2 10" xfId="32890" xr:uid="{00000000-0005-0000-0000-00007C800000}"/>
    <cellStyle name="SAPBEXexcCritical5 5 2 11" xfId="32891" xr:uid="{00000000-0005-0000-0000-00007D800000}"/>
    <cellStyle name="SAPBEXexcCritical5 5 2 12" xfId="32892" xr:uid="{00000000-0005-0000-0000-00007E800000}"/>
    <cellStyle name="SAPBEXexcCritical5 5 2 13" xfId="32893" xr:uid="{00000000-0005-0000-0000-00007F800000}"/>
    <cellStyle name="SAPBEXexcCritical5 5 2 2" xfId="32894" xr:uid="{00000000-0005-0000-0000-000080800000}"/>
    <cellStyle name="SAPBEXexcCritical5 5 2 3" xfId="32895" xr:uid="{00000000-0005-0000-0000-000081800000}"/>
    <cellStyle name="SAPBEXexcCritical5 5 2 4" xfId="32896" xr:uid="{00000000-0005-0000-0000-000082800000}"/>
    <cellStyle name="SAPBEXexcCritical5 5 2 5" xfId="32897" xr:uid="{00000000-0005-0000-0000-000083800000}"/>
    <cellStyle name="SAPBEXexcCritical5 5 2 6" xfId="32898" xr:uid="{00000000-0005-0000-0000-000084800000}"/>
    <cellStyle name="SAPBEXexcCritical5 5 2 7" xfId="32899" xr:uid="{00000000-0005-0000-0000-000085800000}"/>
    <cellStyle name="SAPBEXexcCritical5 5 2 8" xfId="32900" xr:uid="{00000000-0005-0000-0000-000086800000}"/>
    <cellStyle name="SAPBEXexcCritical5 5 2 9" xfId="32901" xr:uid="{00000000-0005-0000-0000-000087800000}"/>
    <cellStyle name="SAPBEXexcCritical5 5 3" xfId="32902" xr:uid="{00000000-0005-0000-0000-000088800000}"/>
    <cellStyle name="SAPBEXexcCritical5 5 3 10" xfId="32903" xr:uid="{00000000-0005-0000-0000-000089800000}"/>
    <cellStyle name="SAPBEXexcCritical5 5 3 11" xfId="32904" xr:uid="{00000000-0005-0000-0000-00008A800000}"/>
    <cellStyle name="SAPBEXexcCritical5 5 3 12" xfId="32905" xr:uid="{00000000-0005-0000-0000-00008B800000}"/>
    <cellStyle name="SAPBEXexcCritical5 5 3 13" xfId="32906" xr:uid="{00000000-0005-0000-0000-00008C800000}"/>
    <cellStyle name="SAPBEXexcCritical5 5 3 2" xfId="32907" xr:uid="{00000000-0005-0000-0000-00008D800000}"/>
    <cellStyle name="SAPBEXexcCritical5 5 3 3" xfId="32908" xr:uid="{00000000-0005-0000-0000-00008E800000}"/>
    <cellStyle name="SAPBEXexcCritical5 5 3 4" xfId="32909" xr:uid="{00000000-0005-0000-0000-00008F800000}"/>
    <cellStyle name="SAPBEXexcCritical5 5 3 5" xfId="32910" xr:uid="{00000000-0005-0000-0000-000090800000}"/>
    <cellStyle name="SAPBEXexcCritical5 5 3 6" xfId="32911" xr:uid="{00000000-0005-0000-0000-000091800000}"/>
    <cellStyle name="SAPBEXexcCritical5 5 3 7" xfId="32912" xr:uid="{00000000-0005-0000-0000-000092800000}"/>
    <cellStyle name="SAPBEXexcCritical5 5 3 8" xfId="32913" xr:uid="{00000000-0005-0000-0000-000093800000}"/>
    <cellStyle name="SAPBEXexcCritical5 5 3 9" xfId="32914" xr:uid="{00000000-0005-0000-0000-000094800000}"/>
    <cellStyle name="SAPBEXexcCritical5 5 4" xfId="32915" xr:uid="{00000000-0005-0000-0000-000095800000}"/>
    <cellStyle name="SAPBEXexcCritical5 5 5" xfId="32916" xr:uid="{00000000-0005-0000-0000-000096800000}"/>
    <cellStyle name="SAPBEXexcCritical5 5 6" xfId="32917" xr:uid="{00000000-0005-0000-0000-000097800000}"/>
    <cellStyle name="SAPBEXexcCritical5 5 7" xfId="32918" xr:uid="{00000000-0005-0000-0000-000098800000}"/>
    <cellStyle name="SAPBEXexcCritical5 5 8" xfId="32919" xr:uid="{00000000-0005-0000-0000-000099800000}"/>
    <cellStyle name="SAPBEXexcCritical5 5 9" xfId="32920" xr:uid="{00000000-0005-0000-0000-00009A800000}"/>
    <cellStyle name="SAPBEXexcCritical5 6" xfId="32921" xr:uid="{00000000-0005-0000-0000-00009B800000}"/>
    <cellStyle name="SAPBEXexcCritical5 6 10" xfId="32922" xr:uid="{00000000-0005-0000-0000-00009C800000}"/>
    <cellStyle name="SAPBEXexcCritical5 6 11" xfId="32923" xr:uid="{00000000-0005-0000-0000-00009D800000}"/>
    <cellStyle name="SAPBEXexcCritical5 6 12" xfId="32924" xr:uid="{00000000-0005-0000-0000-00009E800000}"/>
    <cellStyle name="SAPBEXexcCritical5 6 13" xfId="32925" xr:uid="{00000000-0005-0000-0000-00009F800000}"/>
    <cellStyle name="SAPBEXexcCritical5 6 14" xfId="32926" xr:uid="{00000000-0005-0000-0000-0000A0800000}"/>
    <cellStyle name="SAPBEXexcCritical5 6 15" xfId="32927" xr:uid="{00000000-0005-0000-0000-0000A1800000}"/>
    <cellStyle name="SAPBEXexcCritical5 6 2" xfId="32928" xr:uid="{00000000-0005-0000-0000-0000A2800000}"/>
    <cellStyle name="SAPBEXexcCritical5 6 2 10" xfId="32929" xr:uid="{00000000-0005-0000-0000-0000A3800000}"/>
    <cellStyle name="SAPBEXexcCritical5 6 2 11" xfId="32930" xr:uid="{00000000-0005-0000-0000-0000A4800000}"/>
    <cellStyle name="SAPBEXexcCritical5 6 2 12" xfId="32931" xr:uid="{00000000-0005-0000-0000-0000A5800000}"/>
    <cellStyle name="SAPBEXexcCritical5 6 2 13" xfId="32932" xr:uid="{00000000-0005-0000-0000-0000A6800000}"/>
    <cellStyle name="SAPBEXexcCritical5 6 2 2" xfId="32933" xr:uid="{00000000-0005-0000-0000-0000A7800000}"/>
    <cellStyle name="SAPBEXexcCritical5 6 2 3" xfId="32934" xr:uid="{00000000-0005-0000-0000-0000A8800000}"/>
    <cellStyle name="SAPBEXexcCritical5 6 2 4" xfId="32935" xr:uid="{00000000-0005-0000-0000-0000A9800000}"/>
    <cellStyle name="SAPBEXexcCritical5 6 2 5" xfId="32936" xr:uid="{00000000-0005-0000-0000-0000AA800000}"/>
    <cellStyle name="SAPBEXexcCritical5 6 2 6" xfId="32937" xr:uid="{00000000-0005-0000-0000-0000AB800000}"/>
    <cellStyle name="SAPBEXexcCritical5 6 2 7" xfId="32938" xr:uid="{00000000-0005-0000-0000-0000AC800000}"/>
    <cellStyle name="SAPBEXexcCritical5 6 2 8" xfId="32939" xr:uid="{00000000-0005-0000-0000-0000AD800000}"/>
    <cellStyle name="SAPBEXexcCritical5 6 2 9" xfId="32940" xr:uid="{00000000-0005-0000-0000-0000AE800000}"/>
    <cellStyle name="SAPBEXexcCritical5 6 3" xfId="32941" xr:uid="{00000000-0005-0000-0000-0000AF800000}"/>
    <cellStyle name="SAPBEXexcCritical5 6 4" xfId="32942" xr:uid="{00000000-0005-0000-0000-0000B0800000}"/>
    <cellStyle name="SAPBEXexcCritical5 6 5" xfId="32943" xr:uid="{00000000-0005-0000-0000-0000B1800000}"/>
    <cellStyle name="SAPBEXexcCritical5 6 6" xfId="32944" xr:uid="{00000000-0005-0000-0000-0000B2800000}"/>
    <cellStyle name="SAPBEXexcCritical5 6 7" xfId="32945" xr:uid="{00000000-0005-0000-0000-0000B3800000}"/>
    <cellStyle name="SAPBEXexcCritical5 6 8" xfId="32946" xr:uid="{00000000-0005-0000-0000-0000B4800000}"/>
    <cellStyle name="SAPBEXexcCritical5 6 9" xfId="32947" xr:uid="{00000000-0005-0000-0000-0000B5800000}"/>
    <cellStyle name="SAPBEXexcCritical5 7" xfId="32948" xr:uid="{00000000-0005-0000-0000-0000B6800000}"/>
    <cellStyle name="SAPBEXexcCritical5 7 10" xfId="32949" xr:uid="{00000000-0005-0000-0000-0000B7800000}"/>
    <cellStyle name="SAPBEXexcCritical5 7 11" xfId="32950" xr:uid="{00000000-0005-0000-0000-0000B8800000}"/>
    <cellStyle name="SAPBEXexcCritical5 7 12" xfId="32951" xr:uid="{00000000-0005-0000-0000-0000B9800000}"/>
    <cellStyle name="SAPBEXexcCritical5 7 13" xfId="32952" xr:uid="{00000000-0005-0000-0000-0000BA800000}"/>
    <cellStyle name="SAPBEXexcCritical5 7 14" xfId="32953" xr:uid="{00000000-0005-0000-0000-0000BB800000}"/>
    <cellStyle name="SAPBEXexcCritical5 7 2" xfId="32954" xr:uid="{00000000-0005-0000-0000-0000BC800000}"/>
    <cellStyle name="SAPBEXexcCritical5 7 2 2" xfId="32955" xr:uid="{00000000-0005-0000-0000-0000BD800000}"/>
    <cellStyle name="SAPBEXexcCritical5 7 3" xfId="32956" xr:uid="{00000000-0005-0000-0000-0000BE800000}"/>
    <cellStyle name="SAPBEXexcCritical5 7 4" xfId="32957" xr:uid="{00000000-0005-0000-0000-0000BF800000}"/>
    <cellStyle name="SAPBEXexcCritical5 7 5" xfId="32958" xr:uid="{00000000-0005-0000-0000-0000C0800000}"/>
    <cellStyle name="SAPBEXexcCritical5 7 6" xfId="32959" xr:uid="{00000000-0005-0000-0000-0000C1800000}"/>
    <cellStyle name="SAPBEXexcCritical5 7 7" xfId="32960" xr:uid="{00000000-0005-0000-0000-0000C2800000}"/>
    <cellStyle name="SAPBEXexcCritical5 7 8" xfId="32961" xr:uid="{00000000-0005-0000-0000-0000C3800000}"/>
    <cellStyle name="SAPBEXexcCritical5 7 9" xfId="32962" xr:uid="{00000000-0005-0000-0000-0000C4800000}"/>
    <cellStyle name="SAPBEXexcCritical5 8" xfId="32963" xr:uid="{00000000-0005-0000-0000-0000C5800000}"/>
    <cellStyle name="SAPBEXexcCritical5 9" xfId="32964" xr:uid="{00000000-0005-0000-0000-0000C6800000}"/>
    <cellStyle name="SAPBEXexcCritical5_BW 1017, 1061" xfId="32965" xr:uid="{00000000-0005-0000-0000-0000C7800000}"/>
    <cellStyle name="SAPBEXexcCritical6" xfId="32966" xr:uid="{00000000-0005-0000-0000-0000C8800000}"/>
    <cellStyle name="SAPBEXexcCritical6 10" xfId="32967" xr:uid="{00000000-0005-0000-0000-0000C9800000}"/>
    <cellStyle name="SAPBEXexcCritical6 11" xfId="32968" xr:uid="{00000000-0005-0000-0000-0000CA800000}"/>
    <cellStyle name="SAPBEXexcCritical6 12" xfId="32969" xr:uid="{00000000-0005-0000-0000-0000CB800000}"/>
    <cellStyle name="SAPBEXexcCritical6 13" xfId="32970" xr:uid="{00000000-0005-0000-0000-0000CC800000}"/>
    <cellStyle name="SAPBEXexcCritical6 14" xfId="32971" xr:uid="{00000000-0005-0000-0000-0000CD800000}"/>
    <cellStyle name="SAPBEXexcCritical6 15" xfId="32972" xr:uid="{00000000-0005-0000-0000-0000CE800000}"/>
    <cellStyle name="SAPBEXexcCritical6 16" xfId="32973" xr:uid="{00000000-0005-0000-0000-0000CF800000}"/>
    <cellStyle name="SAPBEXexcCritical6 17" xfId="32974" xr:uid="{00000000-0005-0000-0000-0000D0800000}"/>
    <cellStyle name="SAPBEXexcCritical6 18" xfId="32975" xr:uid="{00000000-0005-0000-0000-0000D1800000}"/>
    <cellStyle name="SAPBEXexcCritical6 19" xfId="32976" xr:uid="{00000000-0005-0000-0000-0000D2800000}"/>
    <cellStyle name="SAPBEXexcCritical6 2" xfId="32977" xr:uid="{00000000-0005-0000-0000-0000D3800000}"/>
    <cellStyle name="SAPBEXexcCritical6 2 2" xfId="32978" xr:uid="{00000000-0005-0000-0000-0000D4800000}"/>
    <cellStyle name="SAPBEXexcCritical6 2 2 2" xfId="32979" xr:uid="{00000000-0005-0000-0000-0000D5800000}"/>
    <cellStyle name="SAPBEXexcCritical6 2 2 2 2" xfId="32980" xr:uid="{00000000-0005-0000-0000-0000D6800000}"/>
    <cellStyle name="SAPBEXexcCritical6 2 2 2 2 2" xfId="32981" xr:uid="{00000000-0005-0000-0000-0000D7800000}"/>
    <cellStyle name="SAPBEXexcCritical6 2 2 2 2 2 10" xfId="32982" xr:uid="{00000000-0005-0000-0000-0000D8800000}"/>
    <cellStyle name="SAPBEXexcCritical6 2 2 2 2 2 11" xfId="32983" xr:uid="{00000000-0005-0000-0000-0000D9800000}"/>
    <cellStyle name="SAPBEXexcCritical6 2 2 2 2 2 12" xfId="32984" xr:uid="{00000000-0005-0000-0000-0000DA800000}"/>
    <cellStyle name="SAPBEXexcCritical6 2 2 2 2 2 13" xfId="32985" xr:uid="{00000000-0005-0000-0000-0000DB800000}"/>
    <cellStyle name="SAPBEXexcCritical6 2 2 2 2 2 14" xfId="32986" xr:uid="{00000000-0005-0000-0000-0000DC800000}"/>
    <cellStyle name="SAPBEXexcCritical6 2 2 2 2 2 15" xfId="32987" xr:uid="{00000000-0005-0000-0000-0000DD800000}"/>
    <cellStyle name="SAPBEXexcCritical6 2 2 2 2 2 2" xfId="32988" xr:uid="{00000000-0005-0000-0000-0000DE800000}"/>
    <cellStyle name="SAPBEXexcCritical6 2 2 2 2 2 2 10" xfId="32989" xr:uid="{00000000-0005-0000-0000-0000DF800000}"/>
    <cellStyle name="SAPBEXexcCritical6 2 2 2 2 2 2 11" xfId="32990" xr:uid="{00000000-0005-0000-0000-0000E0800000}"/>
    <cellStyle name="SAPBEXexcCritical6 2 2 2 2 2 2 12" xfId="32991" xr:uid="{00000000-0005-0000-0000-0000E1800000}"/>
    <cellStyle name="SAPBEXexcCritical6 2 2 2 2 2 2 13" xfId="32992" xr:uid="{00000000-0005-0000-0000-0000E2800000}"/>
    <cellStyle name="SAPBEXexcCritical6 2 2 2 2 2 2 2" xfId="32993" xr:uid="{00000000-0005-0000-0000-0000E3800000}"/>
    <cellStyle name="SAPBEXexcCritical6 2 2 2 2 2 2 3" xfId="32994" xr:uid="{00000000-0005-0000-0000-0000E4800000}"/>
    <cellStyle name="SAPBEXexcCritical6 2 2 2 2 2 2 4" xfId="32995" xr:uid="{00000000-0005-0000-0000-0000E5800000}"/>
    <cellStyle name="SAPBEXexcCritical6 2 2 2 2 2 2 5" xfId="32996" xr:uid="{00000000-0005-0000-0000-0000E6800000}"/>
    <cellStyle name="SAPBEXexcCritical6 2 2 2 2 2 2 6" xfId="32997" xr:uid="{00000000-0005-0000-0000-0000E7800000}"/>
    <cellStyle name="SAPBEXexcCritical6 2 2 2 2 2 2 7" xfId="32998" xr:uid="{00000000-0005-0000-0000-0000E8800000}"/>
    <cellStyle name="SAPBEXexcCritical6 2 2 2 2 2 2 8" xfId="32999" xr:uid="{00000000-0005-0000-0000-0000E9800000}"/>
    <cellStyle name="SAPBEXexcCritical6 2 2 2 2 2 2 9" xfId="33000" xr:uid="{00000000-0005-0000-0000-0000EA800000}"/>
    <cellStyle name="SAPBEXexcCritical6 2 2 2 2 2 3" xfId="33001" xr:uid="{00000000-0005-0000-0000-0000EB800000}"/>
    <cellStyle name="SAPBEXexcCritical6 2 2 2 2 2 4" xfId="33002" xr:uid="{00000000-0005-0000-0000-0000EC800000}"/>
    <cellStyle name="SAPBEXexcCritical6 2 2 2 2 2 5" xfId="33003" xr:uid="{00000000-0005-0000-0000-0000ED800000}"/>
    <cellStyle name="SAPBEXexcCritical6 2 2 2 2 2 6" xfId="33004" xr:uid="{00000000-0005-0000-0000-0000EE800000}"/>
    <cellStyle name="SAPBEXexcCritical6 2 2 2 2 2 7" xfId="33005" xr:uid="{00000000-0005-0000-0000-0000EF800000}"/>
    <cellStyle name="SAPBEXexcCritical6 2 2 2 2 2 8" xfId="33006" xr:uid="{00000000-0005-0000-0000-0000F0800000}"/>
    <cellStyle name="SAPBEXexcCritical6 2 2 2 2 2 9" xfId="33007" xr:uid="{00000000-0005-0000-0000-0000F1800000}"/>
    <cellStyle name="SAPBEXexcCritical6 2 2 2 2 3" xfId="33008" xr:uid="{00000000-0005-0000-0000-0000F2800000}"/>
    <cellStyle name="SAPBEXexcCritical6 2 2 2 2 3 10" xfId="33009" xr:uid="{00000000-0005-0000-0000-0000F3800000}"/>
    <cellStyle name="SAPBEXexcCritical6 2 2 2 2 3 11" xfId="33010" xr:uid="{00000000-0005-0000-0000-0000F4800000}"/>
    <cellStyle name="SAPBEXexcCritical6 2 2 2 2 3 12" xfId="33011" xr:uid="{00000000-0005-0000-0000-0000F5800000}"/>
    <cellStyle name="SAPBEXexcCritical6 2 2 2 2 3 13" xfId="33012" xr:uid="{00000000-0005-0000-0000-0000F6800000}"/>
    <cellStyle name="SAPBEXexcCritical6 2 2 2 2 3 2" xfId="33013" xr:uid="{00000000-0005-0000-0000-0000F7800000}"/>
    <cellStyle name="SAPBEXexcCritical6 2 2 2 2 3 3" xfId="33014" xr:uid="{00000000-0005-0000-0000-0000F8800000}"/>
    <cellStyle name="SAPBEXexcCritical6 2 2 2 2 3 4" xfId="33015" xr:uid="{00000000-0005-0000-0000-0000F9800000}"/>
    <cellStyle name="SAPBEXexcCritical6 2 2 2 2 3 5" xfId="33016" xr:uid="{00000000-0005-0000-0000-0000FA800000}"/>
    <cellStyle name="SAPBEXexcCritical6 2 2 2 2 3 6" xfId="33017" xr:uid="{00000000-0005-0000-0000-0000FB800000}"/>
    <cellStyle name="SAPBEXexcCritical6 2 2 2 2 3 7" xfId="33018" xr:uid="{00000000-0005-0000-0000-0000FC800000}"/>
    <cellStyle name="SAPBEXexcCritical6 2 2 2 2 3 8" xfId="33019" xr:uid="{00000000-0005-0000-0000-0000FD800000}"/>
    <cellStyle name="SAPBEXexcCritical6 2 2 2 2 3 9" xfId="33020" xr:uid="{00000000-0005-0000-0000-0000FE800000}"/>
    <cellStyle name="SAPBEXexcCritical6 2 2 2 3" xfId="33021" xr:uid="{00000000-0005-0000-0000-0000FF800000}"/>
    <cellStyle name="SAPBEXexcCritical6 2 2 2 3 10" xfId="33022" xr:uid="{00000000-0005-0000-0000-000000810000}"/>
    <cellStyle name="SAPBEXexcCritical6 2 2 2 3 11" xfId="33023" xr:uid="{00000000-0005-0000-0000-000001810000}"/>
    <cellStyle name="SAPBEXexcCritical6 2 2 2 3 12" xfId="33024" xr:uid="{00000000-0005-0000-0000-000002810000}"/>
    <cellStyle name="SAPBEXexcCritical6 2 2 2 3 13" xfId="33025" xr:uid="{00000000-0005-0000-0000-000003810000}"/>
    <cellStyle name="SAPBEXexcCritical6 2 2 2 3 14" xfId="33026" xr:uid="{00000000-0005-0000-0000-000004810000}"/>
    <cellStyle name="SAPBEXexcCritical6 2 2 2 3 15" xfId="33027" xr:uid="{00000000-0005-0000-0000-000005810000}"/>
    <cellStyle name="SAPBEXexcCritical6 2 2 2 3 2" xfId="33028" xr:uid="{00000000-0005-0000-0000-000006810000}"/>
    <cellStyle name="SAPBEXexcCritical6 2 2 2 3 2 10" xfId="33029" xr:uid="{00000000-0005-0000-0000-000007810000}"/>
    <cellStyle name="SAPBEXexcCritical6 2 2 2 3 2 11" xfId="33030" xr:uid="{00000000-0005-0000-0000-000008810000}"/>
    <cellStyle name="SAPBEXexcCritical6 2 2 2 3 2 12" xfId="33031" xr:uid="{00000000-0005-0000-0000-000009810000}"/>
    <cellStyle name="SAPBEXexcCritical6 2 2 2 3 2 13" xfId="33032" xr:uid="{00000000-0005-0000-0000-00000A810000}"/>
    <cellStyle name="SAPBEXexcCritical6 2 2 2 3 2 2" xfId="33033" xr:uid="{00000000-0005-0000-0000-00000B810000}"/>
    <cellStyle name="SAPBEXexcCritical6 2 2 2 3 2 3" xfId="33034" xr:uid="{00000000-0005-0000-0000-00000C810000}"/>
    <cellStyle name="SAPBEXexcCritical6 2 2 2 3 2 4" xfId="33035" xr:uid="{00000000-0005-0000-0000-00000D810000}"/>
    <cellStyle name="SAPBEXexcCritical6 2 2 2 3 2 5" xfId="33036" xr:uid="{00000000-0005-0000-0000-00000E810000}"/>
    <cellStyle name="SAPBEXexcCritical6 2 2 2 3 2 6" xfId="33037" xr:uid="{00000000-0005-0000-0000-00000F810000}"/>
    <cellStyle name="SAPBEXexcCritical6 2 2 2 3 2 7" xfId="33038" xr:uid="{00000000-0005-0000-0000-000010810000}"/>
    <cellStyle name="SAPBEXexcCritical6 2 2 2 3 2 8" xfId="33039" xr:uid="{00000000-0005-0000-0000-000011810000}"/>
    <cellStyle name="SAPBEXexcCritical6 2 2 2 3 2 9" xfId="33040" xr:uid="{00000000-0005-0000-0000-000012810000}"/>
    <cellStyle name="SAPBEXexcCritical6 2 2 2 3 3" xfId="33041" xr:uid="{00000000-0005-0000-0000-000013810000}"/>
    <cellStyle name="SAPBEXexcCritical6 2 2 2 3 4" xfId="33042" xr:uid="{00000000-0005-0000-0000-000014810000}"/>
    <cellStyle name="SAPBEXexcCritical6 2 2 2 3 5" xfId="33043" xr:uid="{00000000-0005-0000-0000-000015810000}"/>
    <cellStyle name="SAPBEXexcCritical6 2 2 2 3 6" xfId="33044" xr:uid="{00000000-0005-0000-0000-000016810000}"/>
    <cellStyle name="SAPBEXexcCritical6 2 2 2 3 7" xfId="33045" xr:uid="{00000000-0005-0000-0000-000017810000}"/>
    <cellStyle name="SAPBEXexcCritical6 2 2 2 3 8" xfId="33046" xr:uid="{00000000-0005-0000-0000-000018810000}"/>
    <cellStyle name="SAPBEXexcCritical6 2 2 2 3 9" xfId="33047" xr:uid="{00000000-0005-0000-0000-000019810000}"/>
    <cellStyle name="SAPBEXexcCritical6 2 2 2 4" xfId="33048" xr:uid="{00000000-0005-0000-0000-00001A810000}"/>
    <cellStyle name="SAPBEXexcCritical6 2 2 2 4 10" xfId="33049" xr:uid="{00000000-0005-0000-0000-00001B810000}"/>
    <cellStyle name="SAPBEXexcCritical6 2 2 2 4 11" xfId="33050" xr:uid="{00000000-0005-0000-0000-00001C810000}"/>
    <cellStyle name="SAPBEXexcCritical6 2 2 2 4 12" xfId="33051" xr:uid="{00000000-0005-0000-0000-00001D810000}"/>
    <cellStyle name="SAPBEXexcCritical6 2 2 2 4 13" xfId="33052" xr:uid="{00000000-0005-0000-0000-00001E810000}"/>
    <cellStyle name="SAPBEXexcCritical6 2 2 2 4 2" xfId="33053" xr:uid="{00000000-0005-0000-0000-00001F810000}"/>
    <cellStyle name="SAPBEXexcCritical6 2 2 2 4 3" xfId="33054" xr:uid="{00000000-0005-0000-0000-000020810000}"/>
    <cellStyle name="SAPBEXexcCritical6 2 2 2 4 4" xfId="33055" xr:uid="{00000000-0005-0000-0000-000021810000}"/>
    <cellStyle name="SAPBEXexcCritical6 2 2 2 4 5" xfId="33056" xr:uid="{00000000-0005-0000-0000-000022810000}"/>
    <cellStyle name="SAPBEXexcCritical6 2 2 2 4 6" xfId="33057" xr:uid="{00000000-0005-0000-0000-000023810000}"/>
    <cellStyle name="SAPBEXexcCritical6 2 2 2 4 7" xfId="33058" xr:uid="{00000000-0005-0000-0000-000024810000}"/>
    <cellStyle name="SAPBEXexcCritical6 2 2 2 4 8" xfId="33059" xr:uid="{00000000-0005-0000-0000-000025810000}"/>
    <cellStyle name="SAPBEXexcCritical6 2 2 2 4 9" xfId="33060" xr:uid="{00000000-0005-0000-0000-000026810000}"/>
    <cellStyle name="SAPBEXexcCritical6 2 2 3" xfId="33061" xr:uid="{00000000-0005-0000-0000-000027810000}"/>
    <cellStyle name="SAPBEXexcCritical6 2 2 3 10" xfId="33062" xr:uid="{00000000-0005-0000-0000-000028810000}"/>
    <cellStyle name="SAPBEXexcCritical6 2 2 3 11" xfId="33063" xr:uid="{00000000-0005-0000-0000-000029810000}"/>
    <cellStyle name="SAPBEXexcCritical6 2 2 3 12" xfId="33064" xr:uid="{00000000-0005-0000-0000-00002A810000}"/>
    <cellStyle name="SAPBEXexcCritical6 2 2 3 13" xfId="33065" xr:uid="{00000000-0005-0000-0000-00002B810000}"/>
    <cellStyle name="SAPBEXexcCritical6 2 2 3 14" xfId="33066" xr:uid="{00000000-0005-0000-0000-00002C810000}"/>
    <cellStyle name="SAPBEXexcCritical6 2 2 3 15" xfId="33067" xr:uid="{00000000-0005-0000-0000-00002D810000}"/>
    <cellStyle name="SAPBEXexcCritical6 2 2 3 2" xfId="33068" xr:uid="{00000000-0005-0000-0000-00002E810000}"/>
    <cellStyle name="SAPBEXexcCritical6 2 2 3 2 10" xfId="33069" xr:uid="{00000000-0005-0000-0000-00002F810000}"/>
    <cellStyle name="SAPBEXexcCritical6 2 2 3 2 11" xfId="33070" xr:uid="{00000000-0005-0000-0000-000030810000}"/>
    <cellStyle name="SAPBEXexcCritical6 2 2 3 2 12" xfId="33071" xr:uid="{00000000-0005-0000-0000-000031810000}"/>
    <cellStyle name="SAPBEXexcCritical6 2 2 3 2 13" xfId="33072" xr:uid="{00000000-0005-0000-0000-000032810000}"/>
    <cellStyle name="SAPBEXexcCritical6 2 2 3 2 2" xfId="33073" xr:uid="{00000000-0005-0000-0000-000033810000}"/>
    <cellStyle name="SAPBEXexcCritical6 2 2 3 2 3" xfId="33074" xr:uid="{00000000-0005-0000-0000-000034810000}"/>
    <cellStyle name="SAPBEXexcCritical6 2 2 3 2 4" xfId="33075" xr:uid="{00000000-0005-0000-0000-000035810000}"/>
    <cellStyle name="SAPBEXexcCritical6 2 2 3 2 5" xfId="33076" xr:uid="{00000000-0005-0000-0000-000036810000}"/>
    <cellStyle name="SAPBEXexcCritical6 2 2 3 2 6" xfId="33077" xr:uid="{00000000-0005-0000-0000-000037810000}"/>
    <cellStyle name="SAPBEXexcCritical6 2 2 3 2 7" xfId="33078" xr:uid="{00000000-0005-0000-0000-000038810000}"/>
    <cellStyle name="SAPBEXexcCritical6 2 2 3 2 8" xfId="33079" xr:uid="{00000000-0005-0000-0000-000039810000}"/>
    <cellStyle name="SAPBEXexcCritical6 2 2 3 2 9" xfId="33080" xr:uid="{00000000-0005-0000-0000-00003A810000}"/>
    <cellStyle name="SAPBEXexcCritical6 2 2 3 3" xfId="33081" xr:uid="{00000000-0005-0000-0000-00003B810000}"/>
    <cellStyle name="SAPBEXexcCritical6 2 2 3 4" xfId="33082" xr:uid="{00000000-0005-0000-0000-00003C810000}"/>
    <cellStyle name="SAPBEXexcCritical6 2 2 3 5" xfId="33083" xr:uid="{00000000-0005-0000-0000-00003D810000}"/>
    <cellStyle name="SAPBEXexcCritical6 2 2 3 6" xfId="33084" xr:uid="{00000000-0005-0000-0000-00003E810000}"/>
    <cellStyle name="SAPBEXexcCritical6 2 2 3 7" xfId="33085" xr:uid="{00000000-0005-0000-0000-00003F810000}"/>
    <cellStyle name="SAPBEXexcCritical6 2 2 3 8" xfId="33086" xr:uid="{00000000-0005-0000-0000-000040810000}"/>
    <cellStyle name="SAPBEXexcCritical6 2 2 3 9" xfId="33087" xr:uid="{00000000-0005-0000-0000-000041810000}"/>
    <cellStyle name="SAPBEXexcCritical6 2 2 4" xfId="33088" xr:uid="{00000000-0005-0000-0000-000042810000}"/>
    <cellStyle name="SAPBEXexcCritical6 2 2 4 10" xfId="33089" xr:uid="{00000000-0005-0000-0000-000043810000}"/>
    <cellStyle name="SAPBEXexcCritical6 2 2 4 11" xfId="33090" xr:uid="{00000000-0005-0000-0000-000044810000}"/>
    <cellStyle name="SAPBEXexcCritical6 2 2 4 12" xfId="33091" xr:uid="{00000000-0005-0000-0000-000045810000}"/>
    <cellStyle name="SAPBEXexcCritical6 2 2 4 13" xfId="33092" xr:uid="{00000000-0005-0000-0000-000046810000}"/>
    <cellStyle name="SAPBEXexcCritical6 2 2 4 2" xfId="33093" xr:uid="{00000000-0005-0000-0000-000047810000}"/>
    <cellStyle name="SAPBEXexcCritical6 2 2 4 3" xfId="33094" xr:uid="{00000000-0005-0000-0000-000048810000}"/>
    <cellStyle name="SAPBEXexcCritical6 2 2 4 4" xfId="33095" xr:uid="{00000000-0005-0000-0000-000049810000}"/>
    <cellStyle name="SAPBEXexcCritical6 2 2 4 5" xfId="33096" xr:uid="{00000000-0005-0000-0000-00004A810000}"/>
    <cellStyle name="SAPBEXexcCritical6 2 2 4 6" xfId="33097" xr:uid="{00000000-0005-0000-0000-00004B810000}"/>
    <cellStyle name="SAPBEXexcCritical6 2 2 4 7" xfId="33098" xr:uid="{00000000-0005-0000-0000-00004C810000}"/>
    <cellStyle name="SAPBEXexcCritical6 2 2 4 8" xfId="33099" xr:uid="{00000000-0005-0000-0000-00004D810000}"/>
    <cellStyle name="SAPBEXexcCritical6 2 2 4 9" xfId="33100" xr:uid="{00000000-0005-0000-0000-00004E810000}"/>
    <cellStyle name="SAPBEXexcCritical6 2 3" xfId="33101" xr:uid="{00000000-0005-0000-0000-00004F810000}"/>
    <cellStyle name="SAPBEXexcCritical6 2 3 10" xfId="33102" xr:uid="{00000000-0005-0000-0000-000050810000}"/>
    <cellStyle name="SAPBEXexcCritical6 2 3 11" xfId="33103" xr:uid="{00000000-0005-0000-0000-000051810000}"/>
    <cellStyle name="SAPBEXexcCritical6 2 3 12" xfId="33104" xr:uid="{00000000-0005-0000-0000-000052810000}"/>
    <cellStyle name="SAPBEXexcCritical6 2 3 13" xfId="33105" xr:uid="{00000000-0005-0000-0000-000053810000}"/>
    <cellStyle name="SAPBEXexcCritical6 2 3 14" xfId="33106" xr:uid="{00000000-0005-0000-0000-000054810000}"/>
    <cellStyle name="SAPBEXexcCritical6 2 3 15" xfId="33107" xr:uid="{00000000-0005-0000-0000-000055810000}"/>
    <cellStyle name="SAPBEXexcCritical6 2 3 2" xfId="33108" xr:uid="{00000000-0005-0000-0000-000056810000}"/>
    <cellStyle name="SAPBEXexcCritical6 2 3 2 10" xfId="33109" xr:uid="{00000000-0005-0000-0000-000057810000}"/>
    <cellStyle name="SAPBEXexcCritical6 2 3 2 11" xfId="33110" xr:uid="{00000000-0005-0000-0000-000058810000}"/>
    <cellStyle name="SAPBEXexcCritical6 2 3 2 12" xfId="33111" xr:uid="{00000000-0005-0000-0000-000059810000}"/>
    <cellStyle name="SAPBEXexcCritical6 2 3 2 13" xfId="33112" xr:uid="{00000000-0005-0000-0000-00005A810000}"/>
    <cellStyle name="SAPBEXexcCritical6 2 3 2 2" xfId="33113" xr:uid="{00000000-0005-0000-0000-00005B810000}"/>
    <cellStyle name="SAPBEXexcCritical6 2 3 2 3" xfId="33114" xr:uid="{00000000-0005-0000-0000-00005C810000}"/>
    <cellStyle name="SAPBEXexcCritical6 2 3 2 4" xfId="33115" xr:uid="{00000000-0005-0000-0000-00005D810000}"/>
    <cellStyle name="SAPBEXexcCritical6 2 3 2 5" xfId="33116" xr:uid="{00000000-0005-0000-0000-00005E810000}"/>
    <cellStyle name="SAPBEXexcCritical6 2 3 2 6" xfId="33117" xr:uid="{00000000-0005-0000-0000-00005F810000}"/>
    <cellStyle name="SAPBEXexcCritical6 2 3 2 7" xfId="33118" xr:uid="{00000000-0005-0000-0000-000060810000}"/>
    <cellStyle name="SAPBEXexcCritical6 2 3 2 8" xfId="33119" xr:uid="{00000000-0005-0000-0000-000061810000}"/>
    <cellStyle name="SAPBEXexcCritical6 2 3 2 9" xfId="33120" xr:uid="{00000000-0005-0000-0000-000062810000}"/>
    <cellStyle name="SAPBEXexcCritical6 2 3 3" xfId="33121" xr:uid="{00000000-0005-0000-0000-000063810000}"/>
    <cellStyle name="SAPBEXexcCritical6 2 3 4" xfId="33122" xr:uid="{00000000-0005-0000-0000-000064810000}"/>
    <cellStyle name="SAPBEXexcCritical6 2 3 5" xfId="33123" xr:uid="{00000000-0005-0000-0000-000065810000}"/>
    <cellStyle name="SAPBEXexcCritical6 2 3 6" xfId="33124" xr:uid="{00000000-0005-0000-0000-000066810000}"/>
    <cellStyle name="SAPBEXexcCritical6 2 3 7" xfId="33125" xr:uid="{00000000-0005-0000-0000-000067810000}"/>
    <cellStyle name="SAPBEXexcCritical6 2 3 8" xfId="33126" xr:uid="{00000000-0005-0000-0000-000068810000}"/>
    <cellStyle name="SAPBEXexcCritical6 2 3 9" xfId="33127" xr:uid="{00000000-0005-0000-0000-000069810000}"/>
    <cellStyle name="SAPBEXexcCritical6 2 4" xfId="33128" xr:uid="{00000000-0005-0000-0000-00006A810000}"/>
    <cellStyle name="SAPBEXexcCritical6 2 4 10" xfId="33129" xr:uid="{00000000-0005-0000-0000-00006B810000}"/>
    <cellStyle name="SAPBEXexcCritical6 2 4 11" xfId="33130" xr:uid="{00000000-0005-0000-0000-00006C810000}"/>
    <cellStyle name="SAPBEXexcCritical6 2 4 12" xfId="33131" xr:uid="{00000000-0005-0000-0000-00006D810000}"/>
    <cellStyle name="SAPBEXexcCritical6 2 4 13" xfId="33132" xr:uid="{00000000-0005-0000-0000-00006E810000}"/>
    <cellStyle name="SAPBEXexcCritical6 2 4 2" xfId="33133" xr:uid="{00000000-0005-0000-0000-00006F810000}"/>
    <cellStyle name="SAPBEXexcCritical6 2 4 3" xfId="33134" xr:uid="{00000000-0005-0000-0000-000070810000}"/>
    <cellStyle name="SAPBEXexcCritical6 2 4 4" xfId="33135" xr:uid="{00000000-0005-0000-0000-000071810000}"/>
    <cellStyle name="SAPBEXexcCritical6 2 4 5" xfId="33136" xr:uid="{00000000-0005-0000-0000-000072810000}"/>
    <cellStyle name="SAPBEXexcCritical6 2 4 6" xfId="33137" xr:uid="{00000000-0005-0000-0000-000073810000}"/>
    <cellStyle name="SAPBEXexcCritical6 2 4 7" xfId="33138" xr:uid="{00000000-0005-0000-0000-000074810000}"/>
    <cellStyle name="SAPBEXexcCritical6 2 4 8" xfId="33139" xr:uid="{00000000-0005-0000-0000-000075810000}"/>
    <cellStyle name="SAPBEXexcCritical6 2 4 9" xfId="33140" xr:uid="{00000000-0005-0000-0000-000076810000}"/>
    <cellStyle name="SAPBEXexcCritical6 20" xfId="33141" xr:uid="{00000000-0005-0000-0000-000077810000}"/>
    <cellStyle name="SAPBEXexcCritical6 21" xfId="33142" xr:uid="{00000000-0005-0000-0000-000078810000}"/>
    <cellStyle name="SAPBEXexcCritical6 22" xfId="33143" xr:uid="{00000000-0005-0000-0000-000079810000}"/>
    <cellStyle name="SAPBEXexcCritical6 23" xfId="33144" xr:uid="{00000000-0005-0000-0000-00007A810000}"/>
    <cellStyle name="SAPBEXexcCritical6 24" xfId="33145" xr:uid="{00000000-0005-0000-0000-00007B810000}"/>
    <cellStyle name="SAPBEXexcCritical6 25" xfId="33146" xr:uid="{00000000-0005-0000-0000-00007C810000}"/>
    <cellStyle name="SAPBEXexcCritical6 26" xfId="33147" xr:uid="{00000000-0005-0000-0000-00007D810000}"/>
    <cellStyle name="SAPBEXexcCritical6 27" xfId="33148" xr:uid="{00000000-0005-0000-0000-00007E810000}"/>
    <cellStyle name="SAPBEXexcCritical6 28" xfId="33149" xr:uid="{00000000-0005-0000-0000-00007F810000}"/>
    <cellStyle name="SAPBEXexcCritical6 29" xfId="33150" xr:uid="{00000000-0005-0000-0000-000080810000}"/>
    <cellStyle name="SAPBEXexcCritical6 3" xfId="33151" xr:uid="{00000000-0005-0000-0000-000081810000}"/>
    <cellStyle name="SAPBEXexcCritical6 3 2" xfId="33152" xr:uid="{00000000-0005-0000-0000-000082810000}"/>
    <cellStyle name="SAPBEXexcCritical6 3 2 10" xfId="33153" xr:uid="{00000000-0005-0000-0000-000083810000}"/>
    <cellStyle name="SAPBEXexcCritical6 3 2 11" xfId="33154" xr:uid="{00000000-0005-0000-0000-000084810000}"/>
    <cellStyle name="SAPBEXexcCritical6 3 2 12" xfId="33155" xr:uid="{00000000-0005-0000-0000-000085810000}"/>
    <cellStyle name="SAPBEXexcCritical6 3 2 13" xfId="33156" xr:uid="{00000000-0005-0000-0000-000086810000}"/>
    <cellStyle name="SAPBEXexcCritical6 3 2 14" xfId="33157" xr:uid="{00000000-0005-0000-0000-000087810000}"/>
    <cellStyle name="SAPBEXexcCritical6 3 2 15" xfId="33158" xr:uid="{00000000-0005-0000-0000-000088810000}"/>
    <cellStyle name="SAPBEXexcCritical6 3 2 16" xfId="33159" xr:uid="{00000000-0005-0000-0000-000089810000}"/>
    <cellStyle name="SAPBEXexcCritical6 3 2 2" xfId="33160" xr:uid="{00000000-0005-0000-0000-00008A810000}"/>
    <cellStyle name="SAPBEXexcCritical6 3 2 2 10" xfId="33161" xr:uid="{00000000-0005-0000-0000-00008B810000}"/>
    <cellStyle name="SAPBEXexcCritical6 3 2 2 11" xfId="33162" xr:uid="{00000000-0005-0000-0000-00008C810000}"/>
    <cellStyle name="SAPBEXexcCritical6 3 2 2 12" xfId="33163" xr:uid="{00000000-0005-0000-0000-00008D810000}"/>
    <cellStyle name="SAPBEXexcCritical6 3 2 2 13" xfId="33164" xr:uid="{00000000-0005-0000-0000-00008E810000}"/>
    <cellStyle name="SAPBEXexcCritical6 3 2 2 2" xfId="33165" xr:uid="{00000000-0005-0000-0000-00008F810000}"/>
    <cellStyle name="SAPBEXexcCritical6 3 2 2 3" xfId="33166" xr:uid="{00000000-0005-0000-0000-000090810000}"/>
    <cellStyle name="SAPBEXexcCritical6 3 2 2 4" xfId="33167" xr:uid="{00000000-0005-0000-0000-000091810000}"/>
    <cellStyle name="SAPBEXexcCritical6 3 2 2 5" xfId="33168" xr:uid="{00000000-0005-0000-0000-000092810000}"/>
    <cellStyle name="SAPBEXexcCritical6 3 2 2 6" xfId="33169" xr:uid="{00000000-0005-0000-0000-000093810000}"/>
    <cellStyle name="SAPBEXexcCritical6 3 2 2 7" xfId="33170" xr:uid="{00000000-0005-0000-0000-000094810000}"/>
    <cellStyle name="SAPBEXexcCritical6 3 2 2 8" xfId="33171" xr:uid="{00000000-0005-0000-0000-000095810000}"/>
    <cellStyle name="SAPBEXexcCritical6 3 2 2 9" xfId="33172" xr:uid="{00000000-0005-0000-0000-000096810000}"/>
    <cellStyle name="SAPBEXexcCritical6 3 2 3" xfId="33173" xr:uid="{00000000-0005-0000-0000-000097810000}"/>
    <cellStyle name="SAPBEXexcCritical6 3 2 3 10" xfId="33174" xr:uid="{00000000-0005-0000-0000-000098810000}"/>
    <cellStyle name="SAPBEXexcCritical6 3 2 3 11" xfId="33175" xr:uid="{00000000-0005-0000-0000-000099810000}"/>
    <cellStyle name="SAPBEXexcCritical6 3 2 3 12" xfId="33176" xr:uid="{00000000-0005-0000-0000-00009A810000}"/>
    <cellStyle name="SAPBEXexcCritical6 3 2 3 13" xfId="33177" xr:uid="{00000000-0005-0000-0000-00009B810000}"/>
    <cellStyle name="SAPBEXexcCritical6 3 2 3 2" xfId="33178" xr:uid="{00000000-0005-0000-0000-00009C810000}"/>
    <cellStyle name="SAPBEXexcCritical6 3 2 3 3" xfId="33179" xr:uid="{00000000-0005-0000-0000-00009D810000}"/>
    <cellStyle name="SAPBEXexcCritical6 3 2 3 4" xfId="33180" xr:uid="{00000000-0005-0000-0000-00009E810000}"/>
    <cellStyle name="SAPBEXexcCritical6 3 2 3 5" xfId="33181" xr:uid="{00000000-0005-0000-0000-00009F810000}"/>
    <cellStyle name="SAPBEXexcCritical6 3 2 3 6" xfId="33182" xr:uid="{00000000-0005-0000-0000-0000A0810000}"/>
    <cellStyle name="SAPBEXexcCritical6 3 2 3 7" xfId="33183" xr:uid="{00000000-0005-0000-0000-0000A1810000}"/>
    <cellStyle name="SAPBEXexcCritical6 3 2 3 8" xfId="33184" xr:uid="{00000000-0005-0000-0000-0000A2810000}"/>
    <cellStyle name="SAPBEXexcCritical6 3 2 3 9" xfId="33185" xr:uid="{00000000-0005-0000-0000-0000A3810000}"/>
    <cellStyle name="SAPBEXexcCritical6 3 2 4" xfId="33186" xr:uid="{00000000-0005-0000-0000-0000A4810000}"/>
    <cellStyle name="SAPBEXexcCritical6 3 2 5" xfId="33187" xr:uid="{00000000-0005-0000-0000-0000A5810000}"/>
    <cellStyle name="SAPBEXexcCritical6 3 2 6" xfId="33188" xr:uid="{00000000-0005-0000-0000-0000A6810000}"/>
    <cellStyle name="SAPBEXexcCritical6 3 2 7" xfId="33189" xr:uid="{00000000-0005-0000-0000-0000A7810000}"/>
    <cellStyle name="SAPBEXexcCritical6 3 2 8" xfId="33190" xr:uid="{00000000-0005-0000-0000-0000A8810000}"/>
    <cellStyle name="SAPBEXexcCritical6 3 2 9" xfId="33191" xr:uid="{00000000-0005-0000-0000-0000A9810000}"/>
    <cellStyle name="SAPBEXexcCritical6 3 3" xfId="33192" xr:uid="{00000000-0005-0000-0000-0000AA810000}"/>
    <cellStyle name="SAPBEXexcCritical6 3 3 10" xfId="33193" xr:uid="{00000000-0005-0000-0000-0000AB810000}"/>
    <cellStyle name="SAPBEXexcCritical6 3 3 11" xfId="33194" xr:uid="{00000000-0005-0000-0000-0000AC810000}"/>
    <cellStyle name="SAPBEXexcCritical6 3 3 12" xfId="33195" xr:uid="{00000000-0005-0000-0000-0000AD810000}"/>
    <cellStyle name="SAPBEXexcCritical6 3 3 13" xfId="33196" xr:uid="{00000000-0005-0000-0000-0000AE810000}"/>
    <cellStyle name="SAPBEXexcCritical6 3 3 2" xfId="33197" xr:uid="{00000000-0005-0000-0000-0000AF810000}"/>
    <cellStyle name="SAPBEXexcCritical6 3 3 3" xfId="33198" xr:uid="{00000000-0005-0000-0000-0000B0810000}"/>
    <cellStyle name="SAPBEXexcCritical6 3 3 4" xfId="33199" xr:uid="{00000000-0005-0000-0000-0000B1810000}"/>
    <cellStyle name="SAPBEXexcCritical6 3 3 5" xfId="33200" xr:uid="{00000000-0005-0000-0000-0000B2810000}"/>
    <cellStyle name="SAPBEXexcCritical6 3 3 6" xfId="33201" xr:uid="{00000000-0005-0000-0000-0000B3810000}"/>
    <cellStyle name="SAPBEXexcCritical6 3 3 7" xfId="33202" xr:uid="{00000000-0005-0000-0000-0000B4810000}"/>
    <cellStyle name="SAPBEXexcCritical6 3 3 8" xfId="33203" xr:uid="{00000000-0005-0000-0000-0000B5810000}"/>
    <cellStyle name="SAPBEXexcCritical6 3 3 9" xfId="33204" xr:uid="{00000000-0005-0000-0000-0000B6810000}"/>
    <cellStyle name="SAPBEXexcCritical6 30" xfId="33205" xr:uid="{00000000-0005-0000-0000-0000B7810000}"/>
    <cellStyle name="SAPBEXexcCritical6 31" xfId="33206" xr:uid="{00000000-0005-0000-0000-0000B8810000}"/>
    <cellStyle name="SAPBEXexcCritical6 32" xfId="33207" xr:uid="{00000000-0005-0000-0000-0000B9810000}"/>
    <cellStyle name="SAPBEXexcCritical6 33" xfId="33208" xr:uid="{00000000-0005-0000-0000-0000BA810000}"/>
    <cellStyle name="SAPBEXexcCritical6 34" xfId="33209" xr:uid="{00000000-0005-0000-0000-0000BB810000}"/>
    <cellStyle name="SAPBEXexcCritical6 35" xfId="33210" xr:uid="{00000000-0005-0000-0000-0000BC810000}"/>
    <cellStyle name="SAPBEXexcCritical6 36" xfId="33211" xr:uid="{00000000-0005-0000-0000-0000BD810000}"/>
    <cellStyle name="SAPBEXexcCritical6 37" xfId="33212" xr:uid="{00000000-0005-0000-0000-0000BE810000}"/>
    <cellStyle name="SAPBEXexcCritical6 38" xfId="33213" xr:uid="{00000000-0005-0000-0000-0000BF810000}"/>
    <cellStyle name="SAPBEXexcCritical6 39" xfId="33214" xr:uid="{00000000-0005-0000-0000-0000C0810000}"/>
    <cellStyle name="SAPBEXexcCritical6 4" xfId="33215" xr:uid="{00000000-0005-0000-0000-0000C1810000}"/>
    <cellStyle name="SAPBEXexcCritical6 4 2" xfId="33216" xr:uid="{00000000-0005-0000-0000-0000C2810000}"/>
    <cellStyle name="SAPBEXexcCritical6 4 2 10" xfId="33217" xr:uid="{00000000-0005-0000-0000-0000C3810000}"/>
    <cellStyle name="SAPBEXexcCritical6 4 2 11" xfId="33218" xr:uid="{00000000-0005-0000-0000-0000C4810000}"/>
    <cellStyle name="SAPBEXexcCritical6 4 2 12" xfId="33219" xr:uid="{00000000-0005-0000-0000-0000C5810000}"/>
    <cellStyle name="SAPBEXexcCritical6 4 2 13" xfId="33220" xr:uid="{00000000-0005-0000-0000-0000C6810000}"/>
    <cellStyle name="SAPBEXexcCritical6 4 2 14" xfId="33221" xr:uid="{00000000-0005-0000-0000-0000C7810000}"/>
    <cellStyle name="SAPBEXexcCritical6 4 2 15" xfId="33222" xr:uid="{00000000-0005-0000-0000-0000C8810000}"/>
    <cellStyle name="SAPBEXexcCritical6 4 2 2" xfId="33223" xr:uid="{00000000-0005-0000-0000-0000C9810000}"/>
    <cellStyle name="SAPBEXexcCritical6 4 2 2 10" xfId="33224" xr:uid="{00000000-0005-0000-0000-0000CA810000}"/>
    <cellStyle name="SAPBEXexcCritical6 4 2 2 11" xfId="33225" xr:uid="{00000000-0005-0000-0000-0000CB810000}"/>
    <cellStyle name="SAPBEXexcCritical6 4 2 2 12" xfId="33226" xr:uid="{00000000-0005-0000-0000-0000CC810000}"/>
    <cellStyle name="SAPBEXexcCritical6 4 2 2 13" xfId="33227" xr:uid="{00000000-0005-0000-0000-0000CD810000}"/>
    <cellStyle name="SAPBEXexcCritical6 4 2 2 2" xfId="33228" xr:uid="{00000000-0005-0000-0000-0000CE810000}"/>
    <cellStyle name="SAPBEXexcCritical6 4 2 2 3" xfId="33229" xr:uid="{00000000-0005-0000-0000-0000CF810000}"/>
    <cellStyle name="SAPBEXexcCritical6 4 2 2 4" xfId="33230" xr:uid="{00000000-0005-0000-0000-0000D0810000}"/>
    <cellStyle name="SAPBEXexcCritical6 4 2 2 5" xfId="33231" xr:uid="{00000000-0005-0000-0000-0000D1810000}"/>
    <cellStyle name="SAPBEXexcCritical6 4 2 2 6" xfId="33232" xr:uid="{00000000-0005-0000-0000-0000D2810000}"/>
    <cellStyle name="SAPBEXexcCritical6 4 2 2 7" xfId="33233" xr:uid="{00000000-0005-0000-0000-0000D3810000}"/>
    <cellStyle name="SAPBEXexcCritical6 4 2 2 8" xfId="33234" xr:uid="{00000000-0005-0000-0000-0000D4810000}"/>
    <cellStyle name="SAPBEXexcCritical6 4 2 2 9" xfId="33235" xr:uid="{00000000-0005-0000-0000-0000D5810000}"/>
    <cellStyle name="SAPBEXexcCritical6 4 2 3" xfId="33236" xr:uid="{00000000-0005-0000-0000-0000D6810000}"/>
    <cellStyle name="SAPBEXexcCritical6 4 2 4" xfId="33237" xr:uid="{00000000-0005-0000-0000-0000D7810000}"/>
    <cellStyle name="SAPBEXexcCritical6 4 2 5" xfId="33238" xr:uid="{00000000-0005-0000-0000-0000D8810000}"/>
    <cellStyle name="SAPBEXexcCritical6 4 2 6" xfId="33239" xr:uid="{00000000-0005-0000-0000-0000D9810000}"/>
    <cellStyle name="SAPBEXexcCritical6 4 2 7" xfId="33240" xr:uid="{00000000-0005-0000-0000-0000DA810000}"/>
    <cellStyle name="SAPBEXexcCritical6 4 2 8" xfId="33241" xr:uid="{00000000-0005-0000-0000-0000DB810000}"/>
    <cellStyle name="SAPBEXexcCritical6 4 2 9" xfId="33242" xr:uid="{00000000-0005-0000-0000-0000DC810000}"/>
    <cellStyle name="SAPBEXexcCritical6 4 3" xfId="33243" xr:uid="{00000000-0005-0000-0000-0000DD810000}"/>
    <cellStyle name="SAPBEXexcCritical6 4 3 10" xfId="33244" xr:uid="{00000000-0005-0000-0000-0000DE810000}"/>
    <cellStyle name="SAPBEXexcCritical6 4 3 11" xfId="33245" xr:uid="{00000000-0005-0000-0000-0000DF810000}"/>
    <cellStyle name="SAPBEXexcCritical6 4 3 12" xfId="33246" xr:uid="{00000000-0005-0000-0000-0000E0810000}"/>
    <cellStyle name="SAPBEXexcCritical6 4 3 13" xfId="33247" xr:uid="{00000000-0005-0000-0000-0000E1810000}"/>
    <cellStyle name="SAPBEXexcCritical6 4 3 14" xfId="33248" xr:uid="{00000000-0005-0000-0000-0000E2810000}"/>
    <cellStyle name="SAPBEXexcCritical6 4 3 2" xfId="33249" xr:uid="{00000000-0005-0000-0000-0000E3810000}"/>
    <cellStyle name="SAPBEXexcCritical6 4 3 3" xfId="33250" xr:uid="{00000000-0005-0000-0000-0000E4810000}"/>
    <cellStyle name="SAPBEXexcCritical6 4 3 4" xfId="33251" xr:uid="{00000000-0005-0000-0000-0000E5810000}"/>
    <cellStyle name="SAPBEXexcCritical6 4 3 5" xfId="33252" xr:uid="{00000000-0005-0000-0000-0000E6810000}"/>
    <cellStyle name="SAPBEXexcCritical6 4 3 6" xfId="33253" xr:uid="{00000000-0005-0000-0000-0000E7810000}"/>
    <cellStyle name="SAPBEXexcCritical6 4 3 7" xfId="33254" xr:uid="{00000000-0005-0000-0000-0000E8810000}"/>
    <cellStyle name="SAPBEXexcCritical6 4 3 8" xfId="33255" xr:uid="{00000000-0005-0000-0000-0000E9810000}"/>
    <cellStyle name="SAPBEXexcCritical6 4 3 9" xfId="33256" xr:uid="{00000000-0005-0000-0000-0000EA810000}"/>
    <cellStyle name="SAPBEXexcCritical6 4 4" xfId="33257" xr:uid="{00000000-0005-0000-0000-0000EB810000}"/>
    <cellStyle name="SAPBEXexcCritical6 4 4 10" xfId="33258" xr:uid="{00000000-0005-0000-0000-0000EC810000}"/>
    <cellStyle name="SAPBEXexcCritical6 4 4 11" xfId="33259" xr:uid="{00000000-0005-0000-0000-0000ED810000}"/>
    <cellStyle name="SAPBEXexcCritical6 4 4 12" xfId="33260" xr:uid="{00000000-0005-0000-0000-0000EE810000}"/>
    <cellStyle name="SAPBEXexcCritical6 4 4 13" xfId="33261" xr:uid="{00000000-0005-0000-0000-0000EF810000}"/>
    <cellStyle name="SAPBEXexcCritical6 4 4 2" xfId="33262" xr:uid="{00000000-0005-0000-0000-0000F0810000}"/>
    <cellStyle name="SAPBEXexcCritical6 4 4 3" xfId="33263" xr:uid="{00000000-0005-0000-0000-0000F1810000}"/>
    <cellStyle name="SAPBEXexcCritical6 4 4 4" xfId="33264" xr:uid="{00000000-0005-0000-0000-0000F2810000}"/>
    <cellStyle name="SAPBEXexcCritical6 4 4 5" xfId="33265" xr:uid="{00000000-0005-0000-0000-0000F3810000}"/>
    <cellStyle name="SAPBEXexcCritical6 4 4 6" xfId="33266" xr:uid="{00000000-0005-0000-0000-0000F4810000}"/>
    <cellStyle name="SAPBEXexcCritical6 4 4 7" xfId="33267" xr:uid="{00000000-0005-0000-0000-0000F5810000}"/>
    <cellStyle name="SAPBEXexcCritical6 4 4 8" xfId="33268" xr:uid="{00000000-0005-0000-0000-0000F6810000}"/>
    <cellStyle name="SAPBEXexcCritical6 4 4 9" xfId="33269" xr:uid="{00000000-0005-0000-0000-0000F7810000}"/>
    <cellStyle name="SAPBEXexcCritical6 40" xfId="33270" xr:uid="{00000000-0005-0000-0000-0000F8810000}"/>
    <cellStyle name="SAPBEXexcCritical6 41" xfId="33271" xr:uid="{00000000-0005-0000-0000-0000F9810000}"/>
    <cellStyle name="SAPBEXexcCritical6 42" xfId="33272" xr:uid="{00000000-0005-0000-0000-0000FA810000}"/>
    <cellStyle name="SAPBEXexcCritical6 5" xfId="33273" xr:uid="{00000000-0005-0000-0000-0000FB810000}"/>
    <cellStyle name="SAPBEXexcCritical6 5 10" xfId="33274" xr:uid="{00000000-0005-0000-0000-0000FC810000}"/>
    <cellStyle name="SAPBEXexcCritical6 5 11" xfId="33275" xr:uid="{00000000-0005-0000-0000-0000FD810000}"/>
    <cellStyle name="SAPBEXexcCritical6 5 12" xfId="33276" xr:uid="{00000000-0005-0000-0000-0000FE810000}"/>
    <cellStyle name="SAPBEXexcCritical6 5 13" xfId="33277" xr:uid="{00000000-0005-0000-0000-0000FF810000}"/>
    <cellStyle name="SAPBEXexcCritical6 5 14" xfId="33278" xr:uid="{00000000-0005-0000-0000-000000820000}"/>
    <cellStyle name="SAPBEXexcCritical6 5 15" xfId="33279" xr:uid="{00000000-0005-0000-0000-000001820000}"/>
    <cellStyle name="SAPBEXexcCritical6 5 16" xfId="33280" xr:uid="{00000000-0005-0000-0000-000002820000}"/>
    <cellStyle name="SAPBEXexcCritical6 5 2" xfId="33281" xr:uid="{00000000-0005-0000-0000-000003820000}"/>
    <cellStyle name="SAPBEXexcCritical6 5 2 10" xfId="33282" xr:uid="{00000000-0005-0000-0000-000004820000}"/>
    <cellStyle name="SAPBEXexcCritical6 5 2 11" xfId="33283" xr:uid="{00000000-0005-0000-0000-000005820000}"/>
    <cellStyle name="SAPBEXexcCritical6 5 2 12" xfId="33284" xr:uid="{00000000-0005-0000-0000-000006820000}"/>
    <cellStyle name="SAPBEXexcCritical6 5 2 13" xfId="33285" xr:uid="{00000000-0005-0000-0000-000007820000}"/>
    <cellStyle name="SAPBEXexcCritical6 5 2 2" xfId="33286" xr:uid="{00000000-0005-0000-0000-000008820000}"/>
    <cellStyle name="SAPBEXexcCritical6 5 2 3" xfId="33287" xr:uid="{00000000-0005-0000-0000-000009820000}"/>
    <cellStyle name="SAPBEXexcCritical6 5 2 4" xfId="33288" xr:uid="{00000000-0005-0000-0000-00000A820000}"/>
    <cellStyle name="SAPBEXexcCritical6 5 2 5" xfId="33289" xr:uid="{00000000-0005-0000-0000-00000B820000}"/>
    <cellStyle name="SAPBEXexcCritical6 5 2 6" xfId="33290" xr:uid="{00000000-0005-0000-0000-00000C820000}"/>
    <cellStyle name="SAPBEXexcCritical6 5 2 7" xfId="33291" xr:uid="{00000000-0005-0000-0000-00000D820000}"/>
    <cellStyle name="SAPBEXexcCritical6 5 2 8" xfId="33292" xr:uid="{00000000-0005-0000-0000-00000E820000}"/>
    <cellStyle name="SAPBEXexcCritical6 5 2 9" xfId="33293" xr:uid="{00000000-0005-0000-0000-00000F820000}"/>
    <cellStyle name="SAPBEXexcCritical6 5 3" xfId="33294" xr:uid="{00000000-0005-0000-0000-000010820000}"/>
    <cellStyle name="SAPBEXexcCritical6 5 3 10" xfId="33295" xr:uid="{00000000-0005-0000-0000-000011820000}"/>
    <cellStyle name="SAPBEXexcCritical6 5 3 11" xfId="33296" xr:uid="{00000000-0005-0000-0000-000012820000}"/>
    <cellStyle name="SAPBEXexcCritical6 5 3 12" xfId="33297" xr:uid="{00000000-0005-0000-0000-000013820000}"/>
    <cellStyle name="SAPBEXexcCritical6 5 3 13" xfId="33298" xr:uid="{00000000-0005-0000-0000-000014820000}"/>
    <cellStyle name="SAPBEXexcCritical6 5 3 2" xfId="33299" xr:uid="{00000000-0005-0000-0000-000015820000}"/>
    <cellStyle name="SAPBEXexcCritical6 5 3 3" xfId="33300" xr:uid="{00000000-0005-0000-0000-000016820000}"/>
    <cellStyle name="SAPBEXexcCritical6 5 3 4" xfId="33301" xr:uid="{00000000-0005-0000-0000-000017820000}"/>
    <cellStyle name="SAPBEXexcCritical6 5 3 5" xfId="33302" xr:uid="{00000000-0005-0000-0000-000018820000}"/>
    <cellStyle name="SAPBEXexcCritical6 5 3 6" xfId="33303" xr:uid="{00000000-0005-0000-0000-000019820000}"/>
    <cellStyle name="SAPBEXexcCritical6 5 3 7" xfId="33304" xr:uid="{00000000-0005-0000-0000-00001A820000}"/>
    <cellStyle name="SAPBEXexcCritical6 5 3 8" xfId="33305" xr:uid="{00000000-0005-0000-0000-00001B820000}"/>
    <cellStyle name="SAPBEXexcCritical6 5 3 9" xfId="33306" xr:uid="{00000000-0005-0000-0000-00001C820000}"/>
    <cellStyle name="SAPBEXexcCritical6 5 4" xfId="33307" xr:uid="{00000000-0005-0000-0000-00001D820000}"/>
    <cellStyle name="SAPBEXexcCritical6 5 5" xfId="33308" xr:uid="{00000000-0005-0000-0000-00001E820000}"/>
    <cellStyle name="SAPBEXexcCritical6 5 6" xfId="33309" xr:uid="{00000000-0005-0000-0000-00001F820000}"/>
    <cellStyle name="SAPBEXexcCritical6 5 7" xfId="33310" xr:uid="{00000000-0005-0000-0000-000020820000}"/>
    <cellStyle name="SAPBEXexcCritical6 5 8" xfId="33311" xr:uid="{00000000-0005-0000-0000-000021820000}"/>
    <cellStyle name="SAPBEXexcCritical6 5 9" xfId="33312" xr:uid="{00000000-0005-0000-0000-000022820000}"/>
    <cellStyle name="SAPBEXexcCritical6 6" xfId="33313" xr:uid="{00000000-0005-0000-0000-000023820000}"/>
    <cellStyle name="SAPBEXexcCritical6 6 10" xfId="33314" xr:uid="{00000000-0005-0000-0000-000024820000}"/>
    <cellStyle name="SAPBEXexcCritical6 6 11" xfId="33315" xr:uid="{00000000-0005-0000-0000-000025820000}"/>
    <cellStyle name="SAPBEXexcCritical6 6 12" xfId="33316" xr:uid="{00000000-0005-0000-0000-000026820000}"/>
    <cellStyle name="SAPBEXexcCritical6 6 13" xfId="33317" xr:uid="{00000000-0005-0000-0000-000027820000}"/>
    <cellStyle name="SAPBEXexcCritical6 6 14" xfId="33318" xr:uid="{00000000-0005-0000-0000-000028820000}"/>
    <cellStyle name="SAPBEXexcCritical6 6 15" xfId="33319" xr:uid="{00000000-0005-0000-0000-000029820000}"/>
    <cellStyle name="SAPBEXexcCritical6 6 2" xfId="33320" xr:uid="{00000000-0005-0000-0000-00002A820000}"/>
    <cellStyle name="SAPBEXexcCritical6 6 2 10" xfId="33321" xr:uid="{00000000-0005-0000-0000-00002B820000}"/>
    <cellStyle name="SAPBEXexcCritical6 6 2 11" xfId="33322" xr:uid="{00000000-0005-0000-0000-00002C820000}"/>
    <cellStyle name="SAPBEXexcCritical6 6 2 12" xfId="33323" xr:uid="{00000000-0005-0000-0000-00002D820000}"/>
    <cellStyle name="SAPBEXexcCritical6 6 2 13" xfId="33324" xr:uid="{00000000-0005-0000-0000-00002E820000}"/>
    <cellStyle name="SAPBEXexcCritical6 6 2 2" xfId="33325" xr:uid="{00000000-0005-0000-0000-00002F820000}"/>
    <cellStyle name="SAPBEXexcCritical6 6 2 3" xfId="33326" xr:uid="{00000000-0005-0000-0000-000030820000}"/>
    <cellStyle name="SAPBEXexcCritical6 6 2 4" xfId="33327" xr:uid="{00000000-0005-0000-0000-000031820000}"/>
    <cellStyle name="SAPBEXexcCritical6 6 2 5" xfId="33328" xr:uid="{00000000-0005-0000-0000-000032820000}"/>
    <cellStyle name="SAPBEXexcCritical6 6 2 6" xfId="33329" xr:uid="{00000000-0005-0000-0000-000033820000}"/>
    <cellStyle name="SAPBEXexcCritical6 6 2 7" xfId="33330" xr:uid="{00000000-0005-0000-0000-000034820000}"/>
    <cellStyle name="SAPBEXexcCritical6 6 2 8" xfId="33331" xr:uid="{00000000-0005-0000-0000-000035820000}"/>
    <cellStyle name="SAPBEXexcCritical6 6 2 9" xfId="33332" xr:uid="{00000000-0005-0000-0000-000036820000}"/>
    <cellStyle name="SAPBEXexcCritical6 6 3" xfId="33333" xr:uid="{00000000-0005-0000-0000-000037820000}"/>
    <cellStyle name="SAPBEXexcCritical6 6 4" xfId="33334" xr:uid="{00000000-0005-0000-0000-000038820000}"/>
    <cellStyle name="SAPBEXexcCritical6 6 5" xfId="33335" xr:uid="{00000000-0005-0000-0000-000039820000}"/>
    <cellStyle name="SAPBEXexcCritical6 6 6" xfId="33336" xr:uid="{00000000-0005-0000-0000-00003A820000}"/>
    <cellStyle name="SAPBEXexcCritical6 6 7" xfId="33337" xr:uid="{00000000-0005-0000-0000-00003B820000}"/>
    <cellStyle name="SAPBEXexcCritical6 6 8" xfId="33338" xr:uid="{00000000-0005-0000-0000-00003C820000}"/>
    <cellStyle name="SAPBEXexcCritical6 6 9" xfId="33339" xr:uid="{00000000-0005-0000-0000-00003D820000}"/>
    <cellStyle name="SAPBEXexcCritical6 7" xfId="33340" xr:uid="{00000000-0005-0000-0000-00003E820000}"/>
    <cellStyle name="SAPBEXexcCritical6 7 10" xfId="33341" xr:uid="{00000000-0005-0000-0000-00003F820000}"/>
    <cellStyle name="SAPBEXexcCritical6 7 11" xfId="33342" xr:uid="{00000000-0005-0000-0000-000040820000}"/>
    <cellStyle name="SAPBEXexcCritical6 7 12" xfId="33343" xr:uid="{00000000-0005-0000-0000-000041820000}"/>
    <cellStyle name="SAPBEXexcCritical6 7 13" xfId="33344" xr:uid="{00000000-0005-0000-0000-000042820000}"/>
    <cellStyle name="SAPBEXexcCritical6 7 14" xfId="33345" xr:uid="{00000000-0005-0000-0000-000043820000}"/>
    <cellStyle name="SAPBEXexcCritical6 7 2" xfId="33346" xr:uid="{00000000-0005-0000-0000-000044820000}"/>
    <cellStyle name="SAPBEXexcCritical6 7 2 2" xfId="33347" xr:uid="{00000000-0005-0000-0000-000045820000}"/>
    <cellStyle name="SAPBEXexcCritical6 7 3" xfId="33348" xr:uid="{00000000-0005-0000-0000-000046820000}"/>
    <cellStyle name="SAPBEXexcCritical6 7 4" xfId="33349" xr:uid="{00000000-0005-0000-0000-000047820000}"/>
    <cellStyle name="SAPBEXexcCritical6 7 5" xfId="33350" xr:uid="{00000000-0005-0000-0000-000048820000}"/>
    <cellStyle name="SAPBEXexcCritical6 7 6" xfId="33351" xr:uid="{00000000-0005-0000-0000-000049820000}"/>
    <cellStyle name="SAPBEXexcCritical6 7 7" xfId="33352" xr:uid="{00000000-0005-0000-0000-00004A820000}"/>
    <cellStyle name="SAPBEXexcCritical6 7 8" xfId="33353" xr:uid="{00000000-0005-0000-0000-00004B820000}"/>
    <cellStyle name="SAPBEXexcCritical6 7 9" xfId="33354" xr:uid="{00000000-0005-0000-0000-00004C820000}"/>
    <cellStyle name="SAPBEXexcCritical6 8" xfId="33355" xr:uid="{00000000-0005-0000-0000-00004D820000}"/>
    <cellStyle name="SAPBEXexcCritical6 9" xfId="33356" xr:uid="{00000000-0005-0000-0000-00004E820000}"/>
    <cellStyle name="SAPBEXexcCritical6_BW 1017, 1061" xfId="33357" xr:uid="{00000000-0005-0000-0000-00004F820000}"/>
    <cellStyle name="SAPBEXexcGood1" xfId="33358" xr:uid="{00000000-0005-0000-0000-000050820000}"/>
    <cellStyle name="SAPBEXexcGood1 10" xfId="33359" xr:uid="{00000000-0005-0000-0000-000051820000}"/>
    <cellStyle name="SAPBEXexcGood1 11" xfId="33360" xr:uid="{00000000-0005-0000-0000-000052820000}"/>
    <cellStyle name="SAPBEXexcGood1 12" xfId="33361" xr:uid="{00000000-0005-0000-0000-000053820000}"/>
    <cellStyle name="SAPBEXexcGood1 13" xfId="33362" xr:uid="{00000000-0005-0000-0000-000054820000}"/>
    <cellStyle name="SAPBEXexcGood1 14" xfId="33363" xr:uid="{00000000-0005-0000-0000-000055820000}"/>
    <cellStyle name="SAPBEXexcGood1 15" xfId="33364" xr:uid="{00000000-0005-0000-0000-000056820000}"/>
    <cellStyle name="SAPBEXexcGood1 16" xfId="33365" xr:uid="{00000000-0005-0000-0000-000057820000}"/>
    <cellStyle name="SAPBEXexcGood1 17" xfId="33366" xr:uid="{00000000-0005-0000-0000-000058820000}"/>
    <cellStyle name="SAPBEXexcGood1 18" xfId="33367" xr:uid="{00000000-0005-0000-0000-000059820000}"/>
    <cellStyle name="SAPBEXexcGood1 19" xfId="33368" xr:uid="{00000000-0005-0000-0000-00005A820000}"/>
    <cellStyle name="SAPBEXexcGood1 2" xfId="33369" xr:uid="{00000000-0005-0000-0000-00005B820000}"/>
    <cellStyle name="SAPBEXexcGood1 2 2" xfId="33370" xr:uid="{00000000-0005-0000-0000-00005C820000}"/>
    <cellStyle name="SAPBEXexcGood1 2 2 2" xfId="33371" xr:uid="{00000000-0005-0000-0000-00005D820000}"/>
    <cellStyle name="SAPBEXexcGood1 2 2 2 2" xfId="33372" xr:uid="{00000000-0005-0000-0000-00005E820000}"/>
    <cellStyle name="SAPBEXexcGood1 2 2 2 2 2" xfId="33373" xr:uid="{00000000-0005-0000-0000-00005F820000}"/>
    <cellStyle name="SAPBEXexcGood1 2 2 2 2 2 10" xfId="33374" xr:uid="{00000000-0005-0000-0000-000060820000}"/>
    <cellStyle name="SAPBEXexcGood1 2 2 2 2 2 11" xfId="33375" xr:uid="{00000000-0005-0000-0000-000061820000}"/>
    <cellStyle name="SAPBEXexcGood1 2 2 2 2 2 12" xfId="33376" xr:uid="{00000000-0005-0000-0000-000062820000}"/>
    <cellStyle name="SAPBEXexcGood1 2 2 2 2 2 13" xfId="33377" xr:uid="{00000000-0005-0000-0000-000063820000}"/>
    <cellStyle name="SAPBEXexcGood1 2 2 2 2 2 14" xfId="33378" xr:uid="{00000000-0005-0000-0000-000064820000}"/>
    <cellStyle name="SAPBEXexcGood1 2 2 2 2 2 15" xfId="33379" xr:uid="{00000000-0005-0000-0000-000065820000}"/>
    <cellStyle name="SAPBEXexcGood1 2 2 2 2 2 2" xfId="33380" xr:uid="{00000000-0005-0000-0000-000066820000}"/>
    <cellStyle name="SAPBEXexcGood1 2 2 2 2 2 2 10" xfId="33381" xr:uid="{00000000-0005-0000-0000-000067820000}"/>
    <cellStyle name="SAPBEXexcGood1 2 2 2 2 2 2 11" xfId="33382" xr:uid="{00000000-0005-0000-0000-000068820000}"/>
    <cellStyle name="SAPBEXexcGood1 2 2 2 2 2 2 12" xfId="33383" xr:uid="{00000000-0005-0000-0000-000069820000}"/>
    <cellStyle name="SAPBEXexcGood1 2 2 2 2 2 2 13" xfId="33384" xr:uid="{00000000-0005-0000-0000-00006A820000}"/>
    <cellStyle name="SAPBEXexcGood1 2 2 2 2 2 2 2" xfId="33385" xr:uid="{00000000-0005-0000-0000-00006B820000}"/>
    <cellStyle name="SAPBEXexcGood1 2 2 2 2 2 2 3" xfId="33386" xr:uid="{00000000-0005-0000-0000-00006C820000}"/>
    <cellStyle name="SAPBEXexcGood1 2 2 2 2 2 2 4" xfId="33387" xr:uid="{00000000-0005-0000-0000-00006D820000}"/>
    <cellStyle name="SAPBEXexcGood1 2 2 2 2 2 2 5" xfId="33388" xr:uid="{00000000-0005-0000-0000-00006E820000}"/>
    <cellStyle name="SAPBEXexcGood1 2 2 2 2 2 2 6" xfId="33389" xr:uid="{00000000-0005-0000-0000-00006F820000}"/>
    <cellStyle name="SAPBEXexcGood1 2 2 2 2 2 2 7" xfId="33390" xr:uid="{00000000-0005-0000-0000-000070820000}"/>
    <cellStyle name="SAPBEXexcGood1 2 2 2 2 2 2 8" xfId="33391" xr:uid="{00000000-0005-0000-0000-000071820000}"/>
    <cellStyle name="SAPBEXexcGood1 2 2 2 2 2 2 9" xfId="33392" xr:uid="{00000000-0005-0000-0000-000072820000}"/>
    <cellStyle name="SAPBEXexcGood1 2 2 2 2 2 3" xfId="33393" xr:uid="{00000000-0005-0000-0000-000073820000}"/>
    <cellStyle name="SAPBEXexcGood1 2 2 2 2 2 4" xfId="33394" xr:uid="{00000000-0005-0000-0000-000074820000}"/>
    <cellStyle name="SAPBEXexcGood1 2 2 2 2 2 5" xfId="33395" xr:uid="{00000000-0005-0000-0000-000075820000}"/>
    <cellStyle name="SAPBEXexcGood1 2 2 2 2 2 6" xfId="33396" xr:uid="{00000000-0005-0000-0000-000076820000}"/>
    <cellStyle name="SAPBEXexcGood1 2 2 2 2 2 7" xfId="33397" xr:uid="{00000000-0005-0000-0000-000077820000}"/>
    <cellStyle name="SAPBEXexcGood1 2 2 2 2 2 8" xfId="33398" xr:uid="{00000000-0005-0000-0000-000078820000}"/>
    <cellStyle name="SAPBEXexcGood1 2 2 2 2 2 9" xfId="33399" xr:uid="{00000000-0005-0000-0000-000079820000}"/>
    <cellStyle name="SAPBEXexcGood1 2 2 2 2 3" xfId="33400" xr:uid="{00000000-0005-0000-0000-00007A820000}"/>
    <cellStyle name="SAPBEXexcGood1 2 2 2 2 3 10" xfId="33401" xr:uid="{00000000-0005-0000-0000-00007B820000}"/>
    <cellStyle name="SAPBEXexcGood1 2 2 2 2 3 11" xfId="33402" xr:uid="{00000000-0005-0000-0000-00007C820000}"/>
    <cellStyle name="SAPBEXexcGood1 2 2 2 2 3 12" xfId="33403" xr:uid="{00000000-0005-0000-0000-00007D820000}"/>
    <cellStyle name="SAPBEXexcGood1 2 2 2 2 3 13" xfId="33404" xr:uid="{00000000-0005-0000-0000-00007E820000}"/>
    <cellStyle name="SAPBEXexcGood1 2 2 2 2 3 2" xfId="33405" xr:uid="{00000000-0005-0000-0000-00007F820000}"/>
    <cellStyle name="SAPBEXexcGood1 2 2 2 2 3 3" xfId="33406" xr:uid="{00000000-0005-0000-0000-000080820000}"/>
    <cellStyle name="SAPBEXexcGood1 2 2 2 2 3 4" xfId="33407" xr:uid="{00000000-0005-0000-0000-000081820000}"/>
    <cellStyle name="SAPBEXexcGood1 2 2 2 2 3 5" xfId="33408" xr:uid="{00000000-0005-0000-0000-000082820000}"/>
    <cellStyle name="SAPBEXexcGood1 2 2 2 2 3 6" xfId="33409" xr:uid="{00000000-0005-0000-0000-000083820000}"/>
    <cellStyle name="SAPBEXexcGood1 2 2 2 2 3 7" xfId="33410" xr:uid="{00000000-0005-0000-0000-000084820000}"/>
    <cellStyle name="SAPBEXexcGood1 2 2 2 2 3 8" xfId="33411" xr:uid="{00000000-0005-0000-0000-000085820000}"/>
    <cellStyle name="SAPBEXexcGood1 2 2 2 2 3 9" xfId="33412" xr:uid="{00000000-0005-0000-0000-000086820000}"/>
    <cellStyle name="SAPBEXexcGood1 2 2 2 3" xfId="33413" xr:uid="{00000000-0005-0000-0000-000087820000}"/>
    <cellStyle name="SAPBEXexcGood1 2 2 2 3 10" xfId="33414" xr:uid="{00000000-0005-0000-0000-000088820000}"/>
    <cellStyle name="SAPBEXexcGood1 2 2 2 3 11" xfId="33415" xr:uid="{00000000-0005-0000-0000-000089820000}"/>
    <cellStyle name="SAPBEXexcGood1 2 2 2 3 12" xfId="33416" xr:uid="{00000000-0005-0000-0000-00008A820000}"/>
    <cellStyle name="SAPBEXexcGood1 2 2 2 3 13" xfId="33417" xr:uid="{00000000-0005-0000-0000-00008B820000}"/>
    <cellStyle name="SAPBEXexcGood1 2 2 2 3 14" xfId="33418" xr:uid="{00000000-0005-0000-0000-00008C820000}"/>
    <cellStyle name="SAPBEXexcGood1 2 2 2 3 15" xfId="33419" xr:uid="{00000000-0005-0000-0000-00008D820000}"/>
    <cellStyle name="SAPBEXexcGood1 2 2 2 3 2" xfId="33420" xr:uid="{00000000-0005-0000-0000-00008E820000}"/>
    <cellStyle name="SAPBEXexcGood1 2 2 2 3 2 10" xfId="33421" xr:uid="{00000000-0005-0000-0000-00008F820000}"/>
    <cellStyle name="SAPBEXexcGood1 2 2 2 3 2 11" xfId="33422" xr:uid="{00000000-0005-0000-0000-000090820000}"/>
    <cellStyle name="SAPBEXexcGood1 2 2 2 3 2 12" xfId="33423" xr:uid="{00000000-0005-0000-0000-000091820000}"/>
    <cellStyle name="SAPBEXexcGood1 2 2 2 3 2 13" xfId="33424" xr:uid="{00000000-0005-0000-0000-000092820000}"/>
    <cellStyle name="SAPBEXexcGood1 2 2 2 3 2 2" xfId="33425" xr:uid="{00000000-0005-0000-0000-000093820000}"/>
    <cellStyle name="SAPBEXexcGood1 2 2 2 3 2 3" xfId="33426" xr:uid="{00000000-0005-0000-0000-000094820000}"/>
    <cellStyle name="SAPBEXexcGood1 2 2 2 3 2 4" xfId="33427" xr:uid="{00000000-0005-0000-0000-000095820000}"/>
    <cellStyle name="SAPBEXexcGood1 2 2 2 3 2 5" xfId="33428" xr:uid="{00000000-0005-0000-0000-000096820000}"/>
    <cellStyle name="SAPBEXexcGood1 2 2 2 3 2 6" xfId="33429" xr:uid="{00000000-0005-0000-0000-000097820000}"/>
    <cellStyle name="SAPBEXexcGood1 2 2 2 3 2 7" xfId="33430" xr:uid="{00000000-0005-0000-0000-000098820000}"/>
    <cellStyle name="SAPBEXexcGood1 2 2 2 3 2 8" xfId="33431" xr:uid="{00000000-0005-0000-0000-000099820000}"/>
    <cellStyle name="SAPBEXexcGood1 2 2 2 3 2 9" xfId="33432" xr:uid="{00000000-0005-0000-0000-00009A820000}"/>
    <cellStyle name="SAPBEXexcGood1 2 2 2 3 3" xfId="33433" xr:uid="{00000000-0005-0000-0000-00009B820000}"/>
    <cellStyle name="SAPBEXexcGood1 2 2 2 3 4" xfId="33434" xr:uid="{00000000-0005-0000-0000-00009C820000}"/>
    <cellStyle name="SAPBEXexcGood1 2 2 2 3 5" xfId="33435" xr:uid="{00000000-0005-0000-0000-00009D820000}"/>
    <cellStyle name="SAPBEXexcGood1 2 2 2 3 6" xfId="33436" xr:uid="{00000000-0005-0000-0000-00009E820000}"/>
    <cellStyle name="SAPBEXexcGood1 2 2 2 3 7" xfId="33437" xr:uid="{00000000-0005-0000-0000-00009F820000}"/>
    <cellStyle name="SAPBEXexcGood1 2 2 2 3 8" xfId="33438" xr:uid="{00000000-0005-0000-0000-0000A0820000}"/>
    <cellStyle name="SAPBEXexcGood1 2 2 2 3 9" xfId="33439" xr:uid="{00000000-0005-0000-0000-0000A1820000}"/>
    <cellStyle name="SAPBEXexcGood1 2 2 2 4" xfId="33440" xr:uid="{00000000-0005-0000-0000-0000A2820000}"/>
    <cellStyle name="SAPBEXexcGood1 2 2 2 4 10" xfId="33441" xr:uid="{00000000-0005-0000-0000-0000A3820000}"/>
    <cellStyle name="SAPBEXexcGood1 2 2 2 4 11" xfId="33442" xr:uid="{00000000-0005-0000-0000-0000A4820000}"/>
    <cellStyle name="SAPBEXexcGood1 2 2 2 4 12" xfId="33443" xr:uid="{00000000-0005-0000-0000-0000A5820000}"/>
    <cellStyle name="SAPBEXexcGood1 2 2 2 4 13" xfId="33444" xr:uid="{00000000-0005-0000-0000-0000A6820000}"/>
    <cellStyle name="SAPBEXexcGood1 2 2 2 4 2" xfId="33445" xr:uid="{00000000-0005-0000-0000-0000A7820000}"/>
    <cellStyle name="SAPBEXexcGood1 2 2 2 4 3" xfId="33446" xr:uid="{00000000-0005-0000-0000-0000A8820000}"/>
    <cellStyle name="SAPBEXexcGood1 2 2 2 4 4" xfId="33447" xr:uid="{00000000-0005-0000-0000-0000A9820000}"/>
    <cellStyle name="SAPBEXexcGood1 2 2 2 4 5" xfId="33448" xr:uid="{00000000-0005-0000-0000-0000AA820000}"/>
    <cellStyle name="SAPBEXexcGood1 2 2 2 4 6" xfId="33449" xr:uid="{00000000-0005-0000-0000-0000AB820000}"/>
    <cellStyle name="SAPBEXexcGood1 2 2 2 4 7" xfId="33450" xr:uid="{00000000-0005-0000-0000-0000AC820000}"/>
    <cellStyle name="SAPBEXexcGood1 2 2 2 4 8" xfId="33451" xr:uid="{00000000-0005-0000-0000-0000AD820000}"/>
    <cellStyle name="SAPBEXexcGood1 2 2 2 4 9" xfId="33452" xr:uid="{00000000-0005-0000-0000-0000AE820000}"/>
    <cellStyle name="SAPBEXexcGood1 2 2 3" xfId="33453" xr:uid="{00000000-0005-0000-0000-0000AF820000}"/>
    <cellStyle name="SAPBEXexcGood1 2 2 3 10" xfId="33454" xr:uid="{00000000-0005-0000-0000-0000B0820000}"/>
    <cellStyle name="SAPBEXexcGood1 2 2 3 11" xfId="33455" xr:uid="{00000000-0005-0000-0000-0000B1820000}"/>
    <cellStyle name="SAPBEXexcGood1 2 2 3 12" xfId="33456" xr:uid="{00000000-0005-0000-0000-0000B2820000}"/>
    <cellStyle name="SAPBEXexcGood1 2 2 3 13" xfId="33457" xr:uid="{00000000-0005-0000-0000-0000B3820000}"/>
    <cellStyle name="SAPBEXexcGood1 2 2 3 14" xfId="33458" xr:uid="{00000000-0005-0000-0000-0000B4820000}"/>
    <cellStyle name="SAPBEXexcGood1 2 2 3 15" xfId="33459" xr:uid="{00000000-0005-0000-0000-0000B5820000}"/>
    <cellStyle name="SAPBEXexcGood1 2 2 3 2" xfId="33460" xr:uid="{00000000-0005-0000-0000-0000B6820000}"/>
    <cellStyle name="SAPBEXexcGood1 2 2 3 2 10" xfId="33461" xr:uid="{00000000-0005-0000-0000-0000B7820000}"/>
    <cellStyle name="SAPBEXexcGood1 2 2 3 2 11" xfId="33462" xr:uid="{00000000-0005-0000-0000-0000B8820000}"/>
    <cellStyle name="SAPBEXexcGood1 2 2 3 2 12" xfId="33463" xr:uid="{00000000-0005-0000-0000-0000B9820000}"/>
    <cellStyle name="SAPBEXexcGood1 2 2 3 2 13" xfId="33464" xr:uid="{00000000-0005-0000-0000-0000BA820000}"/>
    <cellStyle name="SAPBEXexcGood1 2 2 3 2 2" xfId="33465" xr:uid="{00000000-0005-0000-0000-0000BB820000}"/>
    <cellStyle name="SAPBEXexcGood1 2 2 3 2 3" xfId="33466" xr:uid="{00000000-0005-0000-0000-0000BC820000}"/>
    <cellStyle name="SAPBEXexcGood1 2 2 3 2 4" xfId="33467" xr:uid="{00000000-0005-0000-0000-0000BD820000}"/>
    <cellStyle name="SAPBEXexcGood1 2 2 3 2 5" xfId="33468" xr:uid="{00000000-0005-0000-0000-0000BE820000}"/>
    <cellStyle name="SAPBEXexcGood1 2 2 3 2 6" xfId="33469" xr:uid="{00000000-0005-0000-0000-0000BF820000}"/>
    <cellStyle name="SAPBEXexcGood1 2 2 3 2 7" xfId="33470" xr:uid="{00000000-0005-0000-0000-0000C0820000}"/>
    <cellStyle name="SAPBEXexcGood1 2 2 3 2 8" xfId="33471" xr:uid="{00000000-0005-0000-0000-0000C1820000}"/>
    <cellStyle name="SAPBEXexcGood1 2 2 3 2 9" xfId="33472" xr:uid="{00000000-0005-0000-0000-0000C2820000}"/>
    <cellStyle name="SAPBEXexcGood1 2 2 3 3" xfId="33473" xr:uid="{00000000-0005-0000-0000-0000C3820000}"/>
    <cellStyle name="SAPBEXexcGood1 2 2 3 4" xfId="33474" xr:uid="{00000000-0005-0000-0000-0000C4820000}"/>
    <cellStyle name="SAPBEXexcGood1 2 2 3 5" xfId="33475" xr:uid="{00000000-0005-0000-0000-0000C5820000}"/>
    <cellStyle name="SAPBEXexcGood1 2 2 3 6" xfId="33476" xr:uid="{00000000-0005-0000-0000-0000C6820000}"/>
    <cellStyle name="SAPBEXexcGood1 2 2 3 7" xfId="33477" xr:uid="{00000000-0005-0000-0000-0000C7820000}"/>
    <cellStyle name="SAPBEXexcGood1 2 2 3 8" xfId="33478" xr:uid="{00000000-0005-0000-0000-0000C8820000}"/>
    <cellStyle name="SAPBEXexcGood1 2 2 3 9" xfId="33479" xr:uid="{00000000-0005-0000-0000-0000C9820000}"/>
    <cellStyle name="SAPBEXexcGood1 2 2 4" xfId="33480" xr:uid="{00000000-0005-0000-0000-0000CA820000}"/>
    <cellStyle name="SAPBEXexcGood1 2 2 4 10" xfId="33481" xr:uid="{00000000-0005-0000-0000-0000CB820000}"/>
    <cellStyle name="SAPBEXexcGood1 2 2 4 11" xfId="33482" xr:uid="{00000000-0005-0000-0000-0000CC820000}"/>
    <cellStyle name="SAPBEXexcGood1 2 2 4 12" xfId="33483" xr:uid="{00000000-0005-0000-0000-0000CD820000}"/>
    <cellStyle name="SAPBEXexcGood1 2 2 4 13" xfId="33484" xr:uid="{00000000-0005-0000-0000-0000CE820000}"/>
    <cellStyle name="SAPBEXexcGood1 2 2 4 2" xfId="33485" xr:uid="{00000000-0005-0000-0000-0000CF820000}"/>
    <cellStyle name="SAPBEXexcGood1 2 2 4 3" xfId="33486" xr:uid="{00000000-0005-0000-0000-0000D0820000}"/>
    <cellStyle name="SAPBEXexcGood1 2 2 4 4" xfId="33487" xr:uid="{00000000-0005-0000-0000-0000D1820000}"/>
    <cellStyle name="SAPBEXexcGood1 2 2 4 5" xfId="33488" xr:uid="{00000000-0005-0000-0000-0000D2820000}"/>
    <cellStyle name="SAPBEXexcGood1 2 2 4 6" xfId="33489" xr:uid="{00000000-0005-0000-0000-0000D3820000}"/>
    <cellStyle name="SAPBEXexcGood1 2 2 4 7" xfId="33490" xr:uid="{00000000-0005-0000-0000-0000D4820000}"/>
    <cellStyle name="SAPBEXexcGood1 2 2 4 8" xfId="33491" xr:uid="{00000000-0005-0000-0000-0000D5820000}"/>
    <cellStyle name="SAPBEXexcGood1 2 2 4 9" xfId="33492" xr:uid="{00000000-0005-0000-0000-0000D6820000}"/>
    <cellStyle name="SAPBEXexcGood1 2 3" xfId="33493" xr:uid="{00000000-0005-0000-0000-0000D7820000}"/>
    <cellStyle name="SAPBEXexcGood1 2 3 10" xfId="33494" xr:uid="{00000000-0005-0000-0000-0000D8820000}"/>
    <cellStyle name="SAPBEXexcGood1 2 3 11" xfId="33495" xr:uid="{00000000-0005-0000-0000-0000D9820000}"/>
    <cellStyle name="SAPBEXexcGood1 2 3 12" xfId="33496" xr:uid="{00000000-0005-0000-0000-0000DA820000}"/>
    <cellStyle name="SAPBEXexcGood1 2 3 13" xfId="33497" xr:uid="{00000000-0005-0000-0000-0000DB820000}"/>
    <cellStyle name="SAPBEXexcGood1 2 3 14" xfId="33498" xr:uid="{00000000-0005-0000-0000-0000DC820000}"/>
    <cellStyle name="SAPBEXexcGood1 2 3 15" xfId="33499" xr:uid="{00000000-0005-0000-0000-0000DD820000}"/>
    <cellStyle name="SAPBEXexcGood1 2 3 2" xfId="33500" xr:uid="{00000000-0005-0000-0000-0000DE820000}"/>
    <cellStyle name="SAPBEXexcGood1 2 3 2 10" xfId="33501" xr:uid="{00000000-0005-0000-0000-0000DF820000}"/>
    <cellStyle name="SAPBEXexcGood1 2 3 2 11" xfId="33502" xr:uid="{00000000-0005-0000-0000-0000E0820000}"/>
    <cellStyle name="SAPBEXexcGood1 2 3 2 12" xfId="33503" xr:uid="{00000000-0005-0000-0000-0000E1820000}"/>
    <cellStyle name="SAPBEXexcGood1 2 3 2 13" xfId="33504" xr:uid="{00000000-0005-0000-0000-0000E2820000}"/>
    <cellStyle name="SAPBEXexcGood1 2 3 2 2" xfId="33505" xr:uid="{00000000-0005-0000-0000-0000E3820000}"/>
    <cellStyle name="SAPBEXexcGood1 2 3 2 3" xfId="33506" xr:uid="{00000000-0005-0000-0000-0000E4820000}"/>
    <cellStyle name="SAPBEXexcGood1 2 3 2 4" xfId="33507" xr:uid="{00000000-0005-0000-0000-0000E5820000}"/>
    <cellStyle name="SAPBEXexcGood1 2 3 2 5" xfId="33508" xr:uid="{00000000-0005-0000-0000-0000E6820000}"/>
    <cellStyle name="SAPBEXexcGood1 2 3 2 6" xfId="33509" xr:uid="{00000000-0005-0000-0000-0000E7820000}"/>
    <cellStyle name="SAPBEXexcGood1 2 3 2 7" xfId="33510" xr:uid="{00000000-0005-0000-0000-0000E8820000}"/>
    <cellStyle name="SAPBEXexcGood1 2 3 2 8" xfId="33511" xr:uid="{00000000-0005-0000-0000-0000E9820000}"/>
    <cellStyle name="SAPBEXexcGood1 2 3 2 9" xfId="33512" xr:uid="{00000000-0005-0000-0000-0000EA820000}"/>
    <cellStyle name="SAPBEXexcGood1 2 3 3" xfId="33513" xr:uid="{00000000-0005-0000-0000-0000EB820000}"/>
    <cellStyle name="SAPBEXexcGood1 2 3 4" xfId="33514" xr:uid="{00000000-0005-0000-0000-0000EC820000}"/>
    <cellStyle name="SAPBEXexcGood1 2 3 5" xfId="33515" xr:uid="{00000000-0005-0000-0000-0000ED820000}"/>
    <cellStyle name="SAPBEXexcGood1 2 3 6" xfId="33516" xr:uid="{00000000-0005-0000-0000-0000EE820000}"/>
    <cellStyle name="SAPBEXexcGood1 2 3 7" xfId="33517" xr:uid="{00000000-0005-0000-0000-0000EF820000}"/>
    <cellStyle name="SAPBEXexcGood1 2 3 8" xfId="33518" xr:uid="{00000000-0005-0000-0000-0000F0820000}"/>
    <cellStyle name="SAPBEXexcGood1 2 3 9" xfId="33519" xr:uid="{00000000-0005-0000-0000-0000F1820000}"/>
    <cellStyle name="SAPBEXexcGood1 2 4" xfId="33520" xr:uid="{00000000-0005-0000-0000-0000F2820000}"/>
    <cellStyle name="SAPBEXexcGood1 2 4 10" xfId="33521" xr:uid="{00000000-0005-0000-0000-0000F3820000}"/>
    <cellStyle name="SAPBEXexcGood1 2 4 11" xfId="33522" xr:uid="{00000000-0005-0000-0000-0000F4820000}"/>
    <cellStyle name="SAPBEXexcGood1 2 4 12" xfId="33523" xr:uid="{00000000-0005-0000-0000-0000F5820000}"/>
    <cellStyle name="SAPBEXexcGood1 2 4 13" xfId="33524" xr:uid="{00000000-0005-0000-0000-0000F6820000}"/>
    <cellStyle name="SAPBEXexcGood1 2 4 2" xfId="33525" xr:uid="{00000000-0005-0000-0000-0000F7820000}"/>
    <cellStyle name="SAPBEXexcGood1 2 4 3" xfId="33526" xr:uid="{00000000-0005-0000-0000-0000F8820000}"/>
    <cellStyle name="SAPBEXexcGood1 2 4 4" xfId="33527" xr:uid="{00000000-0005-0000-0000-0000F9820000}"/>
    <cellStyle name="SAPBEXexcGood1 2 4 5" xfId="33528" xr:uid="{00000000-0005-0000-0000-0000FA820000}"/>
    <cellStyle name="SAPBEXexcGood1 2 4 6" xfId="33529" xr:uid="{00000000-0005-0000-0000-0000FB820000}"/>
    <cellStyle name="SAPBEXexcGood1 2 4 7" xfId="33530" xr:uid="{00000000-0005-0000-0000-0000FC820000}"/>
    <cellStyle name="SAPBEXexcGood1 2 4 8" xfId="33531" xr:uid="{00000000-0005-0000-0000-0000FD820000}"/>
    <cellStyle name="SAPBEXexcGood1 2 4 9" xfId="33532" xr:uid="{00000000-0005-0000-0000-0000FE820000}"/>
    <cellStyle name="SAPBEXexcGood1 20" xfId="33533" xr:uid="{00000000-0005-0000-0000-0000FF820000}"/>
    <cellStyle name="SAPBEXexcGood1 21" xfId="33534" xr:uid="{00000000-0005-0000-0000-000000830000}"/>
    <cellStyle name="SAPBEXexcGood1 22" xfId="33535" xr:uid="{00000000-0005-0000-0000-000001830000}"/>
    <cellStyle name="SAPBEXexcGood1 23" xfId="33536" xr:uid="{00000000-0005-0000-0000-000002830000}"/>
    <cellStyle name="SAPBEXexcGood1 24" xfId="33537" xr:uid="{00000000-0005-0000-0000-000003830000}"/>
    <cellStyle name="SAPBEXexcGood1 25" xfId="33538" xr:uid="{00000000-0005-0000-0000-000004830000}"/>
    <cellStyle name="SAPBEXexcGood1 26" xfId="33539" xr:uid="{00000000-0005-0000-0000-000005830000}"/>
    <cellStyle name="SAPBEXexcGood1 27" xfId="33540" xr:uid="{00000000-0005-0000-0000-000006830000}"/>
    <cellStyle name="SAPBEXexcGood1 28" xfId="33541" xr:uid="{00000000-0005-0000-0000-000007830000}"/>
    <cellStyle name="SAPBEXexcGood1 29" xfId="33542" xr:uid="{00000000-0005-0000-0000-000008830000}"/>
    <cellStyle name="SAPBEXexcGood1 3" xfId="33543" xr:uid="{00000000-0005-0000-0000-000009830000}"/>
    <cellStyle name="SAPBEXexcGood1 3 2" xfId="33544" xr:uid="{00000000-0005-0000-0000-00000A830000}"/>
    <cellStyle name="SAPBEXexcGood1 3 2 10" xfId="33545" xr:uid="{00000000-0005-0000-0000-00000B830000}"/>
    <cellStyle name="SAPBEXexcGood1 3 2 11" xfId="33546" xr:uid="{00000000-0005-0000-0000-00000C830000}"/>
    <cellStyle name="SAPBEXexcGood1 3 2 12" xfId="33547" xr:uid="{00000000-0005-0000-0000-00000D830000}"/>
    <cellStyle name="SAPBEXexcGood1 3 2 13" xfId="33548" xr:uid="{00000000-0005-0000-0000-00000E830000}"/>
    <cellStyle name="SAPBEXexcGood1 3 2 14" xfId="33549" xr:uid="{00000000-0005-0000-0000-00000F830000}"/>
    <cellStyle name="SAPBEXexcGood1 3 2 15" xfId="33550" xr:uid="{00000000-0005-0000-0000-000010830000}"/>
    <cellStyle name="SAPBEXexcGood1 3 2 16" xfId="33551" xr:uid="{00000000-0005-0000-0000-000011830000}"/>
    <cellStyle name="SAPBEXexcGood1 3 2 2" xfId="33552" xr:uid="{00000000-0005-0000-0000-000012830000}"/>
    <cellStyle name="SAPBEXexcGood1 3 2 2 10" xfId="33553" xr:uid="{00000000-0005-0000-0000-000013830000}"/>
    <cellStyle name="SAPBEXexcGood1 3 2 2 11" xfId="33554" xr:uid="{00000000-0005-0000-0000-000014830000}"/>
    <cellStyle name="SAPBEXexcGood1 3 2 2 12" xfId="33555" xr:uid="{00000000-0005-0000-0000-000015830000}"/>
    <cellStyle name="SAPBEXexcGood1 3 2 2 13" xfId="33556" xr:uid="{00000000-0005-0000-0000-000016830000}"/>
    <cellStyle name="SAPBEXexcGood1 3 2 2 2" xfId="33557" xr:uid="{00000000-0005-0000-0000-000017830000}"/>
    <cellStyle name="SAPBEXexcGood1 3 2 2 3" xfId="33558" xr:uid="{00000000-0005-0000-0000-000018830000}"/>
    <cellStyle name="SAPBEXexcGood1 3 2 2 4" xfId="33559" xr:uid="{00000000-0005-0000-0000-000019830000}"/>
    <cellStyle name="SAPBEXexcGood1 3 2 2 5" xfId="33560" xr:uid="{00000000-0005-0000-0000-00001A830000}"/>
    <cellStyle name="SAPBEXexcGood1 3 2 2 6" xfId="33561" xr:uid="{00000000-0005-0000-0000-00001B830000}"/>
    <cellStyle name="SAPBEXexcGood1 3 2 2 7" xfId="33562" xr:uid="{00000000-0005-0000-0000-00001C830000}"/>
    <cellStyle name="SAPBEXexcGood1 3 2 2 8" xfId="33563" xr:uid="{00000000-0005-0000-0000-00001D830000}"/>
    <cellStyle name="SAPBEXexcGood1 3 2 2 9" xfId="33564" xr:uid="{00000000-0005-0000-0000-00001E830000}"/>
    <cellStyle name="SAPBEXexcGood1 3 2 3" xfId="33565" xr:uid="{00000000-0005-0000-0000-00001F830000}"/>
    <cellStyle name="SAPBEXexcGood1 3 2 3 10" xfId="33566" xr:uid="{00000000-0005-0000-0000-000020830000}"/>
    <cellStyle name="SAPBEXexcGood1 3 2 3 11" xfId="33567" xr:uid="{00000000-0005-0000-0000-000021830000}"/>
    <cellStyle name="SAPBEXexcGood1 3 2 3 12" xfId="33568" xr:uid="{00000000-0005-0000-0000-000022830000}"/>
    <cellStyle name="SAPBEXexcGood1 3 2 3 13" xfId="33569" xr:uid="{00000000-0005-0000-0000-000023830000}"/>
    <cellStyle name="SAPBEXexcGood1 3 2 3 2" xfId="33570" xr:uid="{00000000-0005-0000-0000-000024830000}"/>
    <cellStyle name="SAPBEXexcGood1 3 2 3 3" xfId="33571" xr:uid="{00000000-0005-0000-0000-000025830000}"/>
    <cellStyle name="SAPBEXexcGood1 3 2 3 4" xfId="33572" xr:uid="{00000000-0005-0000-0000-000026830000}"/>
    <cellStyle name="SAPBEXexcGood1 3 2 3 5" xfId="33573" xr:uid="{00000000-0005-0000-0000-000027830000}"/>
    <cellStyle name="SAPBEXexcGood1 3 2 3 6" xfId="33574" xr:uid="{00000000-0005-0000-0000-000028830000}"/>
    <cellStyle name="SAPBEXexcGood1 3 2 3 7" xfId="33575" xr:uid="{00000000-0005-0000-0000-000029830000}"/>
    <cellStyle name="SAPBEXexcGood1 3 2 3 8" xfId="33576" xr:uid="{00000000-0005-0000-0000-00002A830000}"/>
    <cellStyle name="SAPBEXexcGood1 3 2 3 9" xfId="33577" xr:uid="{00000000-0005-0000-0000-00002B830000}"/>
    <cellStyle name="SAPBEXexcGood1 3 2 4" xfId="33578" xr:uid="{00000000-0005-0000-0000-00002C830000}"/>
    <cellStyle name="SAPBEXexcGood1 3 2 5" xfId="33579" xr:uid="{00000000-0005-0000-0000-00002D830000}"/>
    <cellStyle name="SAPBEXexcGood1 3 2 6" xfId="33580" xr:uid="{00000000-0005-0000-0000-00002E830000}"/>
    <cellStyle name="SAPBEXexcGood1 3 2 7" xfId="33581" xr:uid="{00000000-0005-0000-0000-00002F830000}"/>
    <cellStyle name="SAPBEXexcGood1 3 2 8" xfId="33582" xr:uid="{00000000-0005-0000-0000-000030830000}"/>
    <cellStyle name="SAPBEXexcGood1 3 2 9" xfId="33583" xr:uid="{00000000-0005-0000-0000-000031830000}"/>
    <cellStyle name="SAPBEXexcGood1 3 3" xfId="33584" xr:uid="{00000000-0005-0000-0000-000032830000}"/>
    <cellStyle name="SAPBEXexcGood1 3 3 10" xfId="33585" xr:uid="{00000000-0005-0000-0000-000033830000}"/>
    <cellStyle name="SAPBEXexcGood1 3 3 11" xfId="33586" xr:uid="{00000000-0005-0000-0000-000034830000}"/>
    <cellStyle name="SAPBEXexcGood1 3 3 12" xfId="33587" xr:uid="{00000000-0005-0000-0000-000035830000}"/>
    <cellStyle name="SAPBEXexcGood1 3 3 13" xfId="33588" xr:uid="{00000000-0005-0000-0000-000036830000}"/>
    <cellStyle name="SAPBEXexcGood1 3 3 2" xfId="33589" xr:uid="{00000000-0005-0000-0000-000037830000}"/>
    <cellStyle name="SAPBEXexcGood1 3 3 3" xfId="33590" xr:uid="{00000000-0005-0000-0000-000038830000}"/>
    <cellStyle name="SAPBEXexcGood1 3 3 4" xfId="33591" xr:uid="{00000000-0005-0000-0000-000039830000}"/>
    <cellStyle name="SAPBEXexcGood1 3 3 5" xfId="33592" xr:uid="{00000000-0005-0000-0000-00003A830000}"/>
    <cellStyle name="SAPBEXexcGood1 3 3 6" xfId="33593" xr:uid="{00000000-0005-0000-0000-00003B830000}"/>
    <cellStyle name="SAPBEXexcGood1 3 3 7" xfId="33594" xr:uid="{00000000-0005-0000-0000-00003C830000}"/>
    <cellStyle name="SAPBEXexcGood1 3 3 8" xfId="33595" xr:uid="{00000000-0005-0000-0000-00003D830000}"/>
    <cellStyle name="SAPBEXexcGood1 3 3 9" xfId="33596" xr:uid="{00000000-0005-0000-0000-00003E830000}"/>
    <cellStyle name="SAPBEXexcGood1 30" xfId="33597" xr:uid="{00000000-0005-0000-0000-00003F830000}"/>
    <cellStyle name="SAPBEXexcGood1 31" xfId="33598" xr:uid="{00000000-0005-0000-0000-000040830000}"/>
    <cellStyle name="SAPBEXexcGood1 32" xfId="33599" xr:uid="{00000000-0005-0000-0000-000041830000}"/>
    <cellStyle name="SAPBEXexcGood1 33" xfId="33600" xr:uid="{00000000-0005-0000-0000-000042830000}"/>
    <cellStyle name="SAPBEXexcGood1 34" xfId="33601" xr:uid="{00000000-0005-0000-0000-000043830000}"/>
    <cellStyle name="SAPBEXexcGood1 35" xfId="33602" xr:uid="{00000000-0005-0000-0000-000044830000}"/>
    <cellStyle name="SAPBEXexcGood1 36" xfId="33603" xr:uid="{00000000-0005-0000-0000-000045830000}"/>
    <cellStyle name="SAPBEXexcGood1 37" xfId="33604" xr:uid="{00000000-0005-0000-0000-000046830000}"/>
    <cellStyle name="SAPBEXexcGood1 38" xfId="33605" xr:uid="{00000000-0005-0000-0000-000047830000}"/>
    <cellStyle name="SAPBEXexcGood1 39" xfId="33606" xr:uid="{00000000-0005-0000-0000-000048830000}"/>
    <cellStyle name="SAPBEXexcGood1 4" xfId="33607" xr:uid="{00000000-0005-0000-0000-000049830000}"/>
    <cellStyle name="SAPBEXexcGood1 4 2" xfId="33608" xr:uid="{00000000-0005-0000-0000-00004A830000}"/>
    <cellStyle name="SAPBEXexcGood1 4 2 10" xfId="33609" xr:uid="{00000000-0005-0000-0000-00004B830000}"/>
    <cellStyle name="SAPBEXexcGood1 4 2 11" xfId="33610" xr:uid="{00000000-0005-0000-0000-00004C830000}"/>
    <cellStyle name="SAPBEXexcGood1 4 2 12" xfId="33611" xr:uid="{00000000-0005-0000-0000-00004D830000}"/>
    <cellStyle name="SAPBEXexcGood1 4 2 13" xfId="33612" xr:uid="{00000000-0005-0000-0000-00004E830000}"/>
    <cellStyle name="SAPBEXexcGood1 4 2 14" xfId="33613" xr:uid="{00000000-0005-0000-0000-00004F830000}"/>
    <cellStyle name="SAPBEXexcGood1 4 2 15" xfId="33614" xr:uid="{00000000-0005-0000-0000-000050830000}"/>
    <cellStyle name="SAPBEXexcGood1 4 2 2" xfId="33615" xr:uid="{00000000-0005-0000-0000-000051830000}"/>
    <cellStyle name="SAPBEXexcGood1 4 2 2 10" xfId="33616" xr:uid="{00000000-0005-0000-0000-000052830000}"/>
    <cellStyle name="SAPBEXexcGood1 4 2 2 11" xfId="33617" xr:uid="{00000000-0005-0000-0000-000053830000}"/>
    <cellStyle name="SAPBEXexcGood1 4 2 2 12" xfId="33618" xr:uid="{00000000-0005-0000-0000-000054830000}"/>
    <cellStyle name="SAPBEXexcGood1 4 2 2 13" xfId="33619" xr:uid="{00000000-0005-0000-0000-000055830000}"/>
    <cellStyle name="SAPBEXexcGood1 4 2 2 2" xfId="33620" xr:uid="{00000000-0005-0000-0000-000056830000}"/>
    <cellStyle name="SAPBEXexcGood1 4 2 2 3" xfId="33621" xr:uid="{00000000-0005-0000-0000-000057830000}"/>
    <cellStyle name="SAPBEXexcGood1 4 2 2 4" xfId="33622" xr:uid="{00000000-0005-0000-0000-000058830000}"/>
    <cellStyle name="SAPBEXexcGood1 4 2 2 5" xfId="33623" xr:uid="{00000000-0005-0000-0000-000059830000}"/>
    <cellStyle name="SAPBEXexcGood1 4 2 2 6" xfId="33624" xr:uid="{00000000-0005-0000-0000-00005A830000}"/>
    <cellStyle name="SAPBEXexcGood1 4 2 2 7" xfId="33625" xr:uid="{00000000-0005-0000-0000-00005B830000}"/>
    <cellStyle name="SAPBEXexcGood1 4 2 2 8" xfId="33626" xr:uid="{00000000-0005-0000-0000-00005C830000}"/>
    <cellStyle name="SAPBEXexcGood1 4 2 2 9" xfId="33627" xr:uid="{00000000-0005-0000-0000-00005D830000}"/>
    <cellStyle name="SAPBEXexcGood1 4 2 3" xfId="33628" xr:uid="{00000000-0005-0000-0000-00005E830000}"/>
    <cellStyle name="SAPBEXexcGood1 4 2 4" xfId="33629" xr:uid="{00000000-0005-0000-0000-00005F830000}"/>
    <cellStyle name="SAPBEXexcGood1 4 2 5" xfId="33630" xr:uid="{00000000-0005-0000-0000-000060830000}"/>
    <cellStyle name="SAPBEXexcGood1 4 2 6" xfId="33631" xr:uid="{00000000-0005-0000-0000-000061830000}"/>
    <cellStyle name="SAPBEXexcGood1 4 2 7" xfId="33632" xr:uid="{00000000-0005-0000-0000-000062830000}"/>
    <cellStyle name="SAPBEXexcGood1 4 2 8" xfId="33633" xr:uid="{00000000-0005-0000-0000-000063830000}"/>
    <cellStyle name="SAPBEXexcGood1 4 2 9" xfId="33634" xr:uid="{00000000-0005-0000-0000-000064830000}"/>
    <cellStyle name="SAPBEXexcGood1 4 3" xfId="33635" xr:uid="{00000000-0005-0000-0000-000065830000}"/>
    <cellStyle name="SAPBEXexcGood1 4 3 10" xfId="33636" xr:uid="{00000000-0005-0000-0000-000066830000}"/>
    <cellStyle name="SAPBEXexcGood1 4 3 11" xfId="33637" xr:uid="{00000000-0005-0000-0000-000067830000}"/>
    <cellStyle name="SAPBEXexcGood1 4 3 12" xfId="33638" xr:uid="{00000000-0005-0000-0000-000068830000}"/>
    <cellStyle name="SAPBEXexcGood1 4 3 13" xfId="33639" xr:uid="{00000000-0005-0000-0000-000069830000}"/>
    <cellStyle name="SAPBEXexcGood1 4 3 14" xfId="33640" xr:uid="{00000000-0005-0000-0000-00006A830000}"/>
    <cellStyle name="SAPBEXexcGood1 4 3 2" xfId="33641" xr:uid="{00000000-0005-0000-0000-00006B830000}"/>
    <cellStyle name="SAPBEXexcGood1 4 3 3" xfId="33642" xr:uid="{00000000-0005-0000-0000-00006C830000}"/>
    <cellStyle name="SAPBEXexcGood1 4 3 4" xfId="33643" xr:uid="{00000000-0005-0000-0000-00006D830000}"/>
    <cellStyle name="SAPBEXexcGood1 4 3 5" xfId="33644" xr:uid="{00000000-0005-0000-0000-00006E830000}"/>
    <cellStyle name="SAPBEXexcGood1 4 3 6" xfId="33645" xr:uid="{00000000-0005-0000-0000-00006F830000}"/>
    <cellStyle name="SAPBEXexcGood1 4 3 7" xfId="33646" xr:uid="{00000000-0005-0000-0000-000070830000}"/>
    <cellStyle name="SAPBEXexcGood1 4 3 8" xfId="33647" xr:uid="{00000000-0005-0000-0000-000071830000}"/>
    <cellStyle name="SAPBEXexcGood1 4 3 9" xfId="33648" xr:uid="{00000000-0005-0000-0000-000072830000}"/>
    <cellStyle name="SAPBEXexcGood1 4 4" xfId="33649" xr:uid="{00000000-0005-0000-0000-000073830000}"/>
    <cellStyle name="SAPBEXexcGood1 4 4 10" xfId="33650" xr:uid="{00000000-0005-0000-0000-000074830000}"/>
    <cellStyle name="SAPBEXexcGood1 4 4 11" xfId="33651" xr:uid="{00000000-0005-0000-0000-000075830000}"/>
    <cellStyle name="SAPBEXexcGood1 4 4 12" xfId="33652" xr:uid="{00000000-0005-0000-0000-000076830000}"/>
    <cellStyle name="SAPBEXexcGood1 4 4 13" xfId="33653" xr:uid="{00000000-0005-0000-0000-000077830000}"/>
    <cellStyle name="SAPBEXexcGood1 4 4 2" xfId="33654" xr:uid="{00000000-0005-0000-0000-000078830000}"/>
    <cellStyle name="SAPBEXexcGood1 4 4 3" xfId="33655" xr:uid="{00000000-0005-0000-0000-000079830000}"/>
    <cellStyle name="SAPBEXexcGood1 4 4 4" xfId="33656" xr:uid="{00000000-0005-0000-0000-00007A830000}"/>
    <cellStyle name="SAPBEXexcGood1 4 4 5" xfId="33657" xr:uid="{00000000-0005-0000-0000-00007B830000}"/>
    <cellStyle name="SAPBEXexcGood1 4 4 6" xfId="33658" xr:uid="{00000000-0005-0000-0000-00007C830000}"/>
    <cellStyle name="SAPBEXexcGood1 4 4 7" xfId="33659" xr:uid="{00000000-0005-0000-0000-00007D830000}"/>
    <cellStyle name="SAPBEXexcGood1 4 4 8" xfId="33660" xr:uid="{00000000-0005-0000-0000-00007E830000}"/>
    <cellStyle name="SAPBEXexcGood1 4 4 9" xfId="33661" xr:uid="{00000000-0005-0000-0000-00007F830000}"/>
    <cellStyle name="SAPBEXexcGood1 40" xfId="33662" xr:uid="{00000000-0005-0000-0000-000080830000}"/>
    <cellStyle name="SAPBEXexcGood1 41" xfId="33663" xr:uid="{00000000-0005-0000-0000-000081830000}"/>
    <cellStyle name="SAPBEXexcGood1 42" xfId="33664" xr:uid="{00000000-0005-0000-0000-000082830000}"/>
    <cellStyle name="SAPBEXexcGood1 5" xfId="33665" xr:uid="{00000000-0005-0000-0000-000083830000}"/>
    <cellStyle name="SAPBEXexcGood1 5 10" xfId="33666" xr:uid="{00000000-0005-0000-0000-000084830000}"/>
    <cellStyle name="SAPBEXexcGood1 5 11" xfId="33667" xr:uid="{00000000-0005-0000-0000-000085830000}"/>
    <cellStyle name="SAPBEXexcGood1 5 12" xfId="33668" xr:uid="{00000000-0005-0000-0000-000086830000}"/>
    <cellStyle name="SAPBEXexcGood1 5 13" xfId="33669" xr:uid="{00000000-0005-0000-0000-000087830000}"/>
    <cellStyle name="SAPBEXexcGood1 5 14" xfId="33670" xr:uid="{00000000-0005-0000-0000-000088830000}"/>
    <cellStyle name="SAPBEXexcGood1 5 15" xfId="33671" xr:uid="{00000000-0005-0000-0000-000089830000}"/>
    <cellStyle name="SAPBEXexcGood1 5 16" xfId="33672" xr:uid="{00000000-0005-0000-0000-00008A830000}"/>
    <cellStyle name="SAPBEXexcGood1 5 2" xfId="33673" xr:uid="{00000000-0005-0000-0000-00008B830000}"/>
    <cellStyle name="SAPBEXexcGood1 5 2 10" xfId="33674" xr:uid="{00000000-0005-0000-0000-00008C830000}"/>
    <cellStyle name="SAPBEXexcGood1 5 2 11" xfId="33675" xr:uid="{00000000-0005-0000-0000-00008D830000}"/>
    <cellStyle name="SAPBEXexcGood1 5 2 12" xfId="33676" xr:uid="{00000000-0005-0000-0000-00008E830000}"/>
    <cellStyle name="SAPBEXexcGood1 5 2 13" xfId="33677" xr:uid="{00000000-0005-0000-0000-00008F830000}"/>
    <cellStyle name="SAPBEXexcGood1 5 2 2" xfId="33678" xr:uid="{00000000-0005-0000-0000-000090830000}"/>
    <cellStyle name="SAPBEXexcGood1 5 2 3" xfId="33679" xr:uid="{00000000-0005-0000-0000-000091830000}"/>
    <cellStyle name="SAPBEXexcGood1 5 2 4" xfId="33680" xr:uid="{00000000-0005-0000-0000-000092830000}"/>
    <cellStyle name="SAPBEXexcGood1 5 2 5" xfId="33681" xr:uid="{00000000-0005-0000-0000-000093830000}"/>
    <cellStyle name="SAPBEXexcGood1 5 2 6" xfId="33682" xr:uid="{00000000-0005-0000-0000-000094830000}"/>
    <cellStyle name="SAPBEXexcGood1 5 2 7" xfId="33683" xr:uid="{00000000-0005-0000-0000-000095830000}"/>
    <cellStyle name="SAPBEXexcGood1 5 2 8" xfId="33684" xr:uid="{00000000-0005-0000-0000-000096830000}"/>
    <cellStyle name="SAPBEXexcGood1 5 2 9" xfId="33685" xr:uid="{00000000-0005-0000-0000-000097830000}"/>
    <cellStyle name="SAPBEXexcGood1 5 3" xfId="33686" xr:uid="{00000000-0005-0000-0000-000098830000}"/>
    <cellStyle name="SAPBEXexcGood1 5 3 10" xfId="33687" xr:uid="{00000000-0005-0000-0000-000099830000}"/>
    <cellStyle name="SAPBEXexcGood1 5 3 11" xfId="33688" xr:uid="{00000000-0005-0000-0000-00009A830000}"/>
    <cellStyle name="SAPBEXexcGood1 5 3 12" xfId="33689" xr:uid="{00000000-0005-0000-0000-00009B830000}"/>
    <cellStyle name="SAPBEXexcGood1 5 3 13" xfId="33690" xr:uid="{00000000-0005-0000-0000-00009C830000}"/>
    <cellStyle name="SAPBEXexcGood1 5 3 2" xfId="33691" xr:uid="{00000000-0005-0000-0000-00009D830000}"/>
    <cellStyle name="SAPBEXexcGood1 5 3 3" xfId="33692" xr:uid="{00000000-0005-0000-0000-00009E830000}"/>
    <cellStyle name="SAPBEXexcGood1 5 3 4" xfId="33693" xr:uid="{00000000-0005-0000-0000-00009F830000}"/>
    <cellStyle name="SAPBEXexcGood1 5 3 5" xfId="33694" xr:uid="{00000000-0005-0000-0000-0000A0830000}"/>
    <cellStyle name="SAPBEXexcGood1 5 3 6" xfId="33695" xr:uid="{00000000-0005-0000-0000-0000A1830000}"/>
    <cellStyle name="SAPBEXexcGood1 5 3 7" xfId="33696" xr:uid="{00000000-0005-0000-0000-0000A2830000}"/>
    <cellStyle name="SAPBEXexcGood1 5 3 8" xfId="33697" xr:uid="{00000000-0005-0000-0000-0000A3830000}"/>
    <cellStyle name="SAPBEXexcGood1 5 3 9" xfId="33698" xr:uid="{00000000-0005-0000-0000-0000A4830000}"/>
    <cellStyle name="SAPBEXexcGood1 5 4" xfId="33699" xr:uid="{00000000-0005-0000-0000-0000A5830000}"/>
    <cellStyle name="SAPBEXexcGood1 5 5" xfId="33700" xr:uid="{00000000-0005-0000-0000-0000A6830000}"/>
    <cellStyle name="SAPBEXexcGood1 5 6" xfId="33701" xr:uid="{00000000-0005-0000-0000-0000A7830000}"/>
    <cellStyle name="SAPBEXexcGood1 5 7" xfId="33702" xr:uid="{00000000-0005-0000-0000-0000A8830000}"/>
    <cellStyle name="SAPBEXexcGood1 5 8" xfId="33703" xr:uid="{00000000-0005-0000-0000-0000A9830000}"/>
    <cellStyle name="SAPBEXexcGood1 5 9" xfId="33704" xr:uid="{00000000-0005-0000-0000-0000AA830000}"/>
    <cellStyle name="SAPBEXexcGood1 6" xfId="33705" xr:uid="{00000000-0005-0000-0000-0000AB830000}"/>
    <cellStyle name="SAPBEXexcGood1 6 10" xfId="33706" xr:uid="{00000000-0005-0000-0000-0000AC830000}"/>
    <cellStyle name="SAPBEXexcGood1 6 11" xfId="33707" xr:uid="{00000000-0005-0000-0000-0000AD830000}"/>
    <cellStyle name="SAPBEXexcGood1 6 12" xfId="33708" xr:uid="{00000000-0005-0000-0000-0000AE830000}"/>
    <cellStyle name="SAPBEXexcGood1 6 13" xfId="33709" xr:uid="{00000000-0005-0000-0000-0000AF830000}"/>
    <cellStyle name="SAPBEXexcGood1 6 14" xfId="33710" xr:uid="{00000000-0005-0000-0000-0000B0830000}"/>
    <cellStyle name="SAPBEXexcGood1 6 15" xfId="33711" xr:uid="{00000000-0005-0000-0000-0000B1830000}"/>
    <cellStyle name="SAPBEXexcGood1 6 2" xfId="33712" xr:uid="{00000000-0005-0000-0000-0000B2830000}"/>
    <cellStyle name="SAPBEXexcGood1 6 2 10" xfId="33713" xr:uid="{00000000-0005-0000-0000-0000B3830000}"/>
    <cellStyle name="SAPBEXexcGood1 6 2 11" xfId="33714" xr:uid="{00000000-0005-0000-0000-0000B4830000}"/>
    <cellStyle name="SAPBEXexcGood1 6 2 12" xfId="33715" xr:uid="{00000000-0005-0000-0000-0000B5830000}"/>
    <cellStyle name="SAPBEXexcGood1 6 2 13" xfId="33716" xr:uid="{00000000-0005-0000-0000-0000B6830000}"/>
    <cellStyle name="SAPBEXexcGood1 6 2 2" xfId="33717" xr:uid="{00000000-0005-0000-0000-0000B7830000}"/>
    <cellStyle name="SAPBEXexcGood1 6 2 3" xfId="33718" xr:uid="{00000000-0005-0000-0000-0000B8830000}"/>
    <cellStyle name="SAPBEXexcGood1 6 2 4" xfId="33719" xr:uid="{00000000-0005-0000-0000-0000B9830000}"/>
    <cellStyle name="SAPBEXexcGood1 6 2 5" xfId="33720" xr:uid="{00000000-0005-0000-0000-0000BA830000}"/>
    <cellStyle name="SAPBEXexcGood1 6 2 6" xfId="33721" xr:uid="{00000000-0005-0000-0000-0000BB830000}"/>
    <cellStyle name="SAPBEXexcGood1 6 2 7" xfId="33722" xr:uid="{00000000-0005-0000-0000-0000BC830000}"/>
    <cellStyle name="SAPBEXexcGood1 6 2 8" xfId="33723" xr:uid="{00000000-0005-0000-0000-0000BD830000}"/>
    <cellStyle name="SAPBEXexcGood1 6 2 9" xfId="33724" xr:uid="{00000000-0005-0000-0000-0000BE830000}"/>
    <cellStyle name="SAPBEXexcGood1 6 3" xfId="33725" xr:uid="{00000000-0005-0000-0000-0000BF830000}"/>
    <cellStyle name="SAPBEXexcGood1 6 4" xfId="33726" xr:uid="{00000000-0005-0000-0000-0000C0830000}"/>
    <cellStyle name="SAPBEXexcGood1 6 5" xfId="33727" xr:uid="{00000000-0005-0000-0000-0000C1830000}"/>
    <cellStyle name="SAPBEXexcGood1 6 6" xfId="33728" xr:uid="{00000000-0005-0000-0000-0000C2830000}"/>
    <cellStyle name="SAPBEXexcGood1 6 7" xfId="33729" xr:uid="{00000000-0005-0000-0000-0000C3830000}"/>
    <cellStyle name="SAPBEXexcGood1 6 8" xfId="33730" xr:uid="{00000000-0005-0000-0000-0000C4830000}"/>
    <cellStyle name="SAPBEXexcGood1 6 9" xfId="33731" xr:uid="{00000000-0005-0000-0000-0000C5830000}"/>
    <cellStyle name="SAPBEXexcGood1 7" xfId="33732" xr:uid="{00000000-0005-0000-0000-0000C6830000}"/>
    <cellStyle name="SAPBEXexcGood1 7 10" xfId="33733" xr:uid="{00000000-0005-0000-0000-0000C7830000}"/>
    <cellStyle name="SAPBEXexcGood1 7 11" xfId="33734" xr:uid="{00000000-0005-0000-0000-0000C8830000}"/>
    <cellStyle name="SAPBEXexcGood1 7 12" xfId="33735" xr:uid="{00000000-0005-0000-0000-0000C9830000}"/>
    <cellStyle name="SAPBEXexcGood1 7 13" xfId="33736" xr:uid="{00000000-0005-0000-0000-0000CA830000}"/>
    <cellStyle name="SAPBEXexcGood1 7 14" xfId="33737" xr:uid="{00000000-0005-0000-0000-0000CB830000}"/>
    <cellStyle name="SAPBEXexcGood1 7 2" xfId="33738" xr:uid="{00000000-0005-0000-0000-0000CC830000}"/>
    <cellStyle name="SAPBEXexcGood1 7 2 2" xfId="33739" xr:uid="{00000000-0005-0000-0000-0000CD830000}"/>
    <cellStyle name="SAPBEXexcGood1 7 3" xfId="33740" xr:uid="{00000000-0005-0000-0000-0000CE830000}"/>
    <cellStyle name="SAPBEXexcGood1 7 4" xfId="33741" xr:uid="{00000000-0005-0000-0000-0000CF830000}"/>
    <cellStyle name="SAPBEXexcGood1 7 5" xfId="33742" xr:uid="{00000000-0005-0000-0000-0000D0830000}"/>
    <cellStyle name="SAPBEXexcGood1 7 6" xfId="33743" xr:uid="{00000000-0005-0000-0000-0000D1830000}"/>
    <cellStyle name="SAPBEXexcGood1 7 7" xfId="33744" xr:uid="{00000000-0005-0000-0000-0000D2830000}"/>
    <cellStyle name="SAPBEXexcGood1 7 8" xfId="33745" xr:uid="{00000000-0005-0000-0000-0000D3830000}"/>
    <cellStyle name="SAPBEXexcGood1 7 9" xfId="33746" xr:uid="{00000000-0005-0000-0000-0000D4830000}"/>
    <cellStyle name="SAPBEXexcGood1 8" xfId="33747" xr:uid="{00000000-0005-0000-0000-0000D5830000}"/>
    <cellStyle name="SAPBEXexcGood1 9" xfId="33748" xr:uid="{00000000-0005-0000-0000-0000D6830000}"/>
    <cellStyle name="SAPBEXexcGood1_BW 1017, 1061" xfId="33749" xr:uid="{00000000-0005-0000-0000-0000D7830000}"/>
    <cellStyle name="SAPBEXexcGood2" xfId="33750" xr:uid="{00000000-0005-0000-0000-0000D8830000}"/>
    <cellStyle name="SAPBEXexcGood2 10" xfId="33751" xr:uid="{00000000-0005-0000-0000-0000D9830000}"/>
    <cellStyle name="SAPBEXexcGood2 11" xfId="33752" xr:uid="{00000000-0005-0000-0000-0000DA830000}"/>
    <cellStyle name="SAPBEXexcGood2 12" xfId="33753" xr:uid="{00000000-0005-0000-0000-0000DB830000}"/>
    <cellStyle name="SAPBEXexcGood2 13" xfId="33754" xr:uid="{00000000-0005-0000-0000-0000DC830000}"/>
    <cellStyle name="SAPBEXexcGood2 14" xfId="33755" xr:uid="{00000000-0005-0000-0000-0000DD830000}"/>
    <cellStyle name="SAPBEXexcGood2 15" xfId="33756" xr:uid="{00000000-0005-0000-0000-0000DE830000}"/>
    <cellStyle name="SAPBEXexcGood2 16" xfId="33757" xr:uid="{00000000-0005-0000-0000-0000DF830000}"/>
    <cellStyle name="SAPBEXexcGood2 17" xfId="33758" xr:uid="{00000000-0005-0000-0000-0000E0830000}"/>
    <cellStyle name="SAPBEXexcGood2 18" xfId="33759" xr:uid="{00000000-0005-0000-0000-0000E1830000}"/>
    <cellStyle name="SAPBEXexcGood2 19" xfId="33760" xr:uid="{00000000-0005-0000-0000-0000E2830000}"/>
    <cellStyle name="SAPBEXexcGood2 2" xfId="33761" xr:uid="{00000000-0005-0000-0000-0000E3830000}"/>
    <cellStyle name="SAPBEXexcGood2 2 2" xfId="33762" xr:uid="{00000000-0005-0000-0000-0000E4830000}"/>
    <cellStyle name="SAPBEXexcGood2 2 2 2" xfId="33763" xr:uid="{00000000-0005-0000-0000-0000E5830000}"/>
    <cellStyle name="SAPBEXexcGood2 2 2 2 2" xfId="33764" xr:uid="{00000000-0005-0000-0000-0000E6830000}"/>
    <cellStyle name="SAPBEXexcGood2 2 2 2 2 2" xfId="33765" xr:uid="{00000000-0005-0000-0000-0000E7830000}"/>
    <cellStyle name="SAPBEXexcGood2 2 2 2 2 2 10" xfId="33766" xr:uid="{00000000-0005-0000-0000-0000E8830000}"/>
    <cellStyle name="SAPBEXexcGood2 2 2 2 2 2 11" xfId="33767" xr:uid="{00000000-0005-0000-0000-0000E9830000}"/>
    <cellStyle name="SAPBEXexcGood2 2 2 2 2 2 12" xfId="33768" xr:uid="{00000000-0005-0000-0000-0000EA830000}"/>
    <cellStyle name="SAPBEXexcGood2 2 2 2 2 2 13" xfId="33769" xr:uid="{00000000-0005-0000-0000-0000EB830000}"/>
    <cellStyle name="SAPBEXexcGood2 2 2 2 2 2 14" xfId="33770" xr:uid="{00000000-0005-0000-0000-0000EC830000}"/>
    <cellStyle name="SAPBEXexcGood2 2 2 2 2 2 15" xfId="33771" xr:uid="{00000000-0005-0000-0000-0000ED830000}"/>
    <cellStyle name="SAPBEXexcGood2 2 2 2 2 2 2" xfId="33772" xr:uid="{00000000-0005-0000-0000-0000EE830000}"/>
    <cellStyle name="SAPBEXexcGood2 2 2 2 2 2 2 10" xfId="33773" xr:uid="{00000000-0005-0000-0000-0000EF830000}"/>
    <cellStyle name="SAPBEXexcGood2 2 2 2 2 2 2 11" xfId="33774" xr:uid="{00000000-0005-0000-0000-0000F0830000}"/>
    <cellStyle name="SAPBEXexcGood2 2 2 2 2 2 2 12" xfId="33775" xr:uid="{00000000-0005-0000-0000-0000F1830000}"/>
    <cellStyle name="SAPBEXexcGood2 2 2 2 2 2 2 13" xfId="33776" xr:uid="{00000000-0005-0000-0000-0000F2830000}"/>
    <cellStyle name="SAPBEXexcGood2 2 2 2 2 2 2 2" xfId="33777" xr:uid="{00000000-0005-0000-0000-0000F3830000}"/>
    <cellStyle name="SAPBEXexcGood2 2 2 2 2 2 2 3" xfId="33778" xr:uid="{00000000-0005-0000-0000-0000F4830000}"/>
    <cellStyle name="SAPBEXexcGood2 2 2 2 2 2 2 4" xfId="33779" xr:uid="{00000000-0005-0000-0000-0000F5830000}"/>
    <cellStyle name="SAPBEXexcGood2 2 2 2 2 2 2 5" xfId="33780" xr:uid="{00000000-0005-0000-0000-0000F6830000}"/>
    <cellStyle name="SAPBEXexcGood2 2 2 2 2 2 2 6" xfId="33781" xr:uid="{00000000-0005-0000-0000-0000F7830000}"/>
    <cellStyle name="SAPBEXexcGood2 2 2 2 2 2 2 7" xfId="33782" xr:uid="{00000000-0005-0000-0000-0000F8830000}"/>
    <cellStyle name="SAPBEXexcGood2 2 2 2 2 2 2 8" xfId="33783" xr:uid="{00000000-0005-0000-0000-0000F9830000}"/>
    <cellStyle name="SAPBEXexcGood2 2 2 2 2 2 2 9" xfId="33784" xr:uid="{00000000-0005-0000-0000-0000FA830000}"/>
    <cellStyle name="SAPBEXexcGood2 2 2 2 2 2 3" xfId="33785" xr:uid="{00000000-0005-0000-0000-0000FB830000}"/>
    <cellStyle name="SAPBEXexcGood2 2 2 2 2 2 4" xfId="33786" xr:uid="{00000000-0005-0000-0000-0000FC830000}"/>
    <cellStyle name="SAPBEXexcGood2 2 2 2 2 2 5" xfId="33787" xr:uid="{00000000-0005-0000-0000-0000FD830000}"/>
    <cellStyle name="SAPBEXexcGood2 2 2 2 2 2 6" xfId="33788" xr:uid="{00000000-0005-0000-0000-0000FE830000}"/>
    <cellStyle name="SAPBEXexcGood2 2 2 2 2 2 7" xfId="33789" xr:uid="{00000000-0005-0000-0000-0000FF830000}"/>
    <cellStyle name="SAPBEXexcGood2 2 2 2 2 2 8" xfId="33790" xr:uid="{00000000-0005-0000-0000-000000840000}"/>
    <cellStyle name="SAPBEXexcGood2 2 2 2 2 2 9" xfId="33791" xr:uid="{00000000-0005-0000-0000-000001840000}"/>
    <cellStyle name="SAPBEXexcGood2 2 2 2 2 3" xfId="33792" xr:uid="{00000000-0005-0000-0000-000002840000}"/>
    <cellStyle name="SAPBEXexcGood2 2 2 2 2 3 10" xfId="33793" xr:uid="{00000000-0005-0000-0000-000003840000}"/>
    <cellStyle name="SAPBEXexcGood2 2 2 2 2 3 11" xfId="33794" xr:uid="{00000000-0005-0000-0000-000004840000}"/>
    <cellStyle name="SAPBEXexcGood2 2 2 2 2 3 12" xfId="33795" xr:uid="{00000000-0005-0000-0000-000005840000}"/>
    <cellStyle name="SAPBEXexcGood2 2 2 2 2 3 13" xfId="33796" xr:uid="{00000000-0005-0000-0000-000006840000}"/>
    <cellStyle name="SAPBEXexcGood2 2 2 2 2 3 2" xfId="33797" xr:uid="{00000000-0005-0000-0000-000007840000}"/>
    <cellStyle name="SAPBEXexcGood2 2 2 2 2 3 3" xfId="33798" xr:uid="{00000000-0005-0000-0000-000008840000}"/>
    <cellStyle name="SAPBEXexcGood2 2 2 2 2 3 4" xfId="33799" xr:uid="{00000000-0005-0000-0000-000009840000}"/>
    <cellStyle name="SAPBEXexcGood2 2 2 2 2 3 5" xfId="33800" xr:uid="{00000000-0005-0000-0000-00000A840000}"/>
    <cellStyle name="SAPBEXexcGood2 2 2 2 2 3 6" xfId="33801" xr:uid="{00000000-0005-0000-0000-00000B840000}"/>
    <cellStyle name="SAPBEXexcGood2 2 2 2 2 3 7" xfId="33802" xr:uid="{00000000-0005-0000-0000-00000C840000}"/>
    <cellStyle name="SAPBEXexcGood2 2 2 2 2 3 8" xfId="33803" xr:uid="{00000000-0005-0000-0000-00000D840000}"/>
    <cellStyle name="SAPBEXexcGood2 2 2 2 2 3 9" xfId="33804" xr:uid="{00000000-0005-0000-0000-00000E840000}"/>
    <cellStyle name="SAPBEXexcGood2 2 2 2 3" xfId="33805" xr:uid="{00000000-0005-0000-0000-00000F840000}"/>
    <cellStyle name="SAPBEXexcGood2 2 2 2 3 10" xfId="33806" xr:uid="{00000000-0005-0000-0000-000010840000}"/>
    <cellStyle name="SAPBEXexcGood2 2 2 2 3 11" xfId="33807" xr:uid="{00000000-0005-0000-0000-000011840000}"/>
    <cellStyle name="SAPBEXexcGood2 2 2 2 3 12" xfId="33808" xr:uid="{00000000-0005-0000-0000-000012840000}"/>
    <cellStyle name="SAPBEXexcGood2 2 2 2 3 13" xfId="33809" xr:uid="{00000000-0005-0000-0000-000013840000}"/>
    <cellStyle name="SAPBEXexcGood2 2 2 2 3 14" xfId="33810" xr:uid="{00000000-0005-0000-0000-000014840000}"/>
    <cellStyle name="SAPBEXexcGood2 2 2 2 3 15" xfId="33811" xr:uid="{00000000-0005-0000-0000-000015840000}"/>
    <cellStyle name="SAPBEXexcGood2 2 2 2 3 2" xfId="33812" xr:uid="{00000000-0005-0000-0000-000016840000}"/>
    <cellStyle name="SAPBEXexcGood2 2 2 2 3 2 10" xfId="33813" xr:uid="{00000000-0005-0000-0000-000017840000}"/>
    <cellStyle name="SAPBEXexcGood2 2 2 2 3 2 11" xfId="33814" xr:uid="{00000000-0005-0000-0000-000018840000}"/>
    <cellStyle name="SAPBEXexcGood2 2 2 2 3 2 12" xfId="33815" xr:uid="{00000000-0005-0000-0000-000019840000}"/>
    <cellStyle name="SAPBEXexcGood2 2 2 2 3 2 13" xfId="33816" xr:uid="{00000000-0005-0000-0000-00001A840000}"/>
    <cellStyle name="SAPBEXexcGood2 2 2 2 3 2 2" xfId="33817" xr:uid="{00000000-0005-0000-0000-00001B840000}"/>
    <cellStyle name="SAPBEXexcGood2 2 2 2 3 2 3" xfId="33818" xr:uid="{00000000-0005-0000-0000-00001C840000}"/>
    <cellStyle name="SAPBEXexcGood2 2 2 2 3 2 4" xfId="33819" xr:uid="{00000000-0005-0000-0000-00001D840000}"/>
    <cellStyle name="SAPBEXexcGood2 2 2 2 3 2 5" xfId="33820" xr:uid="{00000000-0005-0000-0000-00001E840000}"/>
    <cellStyle name="SAPBEXexcGood2 2 2 2 3 2 6" xfId="33821" xr:uid="{00000000-0005-0000-0000-00001F840000}"/>
    <cellStyle name="SAPBEXexcGood2 2 2 2 3 2 7" xfId="33822" xr:uid="{00000000-0005-0000-0000-000020840000}"/>
    <cellStyle name="SAPBEXexcGood2 2 2 2 3 2 8" xfId="33823" xr:uid="{00000000-0005-0000-0000-000021840000}"/>
    <cellStyle name="SAPBEXexcGood2 2 2 2 3 2 9" xfId="33824" xr:uid="{00000000-0005-0000-0000-000022840000}"/>
    <cellStyle name="SAPBEXexcGood2 2 2 2 3 3" xfId="33825" xr:uid="{00000000-0005-0000-0000-000023840000}"/>
    <cellStyle name="SAPBEXexcGood2 2 2 2 3 4" xfId="33826" xr:uid="{00000000-0005-0000-0000-000024840000}"/>
    <cellStyle name="SAPBEXexcGood2 2 2 2 3 5" xfId="33827" xr:uid="{00000000-0005-0000-0000-000025840000}"/>
    <cellStyle name="SAPBEXexcGood2 2 2 2 3 6" xfId="33828" xr:uid="{00000000-0005-0000-0000-000026840000}"/>
    <cellStyle name="SAPBEXexcGood2 2 2 2 3 7" xfId="33829" xr:uid="{00000000-0005-0000-0000-000027840000}"/>
    <cellStyle name="SAPBEXexcGood2 2 2 2 3 8" xfId="33830" xr:uid="{00000000-0005-0000-0000-000028840000}"/>
    <cellStyle name="SAPBEXexcGood2 2 2 2 3 9" xfId="33831" xr:uid="{00000000-0005-0000-0000-000029840000}"/>
    <cellStyle name="SAPBEXexcGood2 2 2 2 4" xfId="33832" xr:uid="{00000000-0005-0000-0000-00002A840000}"/>
    <cellStyle name="SAPBEXexcGood2 2 2 2 4 10" xfId="33833" xr:uid="{00000000-0005-0000-0000-00002B840000}"/>
    <cellStyle name="SAPBEXexcGood2 2 2 2 4 11" xfId="33834" xr:uid="{00000000-0005-0000-0000-00002C840000}"/>
    <cellStyle name="SAPBEXexcGood2 2 2 2 4 12" xfId="33835" xr:uid="{00000000-0005-0000-0000-00002D840000}"/>
    <cellStyle name="SAPBEXexcGood2 2 2 2 4 13" xfId="33836" xr:uid="{00000000-0005-0000-0000-00002E840000}"/>
    <cellStyle name="SAPBEXexcGood2 2 2 2 4 2" xfId="33837" xr:uid="{00000000-0005-0000-0000-00002F840000}"/>
    <cellStyle name="SAPBEXexcGood2 2 2 2 4 3" xfId="33838" xr:uid="{00000000-0005-0000-0000-000030840000}"/>
    <cellStyle name="SAPBEXexcGood2 2 2 2 4 4" xfId="33839" xr:uid="{00000000-0005-0000-0000-000031840000}"/>
    <cellStyle name="SAPBEXexcGood2 2 2 2 4 5" xfId="33840" xr:uid="{00000000-0005-0000-0000-000032840000}"/>
    <cellStyle name="SAPBEXexcGood2 2 2 2 4 6" xfId="33841" xr:uid="{00000000-0005-0000-0000-000033840000}"/>
    <cellStyle name="SAPBEXexcGood2 2 2 2 4 7" xfId="33842" xr:uid="{00000000-0005-0000-0000-000034840000}"/>
    <cellStyle name="SAPBEXexcGood2 2 2 2 4 8" xfId="33843" xr:uid="{00000000-0005-0000-0000-000035840000}"/>
    <cellStyle name="SAPBEXexcGood2 2 2 2 4 9" xfId="33844" xr:uid="{00000000-0005-0000-0000-000036840000}"/>
    <cellStyle name="SAPBEXexcGood2 2 2 3" xfId="33845" xr:uid="{00000000-0005-0000-0000-000037840000}"/>
    <cellStyle name="SAPBEXexcGood2 2 2 3 10" xfId="33846" xr:uid="{00000000-0005-0000-0000-000038840000}"/>
    <cellStyle name="SAPBEXexcGood2 2 2 3 11" xfId="33847" xr:uid="{00000000-0005-0000-0000-000039840000}"/>
    <cellStyle name="SAPBEXexcGood2 2 2 3 12" xfId="33848" xr:uid="{00000000-0005-0000-0000-00003A840000}"/>
    <cellStyle name="SAPBEXexcGood2 2 2 3 13" xfId="33849" xr:uid="{00000000-0005-0000-0000-00003B840000}"/>
    <cellStyle name="SAPBEXexcGood2 2 2 3 14" xfId="33850" xr:uid="{00000000-0005-0000-0000-00003C840000}"/>
    <cellStyle name="SAPBEXexcGood2 2 2 3 15" xfId="33851" xr:uid="{00000000-0005-0000-0000-00003D840000}"/>
    <cellStyle name="SAPBEXexcGood2 2 2 3 2" xfId="33852" xr:uid="{00000000-0005-0000-0000-00003E840000}"/>
    <cellStyle name="SAPBEXexcGood2 2 2 3 2 10" xfId="33853" xr:uid="{00000000-0005-0000-0000-00003F840000}"/>
    <cellStyle name="SAPBEXexcGood2 2 2 3 2 11" xfId="33854" xr:uid="{00000000-0005-0000-0000-000040840000}"/>
    <cellStyle name="SAPBEXexcGood2 2 2 3 2 12" xfId="33855" xr:uid="{00000000-0005-0000-0000-000041840000}"/>
    <cellStyle name="SAPBEXexcGood2 2 2 3 2 13" xfId="33856" xr:uid="{00000000-0005-0000-0000-000042840000}"/>
    <cellStyle name="SAPBEXexcGood2 2 2 3 2 2" xfId="33857" xr:uid="{00000000-0005-0000-0000-000043840000}"/>
    <cellStyle name="SAPBEXexcGood2 2 2 3 2 3" xfId="33858" xr:uid="{00000000-0005-0000-0000-000044840000}"/>
    <cellStyle name="SAPBEXexcGood2 2 2 3 2 4" xfId="33859" xr:uid="{00000000-0005-0000-0000-000045840000}"/>
    <cellStyle name="SAPBEXexcGood2 2 2 3 2 5" xfId="33860" xr:uid="{00000000-0005-0000-0000-000046840000}"/>
    <cellStyle name="SAPBEXexcGood2 2 2 3 2 6" xfId="33861" xr:uid="{00000000-0005-0000-0000-000047840000}"/>
    <cellStyle name="SAPBEXexcGood2 2 2 3 2 7" xfId="33862" xr:uid="{00000000-0005-0000-0000-000048840000}"/>
    <cellStyle name="SAPBEXexcGood2 2 2 3 2 8" xfId="33863" xr:uid="{00000000-0005-0000-0000-000049840000}"/>
    <cellStyle name="SAPBEXexcGood2 2 2 3 2 9" xfId="33864" xr:uid="{00000000-0005-0000-0000-00004A840000}"/>
    <cellStyle name="SAPBEXexcGood2 2 2 3 3" xfId="33865" xr:uid="{00000000-0005-0000-0000-00004B840000}"/>
    <cellStyle name="SAPBEXexcGood2 2 2 3 4" xfId="33866" xr:uid="{00000000-0005-0000-0000-00004C840000}"/>
    <cellStyle name="SAPBEXexcGood2 2 2 3 5" xfId="33867" xr:uid="{00000000-0005-0000-0000-00004D840000}"/>
    <cellStyle name="SAPBEXexcGood2 2 2 3 6" xfId="33868" xr:uid="{00000000-0005-0000-0000-00004E840000}"/>
    <cellStyle name="SAPBEXexcGood2 2 2 3 7" xfId="33869" xr:uid="{00000000-0005-0000-0000-00004F840000}"/>
    <cellStyle name="SAPBEXexcGood2 2 2 3 8" xfId="33870" xr:uid="{00000000-0005-0000-0000-000050840000}"/>
    <cellStyle name="SAPBEXexcGood2 2 2 3 9" xfId="33871" xr:uid="{00000000-0005-0000-0000-000051840000}"/>
    <cellStyle name="SAPBEXexcGood2 2 2 4" xfId="33872" xr:uid="{00000000-0005-0000-0000-000052840000}"/>
    <cellStyle name="SAPBEXexcGood2 2 2 4 10" xfId="33873" xr:uid="{00000000-0005-0000-0000-000053840000}"/>
    <cellStyle name="SAPBEXexcGood2 2 2 4 11" xfId="33874" xr:uid="{00000000-0005-0000-0000-000054840000}"/>
    <cellStyle name="SAPBEXexcGood2 2 2 4 12" xfId="33875" xr:uid="{00000000-0005-0000-0000-000055840000}"/>
    <cellStyle name="SAPBEXexcGood2 2 2 4 13" xfId="33876" xr:uid="{00000000-0005-0000-0000-000056840000}"/>
    <cellStyle name="SAPBEXexcGood2 2 2 4 2" xfId="33877" xr:uid="{00000000-0005-0000-0000-000057840000}"/>
    <cellStyle name="SAPBEXexcGood2 2 2 4 3" xfId="33878" xr:uid="{00000000-0005-0000-0000-000058840000}"/>
    <cellStyle name="SAPBEXexcGood2 2 2 4 4" xfId="33879" xr:uid="{00000000-0005-0000-0000-000059840000}"/>
    <cellStyle name="SAPBEXexcGood2 2 2 4 5" xfId="33880" xr:uid="{00000000-0005-0000-0000-00005A840000}"/>
    <cellStyle name="SAPBEXexcGood2 2 2 4 6" xfId="33881" xr:uid="{00000000-0005-0000-0000-00005B840000}"/>
    <cellStyle name="SAPBEXexcGood2 2 2 4 7" xfId="33882" xr:uid="{00000000-0005-0000-0000-00005C840000}"/>
    <cellStyle name="SAPBEXexcGood2 2 2 4 8" xfId="33883" xr:uid="{00000000-0005-0000-0000-00005D840000}"/>
    <cellStyle name="SAPBEXexcGood2 2 2 4 9" xfId="33884" xr:uid="{00000000-0005-0000-0000-00005E840000}"/>
    <cellStyle name="SAPBEXexcGood2 2 3" xfId="33885" xr:uid="{00000000-0005-0000-0000-00005F840000}"/>
    <cellStyle name="SAPBEXexcGood2 2 3 10" xfId="33886" xr:uid="{00000000-0005-0000-0000-000060840000}"/>
    <cellStyle name="SAPBEXexcGood2 2 3 11" xfId="33887" xr:uid="{00000000-0005-0000-0000-000061840000}"/>
    <cellStyle name="SAPBEXexcGood2 2 3 12" xfId="33888" xr:uid="{00000000-0005-0000-0000-000062840000}"/>
    <cellStyle name="SAPBEXexcGood2 2 3 13" xfId="33889" xr:uid="{00000000-0005-0000-0000-000063840000}"/>
    <cellStyle name="SAPBEXexcGood2 2 3 14" xfId="33890" xr:uid="{00000000-0005-0000-0000-000064840000}"/>
    <cellStyle name="SAPBEXexcGood2 2 3 15" xfId="33891" xr:uid="{00000000-0005-0000-0000-000065840000}"/>
    <cellStyle name="SAPBEXexcGood2 2 3 2" xfId="33892" xr:uid="{00000000-0005-0000-0000-000066840000}"/>
    <cellStyle name="SAPBEXexcGood2 2 3 2 10" xfId="33893" xr:uid="{00000000-0005-0000-0000-000067840000}"/>
    <cellStyle name="SAPBEXexcGood2 2 3 2 11" xfId="33894" xr:uid="{00000000-0005-0000-0000-000068840000}"/>
    <cellStyle name="SAPBEXexcGood2 2 3 2 12" xfId="33895" xr:uid="{00000000-0005-0000-0000-000069840000}"/>
    <cellStyle name="SAPBEXexcGood2 2 3 2 13" xfId="33896" xr:uid="{00000000-0005-0000-0000-00006A840000}"/>
    <cellStyle name="SAPBEXexcGood2 2 3 2 2" xfId="33897" xr:uid="{00000000-0005-0000-0000-00006B840000}"/>
    <cellStyle name="SAPBEXexcGood2 2 3 2 3" xfId="33898" xr:uid="{00000000-0005-0000-0000-00006C840000}"/>
    <cellStyle name="SAPBEXexcGood2 2 3 2 4" xfId="33899" xr:uid="{00000000-0005-0000-0000-00006D840000}"/>
    <cellStyle name="SAPBEXexcGood2 2 3 2 5" xfId="33900" xr:uid="{00000000-0005-0000-0000-00006E840000}"/>
    <cellStyle name="SAPBEXexcGood2 2 3 2 6" xfId="33901" xr:uid="{00000000-0005-0000-0000-00006F840000}"/>
    <cellStyle name="SAPBEXexcGood2 2 3 2 7" xfId="33902" xr:uid="{00000000-0005-0000-0000-000070840000}"/>
    <cellStyle name="SAPBEXexcGood2 2 3 2 8" xfId="33903" xr:uid="{00000000-0005-0000-0000-000071840000}"/>
    <cellStyle name="SAPBEXexcGood2 2 3 2 9" xfId="33904" xr:uid="{00000000-0005-0000-0000-000072840000}"/>
    <cellStyle name="SAPBEXexcGood2 2 3 3" xfId="33905" xr:uid="{00000000-0005-0000-0000-000073840000}"/>
    <cellStyle name="SAPBEXexcGood2 2 3 4" xfId="33906" xr:uid="{00000000-0005-0000-0000-000074840000}"/>
    <cellStyle name="SAPBEXexcGood2 2 3 5" xfId="33907" xr:uid="{00000000-0005-0000-0000-000075840000}"/>
    <cellStyle name="SAPBEXexcGood2 2 3 6" xfId="33908" xr:uid="{00000000-0005-0000-0000-000076840000}"/>
    <cellStyle name="SAPBEXexcGood2 2 3 7" xfId="33909" xr:uid="{00000000-0005-0000-0000-000077840000}"/>
    <cellStyle name="SAPBEXexcGood2 2 3 8" xfId="33910" xr:uid="{00000000-0005-0000-0000-000078840000}"/>
    <cellStyle name="SAPBEXexcGood2 2 3 9" xfId="33911" xr:uid="{00000000-0005-0000-0000-000079840000}"/>
    <cellStyle name="SAPBEXexcGood2 2 4" xfId="33912" xr:uid="{00000000-0005-0000-0000-00007A840000}"/>
    <cellStyle name="SAPBEXexcGood2 2 4 10" xfId="33913" xr:uid="{00000000-0005-0000-0000-00007B840000}"/>
    <cellStyle name="SAPBEXexcGood2 2 4 11" xfId="33914" xr:uid="{00000000-0005-0000-0000-00007C840000}"/>
    <cellStyle name="SAPBEXexcGood2 2 4 12" xfId="33915" xr:uid="{00000000-0005-0000-0000-00007D840000}"/>
    <cellStyle name="SAPBEXexcGood2 2 4 13" xfId="33916" xr:uid="{00000000-0005-0000-0000-00007E840000}"/>
    <cellStyle name="SAPBEXexcGood2 2 4 2" xfId="33917" xr:uid="{00000000-0005-0000-0000-00007F840000}"/>
    <cellStyle name="SAPBEXexcGood2 2 4 3" xfId="33918" xr:uid="{00000000-0005-0000-0000-000080840000}"/>
    <cellStyle name="SAPBEXexcGood2 2 4 4" xfId="33919" xr:uid="{00000000-0005-0000-0000-000081840000}"/>
    <cellStyle name="SAPBEXexcGood2 2 4 5" xfId="33920" xr:uid="{00000000-0005-0000-0000-000082840000}"/>
    <cellStyle name="SAPBEXexcGood2 2 4 6" xfId="33921" xr:uid="{00000000-0005-0000-0000-000083840000}"/>
    <cellStyle name="SAPBEXexcGood2 2 4 7" xfId="33922" xr:uid="{00000000-0005-0000-0000-000084840000}"/>
    <cellStyle name="SAPBEXexcGood2 2 4 8" xfId="33923" xr:uid="{00000000-0005-0000-0000-000085840000}"/>
    <cellStyle name="SAPBEXexcGood2 2 4 9" xfId="33924" xr:uid="{00000000-0005-0000-0000-000086840000}"/>
    <cellStyle name="SAPBEXexcGood2 20" xfId="33925" xr:uid="{00000000-0005-0000-0000-000087840000}"/>
    <cellStyle name="SAPBEXexcGood2 21" xfId="33926" xr:uid="{00000000-0005-0000-0000-000088840000}"/>
    <cellStyle name="SAPBEXexcGood2 22" xfId="33927" xr:uid="{00000000-0005-0000-0000-000089840000}"/>
    <cellStyle name="SAPBEXexcGood2 23" xfId="33928" xr:uid="{00000000-0005-0000-0000-00008A840000}"/>
    <cellStyle name="SAPBEXexcGood2 24" xfId="33929" xr:uid="{00000000-0005-0000-0000-00008B840000}"/>
    <cellStyle name="SAPBEXexcGood2 25" xfId="33930" xr:uid="{00000000-0005-0000-0000-00008C840000}"/>
    <cellStyle name="SAPBEXexcGood2 26" xfId="33931" xr:uid="{00000000-0005-0000-0000-00008D840000}"/>
    <cellStyle name="SAPBEXexcGood2 27" xfId="33932" xr:uid="{00000000-0005-0000-0000-00008E840000}"/>
    <cellStyle name="SAPBEXexcGood2 28" xfId="33933" xr:uid="{00000000-0005-0000-0000-00008F840000}"/>
    <cellStyle name="SAPBEXexcGood2 29" xfId="33934" xr:uid="{00000000-0005-0000-0000-000090840000}"/>
    <cellStyle name="SAPBEXexcGood2 3" xfId="33935" xr:uid="{00000000-0005-0000-0000-000091840000}"/>
    <cellStyle name="SAPBEXexcGood2 3 2" xfId="33936" xr:uid="{00000000-0005-0000-0000-000092840000}"/>
    <cellStyle name="SAPBEXexcGood2 3 2 10" xfId="33937" xr:uid="{00000000-0005-0000-0000-000093840000}"/>
    <cellStyle name="SAPBEXexcGood2 3 2 11" xfId="33938" xr:uid="{00000000-0005-0000-0000-000094840000}"/>
    <cellStyle name="SAPBEXexcGood2 3 2 12" xfId="33939" xr:uid="{00000000-0005-0000-0000-000095840000}"/>
    <cellStyle name="SAPBEXexcGood2 3 2 13" xfId="33940" xr:uid="{00000000-0005-0000-0000-000096840000}"/>
    <cellStyle name="SAPBEXexcGood2 3 2 14" xfId="33941" xr:uid="{00000000-0005-0000-0000-000097840000}"/>
    <cellStyle name="SAPBEXexcGood2 3 2 15" xfId="33942" xr:uid="{00000000-0005-0000-0000-000098840000}"/>
    <cellStyle name="SAPBEXexcGood2 3 2 16" xfId="33943" xr:uid="{00000000-0005-0000-0000-000099840000}"/>
    <cellStyle name="SAPBEXexcGood2 3 2 2" xfId="33944" xr:uid="{00000000-0005-0000-0000-00009A840000}"/>
    <cellStyle name="SAPBEXexcGood2 3 2 2 10" xfId="33945" xr:uid="{00000000-0005-0000-0000-00009B840000}"/>
    <cellStyle name="SAPBEXexcGood2 3 2 2 11" xfId="33946" xr:uid="{00000000-0005-0000-0000-00009C840000}"/>
    <cellStyle name="SAPBEXexcGood2 3 2 2 12" xfId="33947" xr:uid="{00000000-0005-0000-0000-00009D840000}"/>
    <cellStyle name="SAPBEXexcGood2 3 2 2 13" xfId="33948" xr:uid="{00000000-0005-0000-0000-00009E840000}"/>
    <cellStyle name="SAPBEXexcGood2 3 2 2 2" xfId="33949" xr:uid="{00000000-0005-0000-0000-00009F840000}"/>
    <cellStyle name="SAPBEXexcGood2 3 2 2 3" xfId="33950" xr:uid="{00000000-0005-0000-0000-0000A0840000}"/>
    <cellStyle name="SAPBEXexcGood2 3 2 2 4" xfId="33951" xr:uid="{00000000-0005-0000-0000-0000A1840000}"/>
    <cellStyle name="SAPBEXexcGood2 3 2 2 5" xfId="33952" xr:uid="{00000000-0005-0000-0000-0000A2840000}"/>
    <cellStyle name="SAPBEXexcGood2 3 2 2 6" xfId="33953" xr:uid="{00000000-0005-0000-0000-0000A3840000}"/>
    <cellStyle name="SAPBEXexcGood2 3 2 2 7" xfId="33954" xr:uid="{00000000-0005-0000-0000-0000A4840000}"/>
    <cellStyle name="SAPBEXexcGood2 3 2 2 8" xfId="33955" xr:uid="{00000000-0005-0000-0000-0000A5840000}"/>
    <cellStyle name="SAPBEXexcGood2 3 2 2 9" xfId="33956" xr:uid="{00000000-0005-0000-0000-0000A6840000}"/>
    <cellStyle name="SAPBEXexcGood2 3 2 3" xfId="33957" xr:uid="{00000000-0005-0000-0000-0000A7840000}"/>
    <cellStyle name="SAPBEXexcGood2 3 2 3 10" xfId="33958" xr:uid="{00000000-0005-0000-0000-0000A8840000}"/>
    <cellStyle name="SAPBEXexcGood2 3 2 3 11" xfId="33959" xr:uid="{00000000-0005-0000-0000-0000A9840000}"/>
    <cellStyle name="SAPBEXexcGood2 3 2 3 12" xfId="33960" xr:uid="{00000000-0005-0000-0000-0000AA840000}"/>
    <cellStyle name="SAPBEXexcGood2 3 2 3 13" xfId="33961" xr:uid="{00000000-0005-0000-0000-0000AB840000}"/>
    <cellStyle name="SAPBEXexcGood2 3 2 3 2" xfId="33962" xr:uid="{00000000-0005-0000-0000-0000AC840000}"/>
    <cellStyle name="SAPBEXexcGood2 3 2 3 3" xfId="33963" xr:uid="{00000000-0005-0000-0000-0000AD840000}"/>
    <cellStyle name="SAPBEXexcGood2 3 2 3 4" xfId="33964" xr:uid="{00000000-0005-0000-0000-0000AE840000}"/>
    <cellStyle name="SAPBEXexcGood2 3 2 3 5" xfId="33965" xr:uid="{00000000-0005-0000-0000-0000AF840000}"/>
    <cellStyle name="SAPBEXexcGood2 3 2 3 6" xfId="33966" xr:uid="{00000000-0005-0000-0000-0000B0840000}"/>
    <cellStyle name="SAPBEXexcGood2 3 2 3 7" xfId="33967" xr:uid="{00000000-0005-0000-0000-0000B1840000}"/>
    <cellStyle name="SAPBEXexcGood2 3 2 3 8" xfId="33968" xr:uid="{00000000-0005-0000-0000-0000B2840000}"/>
    <cellStyle name="SAPBEXexcGood2 3 2 3 9" xfId="33969" xr:uid="{00000000-0005-0000-0000-0000B3840000}"/>
    <cellStyle name="SAPBEXexcGood2 3 2 4" xfId="33970" xr:uid="{00000000-0005-0000-0000-0000B4840000}"/>
    <cellStyle name="SAPBEXexcGood2 3 2 5" xfId="33971" xr:uid="{00000000-0005-0000-0000-0000B5840000}"/>
    <cellStyle name="SAPBEXexcGood2 3 2 6" xfId="33972" xr:uid="{00000000-0005-0000-0000-0000B6840000}"/>
    <cellStyle name="SAPBEXexcGood2 3 2 7" xfId="33973" xr:uid="{00000000-0005-0000-0000-0000B7840000}"/>
    <cellStyle name="SAPBEXexcGood2 3 2 8" xfId="33974" xr:uid="{00000000-0005-0000-0000-0000B8840000}"/>
    <cellStyle name="SAPBEXexcGood2 3 2 9" xfId="33975" xr:uid="{00000000-0005-0000-0000-0000B9840000}"/>
    <cellStyle name="SAPBEXexcGood2 3 3" xfId="33976" xr:uid="{00000000-0005-0000-0000-0000BA840000}"/>
    <cellStyle name="SAPBEXexcGood2 3 3 10" xfId="33977" xr:uid="{00000000-0005-0000-0000-0000BB840000}"/>
    <cellStyle name="SAPBEXexcGood2 3 3 11" xfId="33978" xr:uid="{00000000-0005-0000-0000-0000BC840000}"/>
    <cellStyle name="SAPBEXexcGood2 3 3 12" xfId="33979" xr:uid="{00000000-0005-0000-0000-0000BD840000}"/>
    <cellStyle name="SAPBEXexcGood2 3 3 13" xfId="33980" xr:uid="{00000000-0005-0000-0000-0000BE840000}"/>
    <cellStyle name="SAPBEXexcGood2 3 3 2" xfId="33981" xr:uid="{00000000-0005-0000-0000-0000BF840000}"/>
    <cellStyle name="SAPBEXexcGood2 3 3 3" xfId="33982" xr:uid="{00000000-0005-0000-0000-0000C0840000}"/>
    <cellStyle name="SAPBEXexcGood2 3 3 4" xfId="33983" xr:uid="{00000000-0005-0000-0000-0000C1840000}"/>
    <cellStyle name="SAPBEXexcGood2 3 3 5" xfId="33984" xr:uid="{00000000-0005-0000-0000-0000C2840000}"/>
    <cellStyle name="SAPBEXexcGood2 3 3 6" xfId="33985" xr:uid="{00000000-0005-0000-0000-0000C3840000}"/>
    <cellStyle name="SAPBEXexcGood2 3 3 7" xfId="33986" xr:uid="{00000000-0005-0000-0000-0000C4840000}"/>
    <cellStyle name="SAPBEXexcGood2 3 3 8" xfId="33987" xr:uid="{00000000-0005-0000-0000-0000C5840000}"/>
    <cellStyle name="SAPBEXexcGood2 3 3 9" xfId="33988" xr:uid="{00000000-0005-0000-0000-0000C6840000}"/>
    <cellStyle name="SAPBEXexcGood2 30" xfId="33989" xr:uid="{00000000-0005-0000-0000-0000C7840000}"/>
    <cellStyle name="SAPBEXexcGood2 31" xfId="33990" xr:uid="{00000000-0005-0000-0000-0000C8840000}"/>
    <cellStyle name="SAPBEXexcGood2 32" xfId="33991" xr:uid="{00000000-0005-0000-0000-0000C9840000}"/>
    <cellStyle name="SAPBEXexcGood2 33" xfId="33992" xr:uid="{00000000-0005-0000-0000-0000CA840000}"/>
    <cellStyle name="SAPBEXexcGood2 34" xfId="33993" xr:uid="{00000000-0005-0000-0000-0000CB840000}"/>
    <cellStyle name="SAPBEXexcGood2 35" xfId="33994" xr:uid="{00000000-0005-0000-0000-0000CC840000}"/>
    <cellStyle name="SAPBEXexcGood2 36" xfId="33995" xr:uid="{00000000-0005-0000-0000-0000CD840000}"/>
    <cellStyle name="SAPBEXexcGood2 37" xfId="33996" xr:uid="{00000000-0005-0000-0000-0000CE840000}"/>
    <cellStyle name="SAPBEXexcGood2 38" xfId="33997" xr:uid="{00000000-0005-0000-0000-0000CF840000}"/>
    <cellStyle name="SAPBEXexcGood2 39" xfId="33998" xr:uid="{00000000-0005-0000-0000-0000D0840000}"/>
    <cellStyle name="SAPBEXexcGood2 4" xfId="33999" xr:uid="{00000000-0005-0000-0000-0000D1840000}"/>
    <cellStyle name="SAPBEXexcGood2 4 2" xfId="34000" xr:uid="{00000000-0005-0000-0000-0000D2840000}"/>
    <cellStyle name="SAPBEXexcGood2 4 2 10" xfId="34001" xr:uid="{00000000-0005-0000-0000-0000D3840000}"/>
    <cellStyle name="SAPBEXexcGood2 4 2 11" xfId="34002" xr:uid="{00000000-0005-0000-0000-0000D4840000}"/>
    <cellStyle name="SAPBEXexcGood2 4 2 12" xfId="34003" xr:uid="{00000000-0005-0000-0000-0000D5840000}"/>
    <cellStyle name="SAPBEXexcGood2 4 2 13" xfId="34004" xr:uid="{00000000-0005-0000-0000-0000D6840000}"/>
    <cellStyle name="SAPBEXexcGood2 4 2 14" xfId="34005" xr:uid="{00000000-0005-0000-0000-0000D7840000}"/>
    <cellStyle name="SAPBEXexcGood2 4 2 15" xfId="34006" xr:uid="{00000000-0005-0000-0000-0000D8840000}"/>
    <cellStyle name="SAPBEXexcGood2 4 2 2" xfId="34007" xr:uid="{00000000-0005-0000-0000-0000D9840000}"/>
    <cellStyle name="SAPBEXexcGood2 4 2 2 10" xfId="34008" xr:uid="{00000000-0005-0000-0000-0000DA840000}"/>
    <cellStyle name="SAPBEXexcGood2 4 2 2 11" xfId="34009" xr:uid="{00000000-0005-0000-0000-0000DB840000}"/>
    <cellStyle name="SAPBEXexcGood2 4 2 2 12" xfId="34010" xr:uid="{00000000-0005-0000-0000-0000DC840000}"/>
    <cellStyle name="SAPBEXexcGood2 4 2 2 13" xfId="34011" xr:uid="{00000000-0005-0000-0000-0000DD840000}"/>
    <cellStyle name="SAPBEXexcGood2 4 2 2 2" xfId="34012" xr:uid="{00000000-0005-0000-0000-0000DE840000}"/>
    <cellStyle name="SAPBEXexcGood2 4 2 2 3" xfId="34013" xr:uid="{00000000-0005-0000-0000-0000DF840000}"/>
    <cellStyle name="SAPBEXexcGood2 4 2 2 4" xfId="34014" xr:uid="{00000000-0005-0000-0000-0000E0840000}"/>
    <cellStyle name="SAPBEXexcGood2 4 2 2 5" xfId="34015" xr:uid="{00000000-0005-0000-0000-0000E1840000}"/>
    <cellStyle name="SAPBEXexcGood2 4 2 2 6" xfId="34016" xr:uid="{00000000-0005-0000-0000-0000E2840000}"/>
    <cellStyle name="SAPBEXexcGood2 4 2 2 7" xfId="34017" xr:uid="{00000000-0005-0000-0000-0000E3840000}"/>
    <cellStyle name="SAPBEXexcGood2 4 2 2 8" xfId="34018" xr:uid="{00000000-0005-0000-0000-0000E4840000}"/>
    <cellStyle name="SAPBEXexcGood2 4 2 2 9" xfId="34019" xr:uid="{00000000-0005-0000-0000-0000E5840000}"/>
    <cellStyle name="SAPBEXexcGood2 4 2 3" xfId="34020" xr:uid="{00000000-0005-0000-0000-0000E6840000}"/>
    <cellStyle name="SAPBEXexcGood2 4 2 4" xfId="34021" xr:uid="{00000000-0005-0000-0000-0000E7840000}"/>
    <cellStyle name="SAPBEXexcGood2 4 2 5" xfId="34022" xr:uid="{00000000-0005-0000-0000-0000E8840000}"/>
    <cellStyle name="SAPBEXexcGood2 4 2 6" xfId="34023" xr:uid="{00000000-0005-0000-0000-0000E9840000}"/>
    <cellStyle name="SAPBEXexcGood2 4 2 7" xfId="34024" xr:uid="{00000000-0005-0000-0000-0000EA840000}"/>
    <cellStyle name="SAPBEXexcGood2 4 2 8" xfId="34025" xr:uid="{00000000-0005-0000-0000-0000EB840000}"/>
    <cellStyle name="SAPBEXexcGood2 4 2 9" xfId="34026" xr:uid="{00000000-0005-0000-0000-0000EC840000}"/>
    <cellStyle name="SAPBEXexcGood2 4 3" xfId="34027" xr:uid="{00000000-0005-0000-0000-0000ED840000}"/>
    <cellStyle name="SAPBEXexcGood2 4 3 10" xfId="34028" xr:uid="{00000000-0005-0000-0000-0000EE840000}"/>
    <cellStyle name="SAPBEXexcGood2 4 3 11" xfId="34029" xr:uid="{00000000-0005-0000-0000-0000EF840000}"/>
    <cellStyle name="SAPBEXexcGood2 4 3 12" xfId="34030" xr:uid="{00000000-0005-0000-0000-0000F0840000}"/>
    <cellStyle name="SAPBEXexcGood2 4 3 13" xfId="34031" xr:uid="{00000000-0005-0000-0000-0000F1840000}"/>
    <cellStyle name="SAPBEXexcGood2 4 3 14" xfId="34032" xr:uid="{00000000-0005-0000-0000-0000F2840000}"/>
    <cellStyle name="SAPBEXexcGood2 4 3 2" xfId="34033" xr:uid="{00000000-0005-0000-0000-0000F3840000}"/>
    <cellStyle name="SAPBEXexcGood2 4 3 3" xfId="34034" xr:uid="{00000000-0005-0000-0000-0000F4840000}"/>
    <cellStyle name="SAPBEXexcGood2 4 3 4" xfId="34035" xr:uid="{00000000-0005-0000-0000-0000F5840000}"/>
    <cellStyle name="SAPBEXexcGood2 4 3 5" xfId="34036" xr:uid="{00000000-0005-0000-0000-0000F6840000}"/>
    <cellStyle name="SAPBEXexcGood2 4 3 6" xfId="34037" xr:uid="{00000000-0005-0000-0000-0000F7840000}"/>
    <cellStyle name="SAPBEXexcGood2 4 3 7" xfId="34038" xr:uid="{00000000-0005-0000-0000-0000F8840000}"/>
    <cellStyle name="SAPBEXexcGood2 4 3 8" xfId="34039" xr:uid="{00000000-0005-0000-0000-0000F9840000}"/>
    <cellStyle name="SAPBEXexcGood2 4 3 9" xfId="34040" xr:uid="{00000000-0005-0000-0000-0000FA840000}"/>
    <cellStyle name="SAPBEXexcGood2 4 4" xfId="34041" xr:uid="{00000000-0005-0000-0000-0000FB840000}"/>
    <cellStyle name="SAPBEXexcGood2 4 4 10" xfId="34042" xr:uid="{00000000-0005-0000-0000-0000FC840000}"/>
    <cellStyle name="SAPBEXexcGood2 4 4 11" xfId="34043" xr:uid="{00000000-0005-0000-0000-0000FD840000}"/>
    <cellStyle name="SAPBEXexcGood2 4 4 12" xfId="34044" xr:uid="{00000000-0005-0000-0000-0000FE840000}"/>
    <cellStyle name="SAPBEXexcGood2 4 4 13" xfId="34045" xr:uid="{00000000-0005-0000-0000-0000FF840000}"/>
    <cellStyle name="SAPBEXexcGood2 4 4 2" xfId="34046" xr:uid="{00000000-0005-0000-0000-000000850000}"/>
    <cellStyle name="SAPBEXexcGood2 4 4 3" xfId="34047" xr:uid="{00000000-0005-0000-0000-000001850000}"/>
    <cellStyle name="SAPBEXexcGood2 4 4 4" xfId="34048" xr:uid="{00000000-0005-0000-0000-000002850000}"/>
    <cellStyle name="SAPBEXexcGood2 4 4 5" xfId="34049" xr:uid="{00000000-0005-0000-0000-000003850000}"/>
    <cellStyle name="SAPBEXexcGood2 4 4 6" xfId="34050" xr:uid="{00000000-0005-0000-0000-000004850000}"/>
    <cellStyle name="SAPBEXexcGood2 4 4 7" xfId="34051" xr:uid="{00000000-0005-0000-0000-000005850000}"/>
    <cellStyle name="SAPBEXexcGood2 4 4 8" xfId="34052" xr:uid="{00000000-0005-0000-0000-000006850000}"/>
    <cellStyle name="SAPBEXexcGood2 4 4 9" xfId="34053" xr:uid="{00000000-0005-0000-0000-000007850000}"/>
    <cellStyle name="SAPBEXexcGood2 40" xfId="34054" xr:uid="{00000000-0005-0000-0000-000008850000}"/>
    <cellStyle name="SAPBEXexcGood2 41" xfId="34055" xr:uid="{00000000-0005-0000-0000-000009850000}"/>
    <cellStyle name="SAPBEXexcGood2 42" xfId="34056" xr:uid="{00000000-0005-0000-0000-00000A850000}"/>
    <cellStyle name="SAPBEXexcGood2 5" xfId="34057" xr:uid="{00000000-0005-0000-0000-00000B850000}"/>
    <cellStyle name="SAPBEXexcGood2 5 10" xfId="34058" xr:uid="{00000000-0005-0000-0000-00000C850000}"/>
    <cellStyle name="SAPBEXexcGood2 5 11" xfId="34059" xr:uid="{00000000-0005-0000-0000-00000D850000}"/>
    <cellStyle name="SAPBEXexcGood2 5 12" xfId="34060" xr:uid="{00000000-0005-0000-0000-00000E850000}"/>
    <cellStyle name="SAPBEXexcGood2 5 13" xfId="34061" xr:uid="{00000000-0005-0000-0000-00000F850000}"/>
    <cellStyle name="SAPBEXexcGood2 5 14" xfId="34062" xr:uid="{00000000-0005-0000-0000-000010850000}"/>
    <cellStyle name="SAPBEXexcGood2 5 15" xfId="34063" xr:uid="{00000000-0005-0000-0000-000011850000}"/>
    <cellStyle name="SAPBEXexcGood2 5 16" xfId="34064" xr:uid="{00000000-0005-0000-0000-000012850000}"/>
    <cellStyle name="SAPBEXexcGood2 5 2" xfId="34065" xr:uid="{00000000-0005-0000-0000-000013850000}"/>
    <cellStyle name="SAPBEXexcGood2 5 2 10" xfId="34066" xr:uid="{00000000-0005-0000-0000-000014850000}"/>
    <cellStyle name="SAPBEXexcGood2 5 2 11" xfId="34067" xr:uid="{00000000-0005-0000-0000-000015850000}"/>
    <cellStyle name="SAPBEXexcGood2 5 2 12" xfId="34068" xr:uid="{00000000-0005-0000-0000-000016850000}"/>
    <cellStyle name="SAPBEXexcGood2 5 2 13" xfId="34069" xr:uid="{00000000-0005-0000-0000-000017850000}"/>
    <cellStyle name="SAPBEXexcGood2 5 2 2" xfId="34070" xr:uid="{00000000-0005-0000-0000-000018850000}"/>
    <cellStyle name="SAPBEXexcGood2 5 2 3" xfId="34071" xr:uid="{00000000-0005-0000-0000-000019850000}"/>
    <cellStyle name="SAPBEXexcGood2 5 2 4" xfId="34072" xr:uid="{00000000-0005-0000-0000-00001A850000}"/>
    <cellStyle name="SAPBEXexcGood2 5 2 5" xfId="34073" xr:uid="{00000000-0005-0000-0000-00001B850000}"/>
    <cellStyle name="SAPBEXexcGood2 5 2 6" xfId="34074" xr:uid="{00000000-0005-0000-0000-00001C850000}"/>
    <cellStyle name="SAPBEXexcGood2 5 2 7" xfId="34075" xr:uid="{00000000-0005-0000-0000-00001D850000}"/>
    <cellStyle name="SAPBEXexcGood2 5 2 8" xfId="34076" xr:uid="{00000000-0005-0000-0000-00001E850000}"/>
    <cellStyle name="SAPBEXexcGood2 5 2 9" xfId="34077" xr:uid="{00000000-0005-0000-0000-00001F850000}"/>
    <cellStyle name="SAPBEXexcGood2 5 3" xfId="34078" xr:uid="{00000000-0005-0000-0000-000020850000}"/>
    <cellStyle name="SAPBEXexcGood2 5 3 10" xfId="34079" xr:uid="{00000000-0005-0000-0000-000021850000}"/>
    <cellStyle name="SAPBEXexcGood2 5 3 11" xfId="34080" xr:uid="{00000000-0005-0000-0000-000022850000}"/>
    <cellStyle name="SAPBEXexcGood2 5 3 12" xfId="34081" xr:uid="{00000000-0005-0000-0000-000023850000}"/>
    <cellStyle name="SAPBEXexcGood2 5 3 13" xfId="34082" xr:uid="{00000000-0005-0000-0000-000024850000}"/>
    <cellStyle name="SAPBEXexcGood2 5 3 2" xfId="34083" xr:uid="{00000000-0005-0000-0000-000025850000}"/>
    <cellStyle name="SAPBEXexcGood2 5 3 3" xfId="34084" xr:uid="{00000000-0005-0000-0000-000026850000}"/>
    <cellStyle name="SAPBEXexcGood2 5 3 4" xfId="34085" xr:uid="{00000000-0005-0000-0000-000027850000}"/>
    <cellStyle name="SAPBEXexcGood2 5 3 5" xfId="34086" xr:uid="{00000000-0005-0000-0000-000028850000}"/>
    <cellStyle name="SAPBEXexcGood2 5 3 6" xfId="34087" xr:uid="{00000000-0005-0000-0000-000029850000}"/>
    <cellStyle name="SAPBEXexcGood2 5 3 7" xfId="34088" xr:uid="{00000000-0005-0000-0000-00002A850000}"/>
    <cellStyle name="SAPBEXexcGood2 5 3 8" xfId="34089" xr:uid="{00000000-0005-0000-0000-00002B850000}"/>
    <cellStyle name="SAPBEXexcGood2 5 3 9" xfId="34090" xr:uid="{00000000-0005-0000-0000-00002C850000}"/>
    <cellStyle name="SAPBEXexcGood2 5 4" xfId="34091" xr:uid="{00000000-0005-0000-0000-00002D850000}"/>
    <cellStyle name="SAPBEXexcGood2 5 5" xfId="34092" xr:uid="{00000000-0005-0000-0000-00002E850000}"/>
    <cellStyle name="SAPBEXexcGood2 5 6" xfId="34093" xr:uid="{00000000-0005-0000-0000-00002F850000}"/>
    <cellStyle name="SAPBEXexcGood2 5 7" xfId="34094" xr:uid="{00000000-0005-0000-0000-000030850000}"/>
    <cellStyle name="SAPBEXexcGood2 5 8" xfId="34095" xr:uid="{00000000-0005-0000-0000-000031850000}"/>
    <cellStyle name="SAPBEXexcGood2 5 9" xfId="34096" xr:uid="{00000000-0005-0000-0000-000032850000}"/>
    <cellStyle name="SAPBEXexcGood2 6" xfId="34097" xr:uid="{00000000-0005-0000-0000-000033850000}"/>
    <cellStyle name="SAPBEXexcGood2 6 10" xfId="34098" xr:uid="{00000000-0005-0000-0000-000034850000}"/>
    <cellStyle name="SAPBEXexcGood2 6 11" xfId="34099" xr:uid="{00000000-0005-0000-0000-000035850000}"/>
    <cellStyle name="SAPBEXexcGood2 6 12" xfId="34100" xr:uid="{00000000-0005-0000-0000-000036850000}"/>
    <cellStyle name="SAPBEXexcGood2 6 13" xfId="34101" xr:uid="{00000000-0005-0000-0000-000037850000}"/>
    <cellStyle name="SAPBEXexcGood2 6 14" xfId="34102" xr:uid="{00000000-0005-0000-0000-000038850000}"/>
    <cellStyle name="SAPBEXexcGood2 6 15" xfId="34103" xr:uid="{00000000-0005-0000-0000-000039850000}"/>
    <cellStyle name="SAPBEXexcGood2 6 2" xfId="34104" xr:uid="{00000000-0005-0000-0000-00003A850000}"/>
    <cellStyle name="SAPBEXexcGood2 6 2 10" xfId="34105" xr:uid="{00000000-0005-0000-0000-00003B850000}"/>
    <cellStyle name="SAPBEXexcGood2 6 2 11" xfId="34106" xr:uid="{00000000-0005-0000-0000-00003C850000}"/>
    <cellStyle name="SAPBEXexcGood2 6 2 12" xfId="34107" xr:uid="{00000000-0005-0000-0000-00003D850000}"/>
    <cellStyle name="SAPBEXexcGood2 6 2 13" xfId="34108" xr:uid="{00000000-0005-0000-0000-00003E850000}"/>
    <cellStyle name="SAPBEXexcGood2 6 2 2" xfId="34109" xr:uid="{00000000-0005-0000-0000-00003F850000}"/>
    <cellStyle name="SAPBEXexcGood2 6 2 3" xfId="34110" xr:uid="{00000000-0005-0000-0000-000040850000}"/>
    <cellStyle name="SAPBEXexcGood2 6 2 4" xfId="34111" xr:uid="{00000000-0005-0000-0000-000041850000}"/>
    <cellStyle name="SAPBEXexcGood2 6 2 5" xfId="34112" xr:uid="{00000000-0005-0000-0000-000042850000}"/>
    <cellStyle name="SAPBEXexcGood2 6 2 6" xfId="34113" xr:uid="{00000000-0005-0000-0000-000043850000}"/>
    <cellStyle name="SAPBEXexcGood2 6 2 7" xfId="34114" xr:uid="{00000000-0005-0000-0000-000044850000}"/>
    <cellStyle name="SAPBEXexcGood2 6 2 8" xfId="34115" xr:uid="{00000000-0005-0000-0000-000045850000}"/>
    <cellStyle name="SAPBEXexcGood2 6 2 9" xfId="34116" xr:uid="{00000000-0005-0000-0000-000046850000}"/>
    <cellStyle name="SAPBEXexcGood2 6 3" xfId="34117" xr:uid="{00000000-0005-0000-0000-000047850000}"/>
    <cellStyle name="SAPBEXexcGood2 6 4" xfId="34118" xr:uid="{00000000-0005-0000-0000-000048850000}"/>
    <cellStyle name="SAPBEXexcGood2 6 5" xfId="34119" xr:uid="{00000000-0005-0000-0000-000049850000}"/>
    <cellStyle name="SAPBEXexcGood2 6 6" xfId="34120" xr:uid="{00000000-0005-0000-0000-00004A850000}"/>
    <cellStyle name="SAPBEXexcGood2 6 7" xfId="34121" xr:uid="{00000000-0005-0000-0000-00004B850000}"/>
    <cellStyle name="SAPBEXexcGood2 6 8" xfId="34122" xr:uid="{00000000-0005-0000-0000-00004C850000}"/>
    <cellStyle name="SAPBEXexcGood2 6 9" xfId="34123" xr:uid="{00000000-0005-0000-0000-00004D850000}"/>
    <cellStyle name="SAPBEXexcGood2 7" xfId="34124" xr:uid="{00000000-0005-0000-0000-00004E850000}"/>
    <cellStyle name="SAPBEXexcGood2 7 10" xfId="34125" xr:uid="{00000000-0005-0000-0000-00004F850000}"/>
    <cellStyle name="SAPBEXexcGood2 7 11" xfId="34126" xr:uid="{00000000-0005-0000-0000-000050850000}"/>
    <cellStyle name="SAPBEXexcGood2 7 12" xfId="34127" xr:uid="{00000000-0005-0000-0000-000051850000}"/>
    <cellStyle name="SAPBEXexcGood2 7 13" xfId="34128" xr:uid="{00000000-0005-0000-0000-000052850000}"/>
    <cellStyle name="SAPBEXexcGood2 7 14" xfId="34129" xr:uid="{00000000-0005-0000-0000-000053850000}"/>
    <cellStyle name="SAPBEXexcGood2 7 2" xfId="34130" xr:uid="{00000000-0005-0000-0000-000054850000}"/>
    <cellStyle name="SAPBEXexcGood2 7 2 2" xfId="34131" xr:uid="{00000000-0005-0000-0000-000055850000}"/>
    <cellStyle name="SAPBEXexcGood2 7 3" xfId="34132" xr:uid="{00000000-0005-0000-0000-000056850000}"/>
    <cellStyle name="SAPBEXexcGood2 7 4" xfId="34133" xr:uid="{00000000-0005-0000-0000-000057850000}"/>
    <cellStyle name="SAPBEXexcGood2 7 5" xfId="34134" xr:uid="{00000000-0005-0000-0000-000058850000}"/>
    <cellStyle name="SAPBEXexcGood2 7 6" xfId="34135" xr:uid="{00000000-0005-0000-0000-000059850000}"/>
    <cellStyle name="SAPBEXexcGood2 7 7" xfId="34136" xr:uid="{00000000-0005-0000-0000-00005A850000}"/>
    <cellStyle name="SAPBEXexcGood2 7 8" xfId="34137" xr:uid="{00000000-0005-0000-0000-00005B850000}"/>
    <cellStyle name="SAPBEXexcGood2 7 9" xfId="34138" xr:uid="{00000000-0005-0000-0000-00005C850000}"/>
    <cellStyle name="SAPBEXexcGood2 8" xfId="34139" xr:uid="{00000000-0005-0000-0000-00005D850000}"/>
    <cellStyle name="SAPBEXexcGood2 9" xfId="34140" xr:uid="{00000000-0005-0000-0000-00005E850000}"/>
    <cellStyle name="SAPBEXexcGood2_BW 1017, 1061" xfId="34141" xr:uid="{00000000-0005-0000-0000-00005F850000}"/>
    <cellStyle name="SAPBEXexcGood3" xfId="34142" xr:uid="{00000000-0005-0000-0000-000060850000}"/>
    <cellStyle name="SAPBEXexcGood3 10" xfId="34143" xr:uid="{00000000-0005-0000-0000-000061850000}"/>
    <cellStyle name="SAPBEXexcGood3 11" xfId="34144" xr:uid="{00000000-0005-0000-0000-000062850000}"/>
    <cellStyle name="SAPBEXexcGood3 12" xfId="34145" xr:uid="{00000000-0005-0000-0000-000063850000}"/>
    <cellStyle name="SAPBEXexcGood3 13" xfId="34146" xr:uid="{00000000-0005-0000-0000-000064850000}"/>
    <cellStyle name="SAPBEXexcGood3 14" xfId="34147" xr:uid="{00000000-0005-0000-0000-000065850000}"/>
    <cellStyle name="SAPBEXexcGood3 15" xfId="34148" xr:uid="{00000000-0005-0000-0000-000066850000}"/>
    <cellStyle name="SAPBEXexcGood3 16" xfId="34149" xr:uid="{00000000-0005-0000-0000-000067850000}"/>
    <cellStyle name="SAPBEXexcGood3 17" xfId="34150" xr:uid="{00000000-0005-0000-0000-000068850000}"/>
    <cellStyle name="SAPBEXexcGood3 18" xfId="34151" xr:uid="{00000000-0005-0000-0000-000069850000}"/>
    <cellStyle name="SAPBEXexcGood3 19" xfId="34152" xr:uid="{00000000-0005-0000-0000-00006A850000}"/>
    <cellStyle name="SAPBEXexcGood3 2" xfId="34153" xr:uid="{00000000-0005-0000-0000-00006B850000}"/>
    <cellStyle name="SAPBEXexcGood3 2 2" xfId="34154" xr:uid="{00000000-0005-0000-0000-00006C850000}"/>
    <cellStyle name="SAPBEXexcGood3 2 2 2" xfId="34155" xr:uid="{00000000-0005-0000-0000-00006D850000}"/>
    <cellStyle name="SAPBEXexcGood3 2 2 2 2" xfId="34156" xr:uid="{00000000-0005-0000-0000-00006E850000}"/>
    <cellStyle name="SAPBEXexcGood3 2 2 2 2 2" xfId="34157" xr:uid="{00000000-0005-0000-0000-00006F850000}"/>
    <cellStyle name="SAPBEXexcGood3 2 2 2 2 2 10" xfId="34158" xr:uid="{00000000-0005-0000-0000-000070850000}"/>
    <cellStyle name="SAPBEXexcGood3 2 2 2 2 2 11" xfId="34159" xr:uid="{00000000-0005-0000-0000-000071850000}"/>
    <cellStyle name="SAPBEXexcGood3 2 2 2 2 2 12" xfId="34160" xr:uid="{00000000-0005-0000-0000-000072850000}"/>
    <cellStyle name="SAPBEXexcGood3 2 2 2 2 2 13" xfId="34161" xr:uid="{00000000-0005-0000-0000-000073850000}"/>
    <cellStyle name="SAPBEXexcGood3 2 2 2 2 2 14" xfId="34162" xr:uid="{00000000-0005-0000-0000-000074850000}"/>
    <cellStyle name="SAPBEXexcGood3 2 2 2 2 2 15" xfId="34163" xr:uid="{00000000-0005-0000-0000-000075850000}"/>
    <cellStyle name="SAPBEXexcGood3 2 2 2 2 2 2" xfId="34164" xr:uid="{00000000-0005-0000-0000-000076850000}"/>
    <cellStyle name="SAPBEXexcGood3 2 2 2 2 2 2 10" xfId="34165" xr:uid="{00000000-0005-0000-0000-000077850000}"/>
    <cellStyle name="SAPBEXexcGood3 2 2 2 2 2 2 11" xfId="34166" xr:uid="{00000000-0005-0000-0000-000078850000}"/>
    <cellStyle name="SAPBEXexcGood3 2 2 2 2 2 2 12" xfId="34167" xr:uid="{00000000-0005-0000-0000-000079850000}"/>
    <cellStyle name="SAPBEXexcGood3 2 2 2 2 2 2 13" xfId="34168" xr:uid="{00000000-0005-0000-0000-00007A850000}"/>
    <cellStyle name="SAPBEXexcGood3 2 2 2 2 2 2 2" xfId="34169" xr:uid="{00000000-0005-0000-0000-00007B850000}"/>
    <cellStyle name="SAPBEXexcGood3 2 2 2 2 2 2 3" xfId="34170" xr:uid="{00000000-0005-0000-0000-00007C850000}"/>
    <cellStyle name="SAPBEXexcGood3 2 2 2 2 2 2 4" xfId="34171" xr:uid="{00000000-0005-0000-0000-00007D850000}"/>
    <cellStyle name="SAPBEXexcGood3 2 2 2 2 2 2 5" xfId="34172" xr:uid="{00000000-0005-0000-0000-00007E850000}"/>
    <cellStyle name="SAPBEXexcGood3 2 2 2 2 2 2 6" xfId="34173" xr:uid="{00000000-0005-0000-0000-00007F850000}"/>
    <cellStyle name="SAPBEXexcGood3 2 2 2 2 2 2 7" xfId="34174" xr:uid="{00000000-0005-0000-0000-000080850000}"/>
    <cellStyle name="SAPBEXexcGood3 2 2 2 2 2 2 8" xfId="34175" xr:uid="{00000000-0005-0000-0000-000081850000}"/>
    <cellStyle name="SAPBEXexcGood3 2 2 2 2 2 2 9" xfId="34176" xr:uid="{00000000-0005-0000-0000-000082850000}"/>
    <cellStyle name="SAPBEXexcGood3 2 2 2 2 2 3" xfId="34177" xr:uid="{00000000-0005-0000-0000-000083850000}"/>
    <cellStyle name="SAPBEXexcGood3 2 2 2 2 2 4" xfId="34178" xr:uid="{00000000-0005-0000-0000-000084850000}"/>
    <cellStyle name="SAPBEXexcGood3 2 2 2 2 2 5" xfId="34179" xr:uid="{00000000-0005-0000-0000-000085850000}"/>
    <cellStyle name="SAPBEXexcGood3 2 2 2 2 2 6" xfId="34180" xr:uid="{00000000-0005-0000-0000-000086850000}"/>
    <cellStyle name="SAPBEXexcGood3 2 2 2 2 2 7" xfId="34181" xr:uid="{00000000-0005-0000-0000-000087850000}"/>
    <cellStyle name="SAPBEXexcGood3 2 2 2 2 2 8" xfId="34182" xr:uid="{00000000-0005-0000-0000-000088850000}"/>
    <cellStyle name="SAPBEXexcGood3 2 2 2 2 2 9" xfId="34183" xr:uid="{00000000-0005-0000-0000-000089850000}"/>
    <cellStyle name="SAPBEXexcGood3 2 2 2 2 3" xfId="34184" xr:uid="{00000000-0005-0000-0000-00008A850000}"/>
    <cellStyle name="SAPBEXexcGood3 2 2 2 2 3 10" xfId="34185" xr:uid="{00000000-0005-0000-0000-00008B850000}"/>
    <cellStyle name="SAPBEXexcGood3 2 2 2 2 3 11" xfId="34186" xr:uid="{00000000-0005-0000-0000-00008C850000}"/>
    <cellStyle name="SAPBEXexcGood3 2 2 2 2 3 12" xfId="34187" xr:uid="{00000000-0005-0000-0000-00008D850000}"/>
    <cellStyle name="SAPBEXexcGood3 2 2 2 2 3 13" xfId="34188" xr:uid="{00000000-0005-0000-0000-00008E850000}"/>
    <cellStyle name="SAPBEXexcGood3 2 2 2 2 3 2" xfId="34189" xr:uid="{00000000-0005-0000-0000-00008F850000}"/>
    <cellStyle name="SAPBEXexcGood3 2 2 2 2 3 3" xfId="34190" xr:uid="{00000000-0005-0000-0000-000090850000}"/>
    <cellStyle name="SAPBEXexcGood3 2 2 2 2 3 4" xfId="34191" xr:uid="{00000000-0005-0000-0000-000091850000}"/>
    <cellStyle name="SAPBEXexcGood3 2 2 2 2 3 5" xfId="34192" xr:uid="{00000000-0005-0000-0000-000092850000}"/>
    <cellStyle name="SAPBEXexcGood3 2 2 2 2 3 6" xfId="34193" xr:uid="{00000000-0005-0000-0000-000093850000}"/>
    <cellStyle name="SAPBEXexcGood3 2 2 2 2 3 7" xfId="34194" xr:uid="{00000000-0005-0000-0000-000094850000}"/>
    <cellStyle name="SAPBEXexcGood3 2 2 2 2 3 8" xfId="34195" xr:uid="{00000000-0005-0000-0000-000095850000}"/>
    <cellStyle name="SAPBEXexcGood3 2 2 2 2 3 9" xfId="34196" xr:uid="{00000000-0005-0000-0000-000096850000}"/>
    <cellStyle name="SAPBEXexcGood3 2 2 2 3" xfId="34197" xr:uid="{00000000-0005-0000-0000-000097850000}"/>
    <cellStyle name="SAPBEXexcGood3 2 2 2 3 10" xfId="34198" xr:uid="{00000000-0005-0000-0000-000098850000}"/>
    <cellStyle name="SAPBEXexcGood3 2 2 2 3 11" xfId="34199" xr:uid="{00000000-0005-0000-0000-000099850000}"/>
    <cellStyle name="SAPBEXexcGood3 2 2 2 3 12" xfId="34200" xr:uid="{00000000-0005-0000-0000-00009A850000}"/>
    <cellStyle name="SAPBEXexcGood3 2 2 2 3 13" xfId="34201" xr:uid="{00000000-0005-0000-0000-00009B850000}"/>
    <cellStyle name="SAPBEXexcGood3 2 2 2 3 14" xfId="34202" xr:uid="{00000000-0005-0000-0000-00009C850000}"/>
    <cellStyle name="SAPBEXexcGood3 2 2 2 3 15" xfId="34203" xr:uid="{00000000-0005-0000-0000-00009D850000}"/>
    <cellStyle name="SAPBEXexcGood3 2 2 2 3 2" xfId="34204" xr:uid="{00000000-0005-0000-0000-00009E850000}"/>
    <cellStyle name="SAPBEXexcGood3 2 2 2 3 2 10" xfId="34205" xr:uid="{00000000-0005-0000-0000-00009F850000}"/>
    <cellStyle name="SAPBEXexcGood3 2 2 2 3 2 11" xfId="34206" xr:uid="{00000000-0005-0000-0000-0000A0850000}"/>
    <cellStyle name="SAPBEXexcGood3 2 2 2 3 2 12" xfId="34207" xr:uid="{00000000-0005-0000-0000-0000A1850000}"/>
    <cellStyle name="SAPBEXexcGood3 2 2 2 3 2 13" xfId="34208" xr:uid="{00000000-0005-0000-0000-0000A2850000}"/>
    <cellStyle name="SAPBEXexcGood3 2 2 2 3 2 2" xfId="34209" xr:uid="{00000000-0005-0000-0000-0000A3850000}"/>
    <cellStyle name="SAPBEXexcGood3 2 2 2 3 2 3" xfId="34210" xr:uid="{00000000-0005-0000-0000-0000A4850000}"/>
    <cellStyle name="SAPBEXexcGood3 2 2 2 3 2 4" xfId="34211" xr:uid="{00000000-0005-0000-0000-0000A5850000}"/>
    <cellStyle name="SAPBEXexcGood3 2 2 2 3 2 5" xfId="34212" xr:uid="{00000000-0005-0000-0000-0000A6850000}"/>
    <cellStyle name="SAPBEXexcGood3 2 2 2 3 2 6" xfId="34213" xr:uid="{00000000-0005-0000-0000-0000A7850000}"/>
    <cellStyle name="SAPBEXexcGood3 2 2 2 3 2 7" xfId="34214" xr:uid="{00000000-0005-0000-0000-0000A8850000}"/>
    <cellStyle name="SAPBEXexcGood3 2 2 2 3 2 8" xfId="34215" xr:uid="{00000000-0005-0000-0000-0000A9850000}"/>
    <cellStyle name="SAPBEXexcGood3 2 2 2 3 2 9" xfId="34216" xr:uid="{00000000-0005-0000-0000-0000AA850000}"/>
    <cellStyle name="SAPBEXexcGood3 2 2 2 3 3" xfId="34217" xr:uid="{00000000-0005-0000-0000-0000AB850000}"/>
    <cellStyle name="SAPBEXexcGood3 2 2 2 3 4" xfId="34218" xr:uid="{00000000-0005-0000-0000-0000AC850000}"/>
    <cellStyle name="SAPBEXexcGood3 2 2 2 3 5" xfId="34219" xr:uid="{00000000-0005-0000-0000-0000AD850000}"/>
    <cellStyle name="SAPBEXexcGood3 2 2 2 3 6" xfId="34220" xr:uid="{00000000-0005-0000-0000-0000AE850000}"/>
    <cellStyle name="SAPBEXexcGood3 2 2 2 3 7" xfId="34221" xr:uid="{00000000-0005-0000-0000-0000AF850000}"/>
    <cellStyle name="SAPBEXexcGood3 2 2 2 3 8" xfId="34222" xr:uid="{00000000-0005-0000-0000-0000B0850000}"/>
    <cellStyle name="SAPBEXexcGood3 2 2 2 3 9" xfId="34223" xr:uid="{00000000-0005-0000-0000-0000B1850000}"/>
    <cellStyle name="SAPBEXexcGood3 2 2 2 4" xfId="34224" xr:uid="{00000000-0005-0000-0000-0000B2850000}"/>
    <cellStyle name="SAPBEXexcGood3 2 2 2 4 10" xfId="34225" xr:uid="{00000000-0005-0000-0000-0000B3850000}"/>
    <cellStyle name="SAPBEXexcGood3 2 2 2 4 11" xfId="34226" xr:uid="{00000000-0005-0000-0000-0000B4850000}"/>
    <cellStyle name="SAPBEXexcGood3 2 2 2 4 12" xfId="34227" xr:uid="{00000000-0005-0000-0000-0000B5850000}"/>
    <cellStyle name="SAPBEXexcGood3 2 2 2 4 13" xfId="34228" xr:uid="{00000000-0005-0000-0000-0000B6850000}"/>
    <cellStyle name="SAPBEXexcGood3 2 2 2 4 2" xfId="34229" xr:uid="{00000000-0005-0000-0000-0000B7850000}"/>
    <cellStyle name="SAPBEXexcGood3 2 2 2 4 3" xfId="34230" xr:uid="{00000000-0005-0000-0000-0000B8850000}"/>
    <cellStyle name="SAPBEXexcGood3 2 2 2 4 4" xfId="34231" xr:uid="{00000000-0005-0000-0000-0000B9850000}"/>
    <cellStyle name="SAPBEXexcGood3 2 2 2 4 5" xfId="34232" xr:uid="{00000000-0005-0000-0000-0000BA850000}"/>
    <cellStyle name="SAPBEXexcGood3 2 2 2 4 6" xfId="34233" xr:uid="{00000000-0005-0000-0000-0000BB850000}"/>
    <cellStyle name="SAPBEXexcGood3 2 2 2 4 7" xfId="34234" xr:uid="{00000000-0005-0000-0000-0000BC850000}"/>
    <cellStyle name="SAPBEXexcGood3 2 2 2 4 8" xfId="34235" xr:uid="{00000000-0005-0000-0000-0000BD850000}"/>
    <cellStyle name="SAPBEXexcGood3 2 2 2 4 9" xfId="34236" xr:uid="{00000000-0005-0000-0000-0000BE850000}"/>
    <cellStyle name="SAPBEXexcGood3 2 2 3" xfId="34237" xr:uid="{00000000-0005-0000-0000-0000BF850000}"/>
    <cellStyle name="SAPBEXexcGood3 2 2 3 10" xfId="34238" xr:uid="{00000000-0005-0000-0000-0000C0850000}"/>
    <cellStyle name="SAPBEXexcGood3 2 2 3 11" xfId="34239" xr:uid="{00000000-0005-0000-0000-0000C1850000}"/>
    <cellStyle name="SAPBEXexcGood3 2 2 3 12" xfId="34240" xr:uid="{00000000-0005-0000-0000-0000C2850000}"/>
    <cellStyle name="SAPBEXexcGood3 2 2 3 13" xfId="34241" xr:uid="{00000000-0005-0000-0000-0000C3850000}"/>
    <cellStyle name="SAPBEXexcGood3 2 2 3 14" xfId="34242" xr:uid="{00000000-0005-0000-0000-0000C4850000}"/>
    <cellStyle name="SAPBEXexcGood3 2 2 3 15" xfId="34243" xr:uid="{00000000-0005-0000-0000-0000C5850000}"/>
    <cellStyle name="SAPBEXexcGood3 2 2 3 2" xfId="34244" xr:uid="{00000000-0005-0000-0000-0000C6850000}"/>
    <cellStyle name="SAPBEXexcGood3 2 2 3 2 10" xfId="34245" xr:uid="{00000000-0005-0000-0000-0000C7850000}"/>
    <cellStyle name="SAPBEXexcGood3 2 2 3 2 11" xfId="34246" xr:uid="{00000000-0005-0000-0000-0000C8850000}"/>
    <cellStyle name="SAPBEXexcGood3 2 2 3 2 12" xfId="34247" xr:uid="{00000000-0005-0000-0000-0000C9850000}"/>
    <cellStyle name="SAPBEXexcGood3 2 2 3 2 13" xfId="34248" xr:uid="{00000000-0005-0000-0000-0000CA850000}"/>
    <cellStyle name="SAPBEXexcGood3 2 2 3 2 2" xfId="34249" xr:uid="{00000000-0005-0000-0000-0000CB850000}"/>
    <cellStyle name="SAPBEXexcGood3 2 2 3 2 3" xfId="34250" xr:uid="{00000000-0005-0000-0000-0000CC850000}"/>
    <cellStyle name="SAPBEXexcGood3 2 2 3 2 4" xfId="34251" xr:uid="{00000000-0005-0000-0000-0000CD850000}"/>
    <cellStyle name="SAPBEXexcGood3 2 2 3 2 5" xfId="34252" xr:uid="{00000000-0005-0000-0000-0000CE850000}"/>
    <cellStyle name="SAPBEXexcGood3 2 2 3 2 6" xfId="34253" xr:uid="{00000000-0005-0000-0000-0000CF850000}"/>
    <cellStyle name="SAPBEXexcGood3 2 2 3 2 7" xfId="34254" xr:uid="{00000000-0005-0000-0000-0000D0850000}"/>
    <cellStyle name="SAPBEXexcGood3 2 2 3 2 8" xfId="34255" xr:uid="{00000000-0005-0000-0000-0000D1850000}"/>
    <cellStyle name="SAPBEXexcGood3 2 2 3 2 9" xfId="34256" xr:uid="{00000000-0005-0000-0000-0000D2850000}"/>
    <cellStyle name="SAPBEXexcGood3 2 2 3 3" xfId="34257" xr:uid="{00000000-0005-0000-0000-0000D3850000}"/>
    <cellStyle name="SAPBEXexcGood3 2 2 3 4" xfId="34258" xr:uid="{00000000-0005-0000-0000-0000D4850000}"/>
    <cellStyle name="SAPBEXexcGood3 2 2 3 5" xfId="34259" xr:uid="{00000000-0005-0000-0000-0000D5850000}"/>
    <cellStyle name="SAPBEXexcGood3 2 2 3 6" xfId="34260" xr:uid="{00000000-0005-0000-0000-0000D6850000}"/>
    <cellStyle name="SAPBEXexcGood3 2 2 3 7" xfId="34261" xr:uid="{00000000-0005-0000-0000-0000D7850000}"/>
    <cellStyle name="SAPBEXexcGood3 2 2 3 8" xfId="34262" xr:uid="{00000000-0005-0000-0000-0000D8850000}"/>
    <cellStyle name="SAPBEXexcGood3 2 2 3 9" xfId="34263" xr:uid="{00000000-0005-0000-0000-0000D9850000}"/>
    <cellStyle name="SAPBEXexcGood3 2 2 4" xfId="34264" xr:uid="{00000000-0005-0000-0000-0000DA850000}"/>
    <cellStyle name="SAPBEXexcGood3 2 2 4 10" xfId="34265" xr:uid="{00000000-0005-0000-0000-0000DB850000}"/>
    <cellStyle name="SAPBEXexcGood3 2 2 4 11" xfId="34266" xr:uid="{00000000-0005-0000-0000-0000DC850000}"/>
    <cellStyle name="SAPBEXexcGood3 2 2 4 12" xfId="34267" xr:uid="{00000000-0005-0000-0000-0000DD850000}"/>
    <cellStyle name="SAPBEXexcGood3 2 2 4 13" xfId="34268" xr:uid="{00000000-0005-0000-0000-0000DE850000}"/>
    <cellStyle name="SAPBEXexcGood3 2 2 4 2" xfId="34269" xr:uid="{00000000-0005-0000-0000-0000DF850000}"/>
    <cellStyle name="SAPBEXexcGood3 2 2 4 3" xfId="34270" xr:uid="{00000000-0005-0000-0000-0000E0850000}"/>
    <cellStyle name="SAPBEXexcGood3 2 2 4 4" xfId="34271" xr:uid="{00000000-0005-0000-0000-0000E1850000}"/>
    <cellStyle name="SAPBEXexcGood3 2 2 4 5" xfId="34272" xr:uid="{00000000-0005-0000-0000-0000E2850000}"/>
    <cellStyle name="SAPBEXexcGood3 2 2 4 6" xfId="34273" xr:uid="{00000000-0005-0000-0000-0000E3850000}"/>
    <cellStyle name="SAPBEXexcGood3 2 2 4 7" xfId="34274" xr:uid="{00000000-0005-0000-0000-0000E4850000}"/>
    <cellStyle name="SAPBEXexcGood3 2 2 4 8" xfId="34275" xr:uid="{00000000-0005-0000-0000-0000E5850000}"/>
    <cellStyle name="SAPBEXexcGood3 2 2 4 9" xfId="34276" xr:uid="{00000000-0005-0000-0000-0000E6850000}"/>
    <cellStyle name="SAPBEXexcGood3 2 3" xfId="34277" xr:uid="{00000000-0005-0000-0000-0000E7850000}"/>
    <cellStyle name="SAPBEXexcGood3 2 3 10" xfId="34278" xr:uid="{00000000-0005-0000-0000-0000E8850000}"/>
    <cellStyle name="SAPBEXexcGood3 2 3 11" xfId="34279" xr:uid="{00000000-0005-0000-0000-0000E9850000}"/>
    <cellStyle name="SAPBEXexcGood3 2 3 12" xfId="34280" xr:uid="{00000000-0005-0000-0000-0000EA850000}"/>
    <cellStyle name="SAPBEXexcGood3 2 3 13" xfId="34281" xr:uid="{00000000-0005-0000-0000-0000EB850000}"/>
    <cellStyle name="SAPBEXexcGood3 2 3 14" xfId="34282" xr:uid="{00000000-0005-0000-0000-0000EC850000}"/>
    <cellStyle name="SAPBEXexcGood3 2 3 15" xfId="34283" xr:uid="{00000000-0005-0000-0000-0000ED850000}"/>
    <cellStyle name="SAPBEXexcGood3 2 3 2" xfId="34284" xr:uid="{00000000-0005-0000-0000-0000EE850000}"/>
    <cellStyle name="SAPBEXexcGood3 2 3 2 10" xfId="34285" xr:uid="{00000000-0005-0000-0000-0000EF850000}"/>
    <cellStyle name="SAPBEXexcGood3 2 3 2 11" xfId="34286" xr:uid="{00000000-0005-0000-0000-0000F0850000}"/>
    <cellStyle name="SAPBEXexcGood3 2 3 2 12" xfId="34287" xr:uid="{00000000-0005-0000-0000-0000F1850000}"/>
    <cellStyle name="SAPBEXexcGood3 2 3 2 13" xfId="34288" xr:uid="{00000000-0005-0000-0000-0000F2850000}"/>
    <cellStyle name="SAPBEXexcGood3 2 3 2 2" xfId="34289" xr:uid="{00000000-0005-0000-0000-0000F3850000}"/>
    <cellStyle name="SAPBEXexcGood3 2 3 2 3" xfId="34290" xr:uid="{00000000-0005-0000-0000-0000F4850000}"/>
    <cellStyle name="SAPBEXexcGood3 2 3 2 4" xfId="34291" xr:uid="{00000000-0005-0000-0000-0000F5850000}"/>
    <cellStyle name="SAPBEXexcGood3 2 3 2 5" xfId="34292" xr:uid="{00000000-0005-0000-0000-0000F6850000}"/>
    <cellStyle name="SAPBEXexcGood3 2 3 2 6" xfId="34293" xr:uid="{00000000-0005-0000-0000-0000F7850000}"/>
    <cellStyle name="SAPBEXexcGood3 2 3 2 7" xfId="34294" xr:uid="{00000000-0005-0000-0000-0000F8850000}"/>
    <cellStyle name="SAPBEXexcGood3 2 3 2 8" xfId="34295" xr:uid="{00000000-0005-0000-0000-0000F9850000}"/>
    <cellStyle name="SAPBEXexcGood3 2 3 2 9" xfId="34296" xr:uid="{00000000-0005-0000-0000-0000FA850000}"/>
    <cellStyle name="SAPBEXexcGood3 2 3 3" xfId="34297" xr:uid="{00000000-0005-0000-0000-0000FB850000}"/>
    <cellStyle name="SAPBEXexcGood3 2 3 4" xfId="34298" xr:uid="{00000000-0005-0000-0000-0000FC850000}"/>
    <cellStyle name="SAPBEXexcGood3 2 3 5" xfId="34299" xr:uid="{00000000-0005-0000-0000-0000FD850000}"/>
    <cellStyle name="SAPBEXexcGood3 2 3 6" xfId="34300" xr:uid="{00000000-0005-0000-0000-0000FE850000}"/>
    <cellStyle name="SAPBEXexcGood3 2 3 7" xfId="34301" xr:uid="{00000000-0005-0000-0000-0000FF850000}"/>
    <cellStyle name="SAPBEXexcGood3 2 3 8" xfId="34302" xr:uid="{00000000-0005-0000-0000-000000860000}"/>
    <cellStyle name="SAPBEXexcGood3 2 3 9" xfId="34303" xr:uid="{00000000-0005-0000-0000-000001860000}"/>
    <cellStyle name="SAPBEXexcGood3 2 4" xfId="34304" xr:uid="{00000000-0005-0000-0000-000002860000}"/>
    <cellStyle name="SAPBEXexcGood3 2 4 10" xfId="34305" xr:uid="{00000000-0005-0000-0000-000003860000}"/>
    <cellStyle name="SAPBEXexcGood3 2 4 11" xfId="34306" xr:uid="{00000000-0005-0000-0000-000004860000}"/>
    <cellStyle name="SAPBEXexcGood3 2 4 12" xfId="34307" xr:uid="{00000000-0005-0000-0000-000005860000}"/>
    <cellStyle name="SAPBEXexcGood3 2 4 13" xfId="34308" xr:uid="{00000000-0005-0000-0000-000006860000}"/>
    <cellStyle name="SAPBEXexcGood3 2 4 2" xfId="34309" xr:uid="{00000000-0005-0000-0000-000007860000}"/>
    <cellStyle name="SAPBEXexcGood3 2 4 3" xfId="34310" xr:uid="{00000000-0005-0000-0000-000008860000}"/>
    <cellStyle name="SAPBEXexcGood3 2 4 4" xfId="34311" xr:uid="{00000000-0005-0000-0000-000009860000}"/>
    <cellStyle name="SAPBEXexcGood3 2 4 5" xfId="34312" xr:uid="{00000000-0005-0000-0000-00000A860000}"/>
    <cellStyle name="SAPBEXexcGood3 2 4 6" xfId="34313" xr:uid="{00000000-0005-0000-0000-00000B860000}"/>
    <cellStyle name="SAPBEXexcGood3 2 4 7" xfId="34314" xr:uid="{00000000-0005-0000-0000-00000C860000}"/>
    <cellStyle name="SAPBEXexcGood3 2 4 8" xfId="34315" xr:uid="{00000000-0005-0000-0000-00000D860000}"/>
    <cellStyle name="SAPBEXexcGood3 2 4 9" xfId="34316" xr:uid="{00000000-0005-0000-0000-00000E860000}"/>
    <cellStyle name="SAPBEXexcGood3 20" xfId="34317" xr:uid="{00000000-0005-0000-0000-00000F860000}"/>
    <cellStyle name="SAPBEXexcGood3 21" xfId="34318" xr:uid="{00000000-0005-0000-0000-000010860000}"/>
    <cellStyle name="SAPBEXexcGood3 22" xfId="34319" xr:uid="{00000000-0005-0000-0000-000011860000}"/>
    <cellStyle name="SAPBEXexcGood3 23" xfId="34320" xr:uid="{00000000-0005-0000-0000-000012860000}"/>
    <cellStyle name="SAPBEXexcGood3 24" xfId="34321" xr:uid="{00000000-0005-0000-0000-000013860000}"/>
    <cellStyle name="SAPBEXexcGood3 25" xfId="34322" xr:uid="{00000000-0005-0000-0000-000014860000}"/>
    <cellStyle name="SAPBEXexcGood3 26" xfId="34323" xr:uid="{00000000-0005-0000-0000-000015860000}"/>
    <cellStyle name="SAPBEXexcGood3 27" xfId="34324" xr:uid="{00000000-0005-0000-0000-000016860000}"/>
    <cellStyle name="SAPBEXexcGood3 28" xfId="34325" xr:uid="{00000000-0005-0000-0000-000017860000}"/>
    <cellStyle name="SAPBEXexcGood3 29" xfId="34326" xr:uid="{00000000-0005-0000-0000-000018860000}"/>
    <cellStyle name="SAPBEXexcGood3 3" xfId="34327" xr:uid="{00000000-0005-0000-0000-000019860000}"/>
    <cellStyle name="SAPBEXexcGood3 3 2" xfId="34328" xr:uid="{00000000-0005-0000-0000-00001A860000}"/>
    <cellStyle name="SAPBEXexcGood3 3 2 10" xfId="34329" xr:uid="{00000000-0005-0000-0000-00001B860000}"/>
    <cellStyle name="SAPBEXexcGood3 3 2 11" xfId="34330" xr:uid="{00000000-0005-0000-0000-00001C860000}"/>
    <cellStyle name="SAPBEXexcGood3 3 2 12" xfId="34331" xr:uid="{00000000-0005-0000-0000-00001D860000}"/>
    <cellStyle name="SAPBEXexcGood3 3 2 13" xfId="34332" xr:uid="{00000000-0005-0000-0000-00001E860000}"/>
    <cellStyle name="SAPBEXexcGood3 3 2 14" xfId="34333" xr:uid="{00000000-0005-0000-0000-00001F860000}"/>
    <cellStyle name="SAPBEXexcGood3 3 2 15" xfId="34334" xr:uid="{00000000-0005-0000-0000-000020860000}"/>
    <cellStyle name="SAPBEXexcGood3 3 2 16" xfId="34335" xr:uid="{00000000-0005-0000-0000-000021860000}"/>
    <cellStyle name="SAPBEXexcGood3 3 2 2" xfId="34336" xr:uid="{00000000-0005-0000-0000-000022860000}"/>
    <cellStyle name="SAPBEXexcGood3 3 2 2 10" xfId="34337" xr:uid="{00000000-0005-0000-0000-000023860000}"/>
    <cellStyle name="SAPBEXexcGood3 3 2 2 11" xfId="34338" xr:uid="{00000000-0005-0000-0000-000024860000}"/>
    <cellStyle name="SAPBEXexcGood3 3 2 2 12" xfId="34339" xr:uid="{00000000-0005-0000-0000-000025860000}"/>
    <cellStyle name="SAPBEXexcGood3 3 2 2 13" xfId="34340" xr:uid="{00000000-0005-0000-0000-000026860000}"/>
    <cellStyle name="SAPBEXexcGood3 3 2 2 2" xfId="34341" xr:uid="{00000000-0005-0000-0000-000027860000}"/>
    <cellStyle name="SAPBEXexcGood3 3 2 2 3" xfId="34342" xr:uid="{00000000-0005-0000-0000-000028860000}"/>
    <cellStyle name="SAPBEXexcGood3 3 2 2 4" xfId="34343" xr:uid="{00000000-0005-0000-0000-000029860000}"/>
    <cellStyle name="SAPBEXexcGood3 3 2 2 5" xfId="34344" xr:uid="{00000000-0005-0000-0000-00002A860000}"/>
    <cellStyle name="SAPBEXexcGood3 3 2 2 6" xfId="34345" xr:uid="{00000000-0005-0000-0000-00002B860000}"/>
    <cellStyle name="SAPBEXexcGood3 3 2 2 7" xfId="34346" xr:uid="{00000000-0005-0000-0000-00002C860000}"/>
    <cellStyle name="SAPBEXexcGood3 3 2 2 8" xfId="34347" xr:uid="{00000000-0005-0000-0000-00002D860000}"/>
    <cellStyle name="SAPBEXexcGood3 3 2 2 9" xfId="34348" xr:uid="{00000000-0005-0000-0000-00002E860000}"/>
    <cellStyle name="SAPBEXexcGood3 3 2 3" xfId="34349" xr:uid="{00000000-0005-0000-0000-00002F860000}"/>
    <cellStyle name="SAPBEXexcGood3 3 2 3 10" xfId="34350" xr:uid="{00000000-0005-0000-0000-000030860000}"/>
    <cellStyle name="SAPBEXexcGood3 3 2 3 11" xfId="34351" xr:uid="{00000000-0005-0000-0000-000031860000}"/>
    <cellStyle name="SAPBEXexcGood3 3 2 3 12" xfId="34352" xr:uid="{00000000-0005-0000-0000-000032860000}"/>
    <cellStyle name="SAPBEXexcGood3 3 2 3 13" xfId="34353" xr:uid="{00000000-0005-0000-0000-000033860000}"/>
    <cellStyle name="SAPBEXexcGood3 3 2 3 2" xfId="34354" xr:uid="{00000000-0005-0000-0000-000034860000}"/>
    <cellStyle name="SAPBEXexcGood3 3 2 3 3" xfId="34355" xr:uid="{00000000-0005-0000-0000-000035860000}"/>
    <cellStyle name="SAPBEXexcGood3 3 2 3 4" xfId="34356" xr:uid="{00000000-0005-0000-0000-000036860000}"/>
    <cellStyle name="SAPBEXexcGood3 3 2 3 5" xfId="34357" xr:uid="{00000000-0005-0000-0000-000037860000}"/>
    <cellStyle name="SAPBEXexcGood3 3 2 3 6" xfId="34358" xr:uid="{00000000-0005-0000-0000-000038860000}"/>
    <cellStyle name="SAPBEXexcGood3 3 2 3 7" xfId="34359" xr:uid="{00000000-0005-0000-0000-000039860000}"/>
    <cellStyle name="SAPBEXexcGood3 3 2 3 8" xfId="34360" xr:uid="{00000000-0005-0000-0000-00003A860000}"/>
    <cellStyle name="SAPBEXexcGood3 3 2 3 9" xfId="34361" xr:uid="{00000000-0005-0000-0000-00003B860000}"/>
    <cellStyle name="SAPBEXexcGood3 3 2 4" xfId="34362" xr:uid="{00000000-0005-0000-0000-00003C860000}"/>
    <cellStyle name="SAPBEXexcGood3 3 2 5" xfId="34363" xr:uid="{00000000-0005-0000-0000-00003D860000}"/>
    <cellStyle name="SAPBEXexcGood3 3 2 6" xfId="34364" xr:uid="{00000000-0005-0000-0000-00003E860000}"/>
    <cellStyle name="SAPBEXexcGood3 3 2 7" xfId="34365" xr:uid="{00000000-0005-0000-0000-00003F860000}"/>
    <cellStyle name="SAPBEXexcGood3 3 2 8" xfId="34366" xr:uid="{00000000-0005-0000-0000-000040860000}"/>
    <cellStyle name="SAPBEXexcGood3 3 2 9" xfId="34367" xr:uid="{00000000-0005-0000-0000-000041860000}"/>
    <cellStyle name="SAPBEXexcGood3 3 3" xfId="34368" xr:uid="{00000000-0005-0000-0000-000042860000}"/>
    <cellStyle name="SAPBEXexcGood3 3 3 10" xfId="34369" xr:uid="{00000000-0005-0000-0000-000043860000}"/>
    <cellStyle name="SAPBEXexcGood3 3 3 11" xfId="34370" xr:uid="{00000000-0005-0000-0000-000044860000}"/>
    <cellStyle name="SAPBEXexcGood3 3 3 12" xfId="34371" xr:uid="{00000000-0005-0000-0000-000045860000}"/>
    <cellStyle name="SAPBEXexcGood3 3 3 13" xfId="34372" xr:uid="{00000000-0005-0000-0000-000046860000}"/>
    <cellStyle name="SAPBEXexcGood3 3 3 2" xfId="34373" xr:uid="{00000000-0005-0000-0000-000047860000}"/>
    <cellStyle name="SAPBEXexcGood3 3 3 3" xfId="34374" xr:uid="{00000000-0005-0000-0000-000048860000}"/>
    <cellStyle name="SAPBEXexcGood3 3 3 4" xfId="34375" xr:uid="{00000000-0005-0000-0000-000049860000}"/>
    <cellStyle name="SAPBEXexcGood3 3 3 5" xfId="34376" xr:uid="{00000000-0005-0000-0000-00004A860000}"/>
    <cellStyle name="SAPBEXexcGood3 3 3 6" xfId="34377" xr:uid="{00000000-0005-0000-0000-00004B860000}"/>
    <cellStyle name="SAPBEXexcGood3 3 3 7" xfId="34378" xr:uid="{00000000-0005-0000-0000-00004C860000}"/>
    <cellStyle name="SAPBEXexcGood3 3 3 8" xfId="34379" xr:uid="{00000000-0005-0000-0000-00004D860000}"/>
    <cellStyle name="SAPBEXexcGood3 3 3 9" xfId="34380" xr:uid="{00000000-0005-0000-0000-00004E860000}"/>
    <cellStyle name="SAPBEXexcGood3 30" xfId="34381" xr:uid="{00000000-0005-0000-0000-00004F860000}"/>
    <cellStyle name="SAPBEXexcGood3 31" xfId="34382" xr:uid="{00000000-0005-0000-0000-000050860000}"/>
    <cellStyle name="SAPBEXexcGood3 32" xfId="34383" xr:uid="{00000000-0005-0000-0000-000051860000}"/>
    <cellStyle name="SAPBEXexcGood3 33" xfId="34384" xr:uid="{00000000-0005-0000-0000-000052860000}"/>
    <cellStyle name="SAPBEXexcGood3 34" xfId="34385" xr:uid="{00000000-0005-0000-0000-000053860000}"/>
    <cellStyle name="SAPBEXexcGood3 35" xfId="34386" xr:uid="{00000000-0005-0000-0000-000054860000}"/>
    <cellStyle name="SAPBEXexcGood3 36" xfId="34387" xr:uid="{00000000-0005-0000-0000-000055860000}"/>
    <cellStyle name="SAPBEXexcGood3 37" xfId="34388" xr:uid="{00000000-0005-0000-0000-000056860000}"/>
    <cellStyle name="SAPBEXexcGood3 38" xfId="34389" xr:uid="{00000000-0005-0000-0000-000057860000}"/>
    <cellStyle name="SAPBEXexcGood3 39" xfId="34390" xr:uid="{00000000-0005-0000-0000-000058860000}"/>
    <cellStyle name="SAPBEXexcGood3 4" xfId="34391" xr:uid="{00000000-0005-0000-0000-000059860000}"/>
    <cellStyle name="SAPBEXexcGood3 4 2" xfId="34392" xr:uid="{00000000-0005-0000-0000-00005A860000}"/>
    <cellStyle name="SAPBEXexcGood3 4 2 10" xfId="34393" xr:uid="{00000000-0005-0000-0000-00005B860000}"/>
    <cellStyle name="SAPBEXexcGood3 4 2 11" xfId="34394" xr:uid="{00000000-0005-0000-0000-00005C860000}"/>
    <cellStyle name="SAPBEXexcGood3 4 2 12" xfId="34395" xr:uid="{00000000-0005-0000-0000-00005D860000}"/>
    <cellStyle name="SAPBEXexcGood3 4 2 13" xfId="34396" xr:uid="{00000000-0005-0000-0000-00005E860000}"/>
    <cellStyle name="SAPBEXexcGood3 4 2 14" xfId="34397" xr:uid="{00000000-0005-0000-0000-00005F860000}"/>
    <cellStyle name="SAPBEXexcGood3 4 2 15" xfId="34398" xr:uid="{00000000-0005-0000-0000-000060860000}"/>
    <cellStyle name="SAPBEXexcGood3 4 2 2" xfId="34399" xr:uid="{00000000-0005-0000-0000-000061860000}"/>
    <cellStyle name="SAPBEXexcGood3 4 2 2 10" xfId="34400" xr:uid="{00000000-0005-0000-0000-000062860000}"/>
    <cellStyle name="SAPBEXexcGood3 4 2 2 11" xfId="34401" xr:uid="{00000000-0005-0000-0000-000063860000}"/>
    <cellStyle name="SAPBEXexcGood3 4 2 2 12" xfId="34402" xr:uid="{00000000-0005-0000-0000-000064860000}"/>
    <cellStyle name="SAPBEXexcGood3 4 2 2 13" xfId="34403" xr:uid="{00000000-0005-0000-0000-000065860000}"/>
    <cellStyle name="SAPBEXexcGood3 4 2 2 2" xfId="34404" xr:uid="{00000000-0005-0000-0000-000066860000}"/>
    <cellStyle name="SAPBEXexcGood3 4 2 2 3" xfId="34405" xr:uid="{00000000-0005-0000-0000-000067860000}"/>
    <cellStyle name="SAPBEXexcGood3 4 2 2 4" xfId="34406" xr:uid="{00000000-0005-0000-0000-000068860000}"/>
    <cellStyle name="SAPBEXexcGood3 4 2 2 5" xfId="34407" xr:uid="{00000000-0005-0000-0000-000069860000}"/>
    <cellStyle name="SAPBEXexcGood3 4 2 2 6" xfId="34408" xr:uid="{00000000-0005-0000-0000-00006A860000}"/>
    <cellStyle name="SAPBEXexcGood3 4 2 2 7" xfId="34409" xr:uid="{00000000-0005-0000-0000-00006B860000}"/>
    <cellStyle name="SAPBEXexcGood3 4 2 2 8" xfId="34410" xr:uid="{00000000-0005-0000-0000-00006C860000}"/>
    <cellStyle name="SAPBEXexcGood3 4 2 2 9" xfId="34411" xr:uid="{00000000-0005-0000-0000-00006D860000}"/>
    <cellStyle name="SAPBEXexcGood3 4 2 3" xfId="34412" xr:uid="{00000000-0005-0000-0000-00006E860000}"/>
    <cellStyle name="SAPBEXexcGood3 4 2 4" xfId="34413" xr:uid="{00000000-0005-0000-0000-00006F860000}"/>
    <cellStyle name="SAPBEXexcGood3 4 2 5" xfId="34414" xr:uid="{00000000-0005-0000-0000-000070860000}"/>
    <cellStyle name="SAPBEXexcGood3 4 2 6" xfId="34415" xr:uid="{00000000-0005-0000-0000-000071860000}"/>
    <cellStyle name="SAPBEXexcGood3 4 2 7" xfId="34416" xr:uid="{00000000-0005-0000-0000-000072860000}"/>
    <cellStyle name="SAPBEXexcGood3 4 2 8" xfId="34417" xr:uid="{00000000-0005-0000-0000-000073860000}"/>
    <cellStyle name="SAPBEXexcGood3 4 2 9" xfId="34418" xr:uid="{00000000-0005-0000-0000-000074860000}"/>
    <cellStyle name="SAPBEXexcGood3 4 3" xfId="34419" xr:uid="{00000000-0005-0000-0000-000075860000}"/>
    <cellStyle name="SAPBEXexcGood3 4 3 10" xfId="34420" xr:uid="{00000000-0005-0000-0000-000076860000}"/>
    <cellStyle name="SAPBEXexcGood3 4 3 11" xfId="34421" xr:uid="{00000000-0005-0000-0000-000077860000}"/>
    <cellStyle name="SAPBEXexcGood3 4 3 12" xfId="34422" xr:uid="{00000000-0005-0000-0000-000078860000}"/>
    <cellStyle name="SAPBEXexcGood3 4 3 13" xfId="34423" xr:uid="{00000000-0005-0000-0000-000079860000}"/>
    <cellStyle name="SAPBEXexcGood3 4 3 14" xfId="34424" xr:uid="{00000000-0005-0000-0000-00007A860000}"/>
    <cellStyle name="SAPBEXexcGood3 4 3 2" xfId="34425" xr:uid="{00000000-0005-0000-0000-00007B860000}"/>
    <cellStyle name="SAPBEXexcGood3 4 3 3" xfId="34426" xr:uid="{00000000-0005-0000-0000-00007C860000}"/>
    <cellStyle name="SAPBEXexcGood3 4 3 4" xfId="34427" xr:uid="{00000000-0005-0000-0000-00007D860000}"/>
    <cellStyle name="SAPBEXexcGood3 4 3 5" xfId="34428" xr:uid="{00000000-0005-0000-0000-00007E860000}"/>
    <cellStyle name="SAPBEXexcGood3 4 3 6" xfId="34429" xr:uid="{00000000-0005-0000-0000-00007F860000}"/>
    <cellStyle name="SAPBEXexcGood3 4 3 7" xfId="34430" xr:uid="{00000000-0005-0000-0000-000080860000}"/>
    <cellStyle name="SAPBEXexcGood3 4 3 8" xfId="34431" xr:uid="{00000000-0005-0000-0000-000081860000}"/>
    <cellStyle name="SAPBEXexcGood3 4 3 9" xfId="34432" xr:uid="{00000000-0005-0000-0000-000082860000}"/>
    <cellStyle name="SAPBEXexcGood3 4 4" xfId="34433" xr:uid="{00000000-0005-0000-0000-000083860000}"/>
    <cellStyle name="SAPBEXexcGood3 4 4 10" xfId="34434" xr:uid="{00000000-0005-0000-0000-000084860000}"/>
    <cellStyle name="SAPBEXexcGood3 4 4 11" xfId="34435" xr:uid="{00000000-0005-0000-0000-000085860000}"/>
    <cellStyle name="SAPBEXexcGood3 4 4 12" xfId="34436" xr:uid="{00000000-0005-0000-0000-000086860000}"/>
    <cellStyle name="SAPBEXexcGood3 4 4 13" xfId="34437" xr:uid="{00000000-0005-0000-0000-000087860000}"/>
    <cellStyle name="SAPBEXexcGood3 4 4 2" xfId="34438" xr:uid="{00000000-0005-0000-0000-000088860000}"/>
    <cellStyle name="SAPBEXexcGood3 4 4 3" xfId="34439" xr:uid="{00000000-0005-0000-0000-000089860000}"/>
    <cellStyle name="SAPBEXexcGood3 4 4 4" xfId="34440" xr:uid="{00000000-0005-0000-0000-00008A860000}"/>
    <cellStyle name="SAPBEXexcGood3 4 4 5" xfId="34441" xr:uid="{00000000-0005-0000-0000-00008B860000}"/>
    <cellStyle name="SAPBEXexcGood3 4 4 6" xfId="34442" xr:uid="{00000000-0005-0000-0000-00008C860000}"/>
    <cellStyle name="SAPBEXexcGood3 4 4 7" xfId="34443" xr:uid="{00000000-0005-0000-0000-00008D860000}"/>
    <cellStyle name="SAPBEXexcGood3 4 4 8" xfId="34444" xr:uid="{00000000-0005-0000-0000-00008E860000}"/>
    <cellStyle name="SAPBEXexcGood3 4 4 9" xfId="34445" xr:uid="{00000000-0005-0000-0000-00008F860000}"/>
    <cellStyle name="SAPBEXexcGood3 40" xfId="34446" xr:uid="{00000000-0005-0000-0000-000090860000}"/>
    <cellStyle name="SAPBEXexcGood3 41" xfId="34447" xr:uid="{00000000-0005-0000-0000-000091860000}"/>
    <cellStyle name="SAPBEXexcGood3 42" xfId="34448" xr:uid="{00000000-0005-0000-0000-000092860000}"/>
    <cellStyle name="SAPBEXexcGood3 5" xfId="34449" xr:uid="{00000000-0005-0000-0000-000093860000}"/>
    <cellStyle name="SAPBEXexcGood3 5 10" xfId="34450" xr:uid="{00000000-0005-0000-0000-000094860000}"/>
    <cellStyle name="SAPBEXexcGood3 5 11" xfId="34451" xr:uid="{00000000-0005-0000-0000-000095860000}"/>
    <cellStyle name="SAPBEXexcGood3 5 12" xfId="34452" xr:uid="{00000000-0005-0000-0000-000096860000}"/>
    <cellStyle name="SAPBEXexcGood3 5 13" xfId="34453" xr:uid="{00000000-0005-0000-0000-000097860000}"/>
    <cellStyle name="SAPBEXexcGood3 5 14" xfId="34454" xr:uid="{00000000-0005-0000-0000-000098860000}"/>
    <cellStyle name="SAPBEXexcGood3 5 15" xfId="34455" xr:uid="{00000000-0005-0000-0000-000099860000}"/>
    <cellStyle name="SAPBEXexcGood3 5 16" xfId="34456" xr:uid="{00000000-0005-0000-0000-00009A860000}"/>
    <cellStyle name="SAPBEXexcGood3 5 2" xfId="34457" xr:uid="{00000000-0005-0000-0000-00009B860000}"/>
    <cellStyle name="SAPBEXexcGood3 5 2 10" xfId="34458" xr:uid="{00000000-0005-0000-0000-00009C860000}"/>
    <cellStyle name="SAPBEXexcGood3 5 2 11" xfId="34459" xr:uid="{00000000-0005-0000-0000-00009D860000}"/>
    <cellStyle name="SAPBEXexcGood3 5 2 12" xfId="34460" xr:uid="{00000000-0005-0000-0000-00009E860000}"/>
    <cellStyle name="SAPBEXexcGood3 5 2 13" xfId="34461" xr:uid="{00000000-0005-0000-0000-00009F860000}"/>
    <cellStyle name="SAPBEXexcGood3 5 2 2" xfId="34462" xr:uid="{00000000-0005-0000-0000-0000A0860000}"/>
    <cellStyle name="SAPBEXexcGood3 5 2 3" xfId="34463" xr:uid="{00000000-0005-0000-0000-0000A1860000}"/>
    <cellStyle name="SAPBEXexcGood3 5 2 4" xfId="34464" xr:uid="{00000000-0005-0000-0000-0000A2860000}"/>
    <cellStyle name="SAPBEXexcGood3 5 2 5" xfId="34465" xr:uid="{00000000-0005-0000-0000-0000A3860000}"/>
    <cellStyle name="SAPBEXexcGood3 5 2 6" xfId="34466" xr:uid="{00000000-0005-0000-0000-0000A4860000}"/>
    <cellStyle name="SAPBEXexcGood3 5 2 7" xfId="34467" xr:uid="{00000000-0005-0000-0000-0000A5860000}"/>
    <cellStyle name="SAPBEXexcGood3 5 2 8" xfId="34468" xr:uid="{00000000-0005-0000-0000-0000A6860000}"/>
    <cellStyle name="SAPBEXexcGood3 5 2 9" xfId="34469" xr:uid="{00000000-0005-0000-0000-0000A7860000}"/>
    <cellStyle name="SAPBEXexcGood3 5 3" xfId="34470" xr:uid="{00000000-0005-0000-0000-0000A8860000}"/>
    <cellStyle name="SAPBEXexcGood3 5 3 10" xfId="34471" xr:uid="{00000000-0005-0000-0000-0000A9860000}"/>
    <cellStyle name="SAPBEXexcGood3 5 3 11" xfId="34472" xr:uid="{00000000-0005-0000-0000-0000AA860000}"/>
    <cellStyle name="SAPBEXexcGood3 5 3 12" xfId="34473" xr:uid="{00000000-0005-0000-0000-0000AB860000}"/>
    <cellStyle name="SAPBEXexcGood3 5 3 13" xfId="34474" xr:uid="{00000000-0005-0000-0000-0000AC860000}"/>
    <cellStyle name="SAPBEXexcGood3 5 3 2" xfId="34475" xr:uid="{00000000-0005-0000-0000-0000AD860000}"/>
    <cellStyle name="SAPBEXexcGood3 5 3 3" xfId="34476" xr:uid="{00000000-0005-0000-0000-0000AE860000}"/>
    <cellStyle name="SAPBEXexcGood3 5 3 4" xfId="34477" xr:uid="{00000000-0005-0000-0000-0000AF860000}"/>
    <cellStyle name="SAPBEXexcGood3 5 3 5" xfId="34478" xr:uid="{00000000-0005-0000-0000-0000B0860000}"/>
    <cellStyle name="SAPBEXexcGood3 5 3 6" xfId="34479" xr:uid="{00000000-0005-0000-0000-0000B1860000}"/>
    <cellStyle name="SAPBEXexcGood3 5 3 7" xfId="34480" xr:uid="{00000000-0005-0000-0000-0000B2860000}"/>
    <cellStyle name="SAPBEXexcGood3 5 3 8" xfId="34481" xr:uid="{00000000-0005-0000-0000-0000B3860000}"/>
    <cellStyle name="SAPBEXexcGood3 5 3 9" xfId="34482" xr:uid="{00000000-0005-0000-0000-0000B4860000}"/>
    <cellStyle name="SAPBEXexcGood3 5 4" xfId="34483" xr:uid="{00000000-0005-0000-0000-0000B5860000}"/>
    <cellStyle name="SAPBEXexcGood3 5 5" xfId="34484" xr:uid="{00000000-0005-0000-0000-0000B6860000}"/>
    <cellStyle name="SAPBEXexcGood3 5 6" xfId="34485" xr:uid="{00000000-0005-0000-0000-0000B7860000}"/>
    <cellStyle name="SAPBEXexcGood3 5 7" xfId="34486" xr:uid="{00000000-0005-0000-0000-0000B8860000}"/>
    <cellStyle name="SAPBEXexcGood3 5 8" xfId="34487" xr:uid="{00000000-0005-0000-0000-0000B9860000}"/>
    <cellStyle name="SAPBEXexcGood3 5 9" xfId="34488" xr:uid="{00000000-0005-0000-0000-0000BA860000}"/>
    <cellStyle name="SAPBEXexcGood3 6" xfId="34489" xr:uid="{00000000-0005-0000-0000-0000BB860000}"/>
    <cellStyle name="SAPBEXexcGood3 6 10" xfId="34490" xr:uid="{00000000-0005-0000-0000-0000BC860000}"/>
    <cellStyle name="SAPBEXexcGood3 6 11" xfId="34491" xr:uid="{00000000-0005-0000-0000-0000BD860000}"/>
    <cellStyle name="SAPBEXexcGood3 6 12" xfId="34492" xr:uid="{00000000-0005-0000-0000-0000BE860000}"/>
    <cellStyle name="SAPBEXexcGood3 6 13" xfId="34493" xr:uid="{00000000-0005-0000-0000-0000BF860000}"/>
    <cellStyle name="SAPBEXexcGood3 6 14" xfId="34494" xr:uid="{00000000-0005-0000-0000-0000C0860000}"/>
    <cellStyle name="SAPBEXexcGood3 6 15" xfId="34495" xr:uid="{00000000-0005-0000-0000-0000C1860000}"/>
    <cellStyle name="SAPBEXexcGood3 6 2" xfId="34496" xr:uid="{00000000-0005-0000-0000-0000C2860000}"/>
    <cellStyle name="SAPBEXexcGood3 6 2 10" xfId="34497" xr:uid="{00000000-0005-0000-0000-0000C3860000}"/>
    <cellStyle name="SAPBEXexcGood3 6 2 11" xfId="34498" xr:uid="{00000000-0005-0000-0000-0000C4860000}"/>
    <cellStyle name="SAPBEXexcGood3 6 2 12" xfId="34499" xr:uid="{00000000-0005-0000-0000-0000C5860000}"/>
    <cellStyle name="SAPBEXexcGood3 6 2 13" xfId="34500" xr:uid="{00000000-0005-0000-0000-0000C6860000}"/>
    <cellStyle name="SAPBEXexcGood3 6 2 2" xfId="34501" xr:uid="{00000000-0005-0000-0000-0000C7860000}"/>
    <cellStyle name="SAPBEXexcGood3 6 2 3" xfId="34502" xr:uid="{00000000-0005-0000-0000-0000C8860000}"/>
    <cellStyle name="SAPBEXexcGood3 6 2 4" xfId="34503" xr:uid="{00000000-0005-0000-0000-0000C9860000}"/>
    <cellStyle name="SAPBEXexcGood3 6 2 5" xfId="34504" xr:uid="{00000000-0005-0000-0000-0000CA860000}"/>
    <cellStyle name="SAPBEXexcGood3 6 2 6" xfId="34505" xr:uid="{00000000-0005-0000-0000-0000CB860000}"/>
    <cellStyle name="SAPBEXexcGood3 6 2 7" xfId="34506" xr:uid="{00000000-0005-0000-0000-0000CC860000}"/>
    <cellStyle name="SAPBEXexcGood3 6 2 8" xfId="34507" xr:uid="{00000000-0005-0000-0000-0000CD860000}"/>
    <cellStyle name="SAPBEXexcGood3 6 2 9" xfId="34508" xr:uid="{00000000-0005-0000-0000-0000CE860000}"/>
    <cellStyle name="SAPBEXexcGood3 6 3" xfId="34509" xr:uid="{00000000-0005-0000-0000-0000CF860000}"/>
    <cellStyle name="SAPBEXexcGood3 6 4" xfId="34510" xr:uid="{00000000-0005-0000-0000-0000D0860000}"/>
    <cellStyle name="SAPBEXexcGood3 6 5" xfId="34511" xr:uid="{00000000-0005-0000-0000-0000D1860000}"/>
    <cellStyle name="SAPBEXexcGood3 6 6" xfId="34512" xr:uid="{00000000-0005-0000-0000-0000D2860000}"/>
    <cellStyle name="SAPBEXexcGood3 6 7" xfId="34513" xr:uid="{00000000-0005-0000-0000-0000D3860000}"/>
    <cellStyle name="SAPBEXexcGood3 6 8" xfId="34514" xr:uid="{00000000-0005-0000-0000-0000D4860000}"/>
    <cellStyle name="SAPBEXexcGood3 6 9" xfId="34515" xr:uid="{00000000-0005-0000-0000-0000D5860000}"/>
    <cellStyle name="SAPBEXexcGood3 7" xfId="34516" xr:uid="{00000000-0005-0000-0000-0000D6860000}"/>
    <cellStyle name="SAPBEXexcGood3 7 10" xfId="34517" xr:uid="{00000000-0005-0000-0000-0000D7860000}"/>
    <cellStyle name="SAPBEXexcGood3 7 11" xfId="34518" xr:uid="{00000000-0005-0000-0000-0000D8860000}"/>
    <cellStyle name="SAPBEXexcGood3 7 12" xfId="34519" xr:uid="{00000000-0005-0000-0000-0000D9860000}"/>
    <cellStyle name="SAPBEXexcGood3 7 13" xfId="34520" xr:uid="{00000000-0005-0000-0000-0000DA860000}"/>
    <cellStyle name="SAPBEXexcGood3 7 14" xfId="34521" xr:uid="{00000000-0005-0000-0000-0000DB860000}"/>
    <cellStyle name="SAPBEXexcGood3 7 2" xfId="34522" xr:uid="{00000000-0005-0000-0000-0000DC860000}"/>
    <cellStyle name="SAPBEXexcGood3 7 2 2" xfId="34523" xr:uid="{00000000-0005-0000-0000-0000DD860000}"/>
    <cellStyle name="SAPBEXexcGood3 7 3" xfId="34524" xr:uid="{00000000-0005-0000-0000-0000DE860000}"/>
    <cellStyle name="SAPBEXexcGood3 7 4" xfId="34525" xr:uid="{00000000-0005-0000-0000-0000DF860000}"/>
    <cellStyle name="SAPBEXexcGood3 7 5" xfId="34526" xr:uid="{00000000-0005-0000-0000-0000E0860000}"/>
    <cellStyle name="SAPBEXexcGood3 7 6" xfId="34527" xr:uid="{00000000-0005-0000-0000-0000E1860000}"/>
    <cellStyle name="SAPBEXexcGood3 7 7" xfId="34528" xr:uid="{00000000-0005-0000-0000-0000E2860000}"/>
    <cellStyle name="SAPBEXexcGood3 7 8" xfId="34529" xr:uid="{00000000-0005-0000-0000-0000E3860000}"/>
    <cellStyle name="SAPBEXexcGood3 7 9" xfId="34530" xr:uid="{00000000-0005-0000-0000-0000E4860000}"/>
    <cellStyle name="SAPBEXexcGood3 8" xfId="34531" xr:uid="{00000000-0005-0000-0000-0000E5860000}"/>
    <cellStyle name="SAPBEXexcGood3 9" xfId="34532" xr:uid="{00000000-0005-0000-0000-0000E6860000}"/>
    <cellStyle name="SAPBEXexcGood3_BW 1017, 1061" xfId="34533" xr:uid="{00000000-0005-0000-0000-0000E7860000}"/>
    <cellStyle name="SAPBEXfilterDrill" xfId="34534" xr:uid="{00000000-0005-0000-0000-0000E8860000}"/>
    <cellStyle name="SAPBEXfilterDrill 10" xfId="34535" xr:uid="{00000000-0005-0000-0000-0000E9860000}"/>
    <cellStyle name="SAPBEXfilterDrill 11" xfId="34536" xr:uid="{00000000-0005-0000-0000-0000EA860000}"/>
    <cellStyle name="SAPBEXfilterDrill 12" xfId="34537" xr:uid="{00000000-0005-0000-0000-0000EB860000}"/>
    <cellStyle name="SAPBEXfilterDrill 13" xfId="34538" xr:uid="{00000000-0005-0000-0000-0000EC860000}"/>
    <cellStyle name="SAPBEXfilterDrill 14" xfId="34539" xr:uid="{00000000-0005-0000-0000-0000ED860000}"/>
    <cellStyle name="SAPBEXfilterDrill 15" xfId="34540" xr:uid="{00000000-0005-0000-0000-0000EE860000}"/>
    <cellStyle name="SAPBEXfilterDrill 16" xfId="34541" xr:uid="{00000000-0005-0000-0000-0000EF860000}"/>
    <cellStyle name="SAPBEXfilterDrill 17" xfId="34542" xr:uid="{00000000-0005-0000-0000-0000F0860000}"/>
    <cellStyle name="SAPBEXfilterDrill 18" xfId="34543" xr:uid="{00000000-0005-0000-0000-0000F1860000}"/>
    <cellStyle name="SAPBEXfilterDrill 19" xfId="34544" xr:uid="{00000000-0005-0000-0000-0000F2860000}"/>
    <cellStyle name="SAPBEXfilterDrill 2" xfId="34545" xr:uid="{00000000-0005-0000-0000-0000F3860000}"/>
    <cellStyle name="SAPBEXfilterDrill 2 2" xfId="34546" xr:uid="{00000000-0005-0000-0000-0000F4860000}"/>
    <cellStyle name="SAPBEXfilterDrill 2 2 2" xfId="34547" xr:uid="{00000000-0005-0000-0000-0000F5860000}"/>
    <cellStyle name="SAPBEXfilterDrill 2 2 2 2" xfId="34548" xr:uid="{00000000-0005-0000-0000-0000F6860000}"/>
    <cellStyle name="SAPBEXfilterDrill 2 2 2 2 2" xfId="34549" xr:uid="{00000000-0005-0000-0000-0000F7860000}"/>
    <cellStyle name="SAPBEXfilterDrill 2 2 3" xfId="34550" xr:uid="{00000000-0005-0000-0000-0000F8860000}"/>
    <cellStyle name="SAPBEXfilterDrill 2 2 3 2" xfId="34551" xr:uid="{00000000-0005-0000-0000-0000F9860000}"/>
    <cellStyle name="SAPBEXfilterDrill 2 3" xfId="34552" xr:uid="{00000000-0005-0000-0000-0000FA860000}"/>
    <cellStyle name="SAPBEXfilterDrill 2 3 2" xfId="34553" xr:uid="{00000000-0005-0000-0000-0000FB860000}"/>
    <cellStyle name="SAPBEXfilterDrill 20" xfId="34554" xr:uid="{00000000-0005-0000-0000-0000FC860000}"/>
    <cellStyle name="SAPBEXfilterDrill 21" xfId="34555" xr:uid="{00000000-0005-0000-0000-0000FD860000}"/>
    <cellStyle name="SAPBEXfilterDrill 22" xfId="34556" xr:uid="{00000000-0005-0000-0000-0000FE860000}"/>
    <cellStyle name="SAPBEXfilterDrill 23" xfId="34557" xr:uid="{00000000-0005-0000-0000-0000FF860000}"/>
    <cellStyle name="SAPBEXfilterDrill 24" xfId="34558" xr:uid="{00000000-0005-0000-0000-000000870000}"/>
    <cellStyle name="SAPBEXfilterDrill 25" xfId="34559" xr:uid="{00000000-0005-0000-0000-000001870000}"/>
    <cellStyle name="SAPBEXfilterDrill 26" xfId="34560" xr:uid="{00000000-0005-0000-0000-000002870000}"/>
    <cellStyle name="SAPBEXfilterDrill 27" xfId="34561" xr:uid="{00000000-0005-0000-0000-000003870000}"/>
    <cellStyle name="SAPBEXfilterDrill 28" xfId="34562" xr:uid="{00000000-0005-0000-0000-000004870000}"/>
    <cellStyle name="SAPBEXfilterDrill 29" xfId="34563" xr:uid="{00000000-0005-0000-0000-000005870000}"/>
    <cellStyle name="SAPBEXfilterDrill 3" xfId="34564" xr:uid="{00000000-0005-0000-0000-000006870000}"/>
    <cellStyle name="SAPBEXfilterDrill 3 2" xfId="34565" xr:uid="{00000000-0005-0000-0000-000007870000}"/>
    <cellStyle name="SAPBEXfilterDrill 3 2 2" xfId="34566" xr:uid="{00000000-0005-0000-0000-000008870000}"/>
    <cellStyle name="SAPBEXfilterDrill 3 2 3" xfId="34567" xr:uid="{00000000-0005-0000-0000-000009870000}"/>
    <cellStyle name="SAPBEXfilterDrill 3 2 4" xfId="34568" xr:uid="{00000000-0005-0000-0000-00000A870000}"/>
    <cellStyle name="SAPBEXfilterDrill 30" xfId="34569" xr:uid="{00000000-0005-0000-0000-00000B870000}"/>
    <cellStyle name="SAPBEXfilterDrill 31" xfId="34570" xr:uid="{00000000-0005-0000-0000-00000C870000}"/>
    <cellStyle name="SAPBEXfilterDrill 32" xfId="34571" xr:uid="{00000000-0005-0000-0000-00000D870000}"/>
    <cellStyle name="SAPBEXfilterDrill 33" xfId="34572" xr:uid="{00000000-0005-0000-0000-00000E870000}"/>
    <cellStyle name="SAPBEXfilterDrill 34" xfId="34573" xr:uid="{00000000-0005-0000-0000-00000F870000}"/>
    <cellStyle name="SAPBEXfilterDrill 35" xfId="34574" xr:uid="{00000000-0005-0000-0000-000010870000}"/>
    <cellStyle name="SAPBEXfilterDrill 36" xfId="34575" xr:uid="{00000000-0005-0000-0000-000011870000}"/>
    <cellStyle name="SAPBEXfilterDrill 37" xfId="34576" xr:uid="{00000000-0005-0000-0000-000012870000}"/>
    <cellStyle name="SAPBEXfilterDrill 38" xfId="34577" xr:uid="{00000000-0005-0000-0000-000013870000}"/>
    <cellStyle name="SAPBEXfilterDrill 39" xfId="34578" xr:uid="{00000000-0005-0000-0000-000014870000}"/>
    <cellStyle name="SAPBEXfilterDrill 4" xfId="34579" xr:uid="{00000000-0005-0000-0000-000015870000}"/>
    <cellStyle name="SAPBEXfilterDrill 4 2" xfId="34580" xr:uid="{00000000-0005-0000-0000-000016870000}"/>
    <cellStyle name="SAPBEXfilterDrill 4 3" xfId="34581" xr:uid="{00000000-0005-0000-0000-000017870000}"/>
    <cellStyle name="SAPBEXfilterDrill 4 4" xfId="34582" xr:uid="{00000000-0005-0000-0000-000018870000}"/>
    <cellStyle name="SAPBEXfilterDrill 40" xfId="34583" xr:uid="{00000000-0005-0000-0000-000019870000}"/>
    <cellStyle name="SAPBEXfilterDrill 5" xfId="34584" xr:uid="{00000000-0005-0000-0000-00001A870000}"/>
    <cellStyle name="SAPBEXfilterDrill 5 2" xfId="34585" xr:uid="{00000000-0005-0000-0000-00001B870000}"/>
    <cellStyle name="SAPBEXfilterDrill 5 3" xfId="34586" xr:uid="{00000000-0005-0000-0000-00001C870000}"/>
    <cellStyle name="SAPBEXfilterDrill 6" xfId="34587" xr:uid="{00000000-0005-0000-0000-00001D870000}"/>
    <cellStyle name="SAPBEXfilterDrill 6 2" xfId="34588" xr:uid="{00000000-0005-0000-0000-00001E870000}"/>
    <cellStyle name="SAPBEXfilterDrill 6 3" xfId="34589" xr:uid="{00000000-0005-0000-0000-00001F870000}"/>
    <cellStyle name="SAPBEXfilterDrill 7" xfId="34590" xr:uid="{00000000-0005-0000-0000-000020870000}"/>
    <cellStyle name="SAPBEXfilterDrill 7 2" xfId="34591" xr:uid="{00000000-0005-0000-0000-000021870000}"/>
    <cellStyle name="SAPBEXfilterDrill 7 3" xfId="34592" xr:uid="{00000000-0005-0000-0000-000022870000}"/>
    <cellStyle name="SAPBEXfilterDrill 8" xfId="34593" xr:uid="{00000000-0005-0000-0000-000023870000}"/>
    <cellStyle name="SAPBEXfilterDrill 9" xfId="34594" xr:uid="{00000000-0005-0000-0000-000024870000}"/>
    <cellStyle name="SAPBEXfilterDrill_BW 1017, 1061" xfId="34595" xr:uid="{00000000-0005-0000-0000-000025870000}"/>
    <cellStyle name="SAPBEXfilterItem" xfId="34596" xr:uid="{00000000-0005-0000-0000-000026870000}"/>
    <cellStyle name="SAPBEXfilterItem 10" xfId="34597" xr:uid="{00000000-0005-0000-0000-000027870000}"/>
    <cellStyle name="SAPBEXfilterItem 11" xfId="34598" xr:uid="{00000000-0005-0000-0000-000028870000}"/>
    <cellStyle name="SAPBEXfilterItem 12" xfId="34599" xr:uid="{00000000-0005-0000-0000-000029870000}"/>
    <cellStyle name="SAPBEXfilterItem 13" xfId="34600" xr:uid="{00000000-0005-0000-0000-00002A870000}"/>
    <cellStyle name="SAPBEXfilterItem 14" xfId="34601" xr:uid="{00000000-0005-0000-0000-00002B870000}"/>
    <cellStyle name="SAPBEXfilterItem 15" xfId="34602" xr:uid="{00000000-0005-0000-0000-00002C870000}"/>
    <cellStyle name="SAPBEXfilterItem 16" xfId="34603" xr:uid="{00000000-0005-0000-0000-00002D870000}"/>
    <cellStyle name="SAPBEXfilterItem 17" xfId="34604" xr:uid="{00000000-0005-0000-0000-00002E870000}"/>
    <cellStyle name="SAPBEXfilterItem 18" xfId="34605" xr:uid="{00000000-0005-0000-0000-00002F870000}"/>
    <cellStyle name="SAPBEXfilterItem 19" xfId="34606" xr:uid="{00000000-0005-0000-0000-000030870000}"/>
    <cellStyle name="SAPBEXfilterItem 2" xfId="34607" xr:uid="{00000000-0005-0000-0000-000031870000}"/>
    <cellStyle name="SAPBEXfilterItem 2 2" xfId="34608" xr:uid="{00000000-0005-0000-0000-000032870000}"/>
    <cellStyle name="SAPBEXfilterItem 2 2 2" xfId="34609" xr:uid="{00000000-0005-0000-0000-000033870000}"/>
    <cellStyle name="SAPBEXfilterItem 2 2 2 2" xfId="34610" xr:uid="{00000000-0005-0000-0000-000034870000}"/>
    <cellStyle name="SAPBEXfilterItem 2 2 2 2 2" xfId="34611" xr:uid="{00000000-0005-0000-0000-000035870000}"/>
    <cellStyle name="SAPBEXfilterItem 2 2 2 2 2 2" xfId="34612" xr:uid="{00000000-0005-0000-0000-000036870000}"/>
    <cellStyle name="SAPBEXfilterItem 2 2 2 3" xfId="34613" xr:uid="{00000000-0005-0000-0000-000037870000}"/>
    <cellStyle name="SAPBEXfilterItem 2 2 2 3 2" xfId="34614" xr:uid="{00000000-0005-0000-0000-000038870000}"/>
    <cellStyle name="SAPBEXfilterItem 2 2 3" xfId="34615" xr:uid="{00000000-0005-0000-0000-000039870000}"/>
    <cellStyle name="SAPBEXfilterItem 2 2 3 2" xfId="34616" xr:uid="{00000000-0005-0000-0000-00003A870000}"/>
    <cellStyle name="SAPBEXfilterItem 2 3" xfId="34617" xr:uid="{00000000-0005-0000-0000-00003B870000}"/>
    <cellStyle name="SAPBEXfilterItem 2 3 2" xfId="34618" xr:uid="{00000000-0005-0000-0000-00003C870000}"/>
    <cellStyle name="SAPBEXfilterItem 2 4" xfId="34619" xr:uid="{00000000-0005-0000-0000-00003D870000}"/>
    <cellStyle name="SAPBEXfilterItem 20" xfId="34620" xr:uid="{00000000-0005-0000-0000-00003E870000}"/>
    <cellStyle name="SAPBEXfilterItem 21" xfId="34621" xr:uid="{00000000-0005-0000-0000-00003F870000}"/>
    <cellStyle name="SAPBEXfilterItem 22" xfId="34622" xr:uid="{00000000-0005-0000-0000-000040870000}"/>
    <cellStyle name="SAPBEXfilterItem 23" xfId="34623" xr:uid="{00000000-0005-0000-0000-000041870000}"/>
    <cellStyle name="SAPBEXfilterItem 24" xfId="34624" xr:uid="{00000000-0005-0000-0000-000042870000}"/>
    <cellStyle name="SAPBEXfilterItem 25" xfId="34625" xr:uid="{00000000-0005-0000-0000-000043870000}"/>
    <cellStyle name="SAPBEXfilterItem 26" xfId="34626" xr:uid="{00000000-0005-0000-0000-000044870000}"/>
    <cellStyle name="SAPBEXfilterItem 27" xfId="34627" xr:uid="{00000000-0005-0000-0000-000045870000}"/>
    <cellStyle name="SAPBEXfilterItem 28" xfId="34628" xr:uid="{00000000-0005-0000-0000-000046870000}"/>
    <cellStyle name="SAPBEXfilterItem 29" xfId="34629" xr:uid="{00000000-0005-0000-0000-000047870000}"/>
    <cellStyle name="SAPBEXfilterItem 3" xfId="34630" xr:uid="{00000000-0005-0000-0000-000048870000}"/>
    <cellStyle name="SAPBEXfilterItem 3 2" xfId="34631" xr:uid="{00000000-0005-0000-0000-000049870000}"/>
    <cellStyle name="SAPBEXfilterItem 3 2 2" xfId="34632" xr:uid="{00000000-0005-0000-0000-00004A870000}"/>
    <cellStyle name="SAPBEXfilterItem 3 2 3" xfId="34633" xr:uid="{00000000-0005-0000-0000-00004B870000}"/>
    <cellStyle name="SAPBEXfilterItem 3 2 4" xfId="34634" xr:uid="{00000000-0005-0000-0000-00004C870000}"/>
    <cellStyle name="SAPBEXfilterItem 3 3" xfId="34635" xr:uid="{00000000-0005-0000-0000-00004D870000}"/>
    <cellStyle name="SAPBEXfilterItem 30" xfId="34636" xr:uid="{00000000-0005-0000-0000-00004E870000}"/>
    <cellStyle name="SAPBEXfilterItem 31" xfId="34637" xr:uid="{00000000-0005-0000-0000-00004F870000}"/>
    <cellStyle name="SAPBEXfilterItem 32" xfId="34638" xr:uid="{00000000-0005-0000-0000-000050870000}"/>
    <cellStyle name="SAPBEXfilterItem 33" xfId="34639" xr:uid="{00000000-0005-0000-0000-000051870000}"/>
    <cellStyle name="SAPBEXfilterItem 34" xfId="34640" xr:uid="{00000000-0005-0000-0000-000052870000}"/>
    <cellStyle name="SAPBEXfilterItem 35" xfId="34641" xr:uid="{00000000-0005-0000-0000-000053870000}"/>
    <cellStyle name="SAPBEXfilterItem 36" xfId="34642" xr:uid="{00000000-0005-0000-0000-000054870000}"/>
    <cellStyle name="SAPBEXfilterItem 37" xfId="34643" xr:uid="{00000000-0005-0000-0000-000055870000}"/>
    <cellStyle name="SAPBEXfilterItem 38" xfId="34644" xr:uid="{00000000-0005-0000-0000-000056870000}"/>
    <cellStyle name="SAPBEXfilterItem 39" xfId="34645" xr:uid="{00000000-0005-0000-0000-000057870000}"/>
    <cellStyle name="SAPBEXfilterItem 4" xfId="34646" xr:uid="{00000000-0005-0000-0000-000058870000}"/>
    <cellStyle name="SAPBEXfilterItem 4 2" xfId="34647" xr:uid="{00000000-0005-0000-0000-000059870000}"/>
    <cellStyle name="SAPBEXfilterItem 4 2 2" xfId="34648" xr:uid="{00000000-0005-0000-0000-00005A870000}"/>
    <cellStyle name="SAPBEXfilterItem 4 2 3" xfId="34649" xr:uid="{00000000-0005-0000-0000-00005B870000}"/>
    <cellStyle name="SAPBEXfilterItem 4 3" xfId="34650" xr:uid="{00000000-0005-0000-0000-00005C870000}"/>
    <cellStyle name="SAPBEXfilterItem 4 4" xfId="34651" xr:uid="{00000000-0005-0000-0000-00005D870000}"/>
    <cellStyle name="SAPBEXfilterItem 40" xfId="34652" xr:uid="{00000000-0005-0000-0000-00005E870000}"/>
    <cellStyle name="SAPBEXfilterItem 41" xfId="34653" xr:uid="{00000000-0005-0000-0000-00005F870000}"/>
    <cellStyle name="SAPBEXfilterItem 42" xfId="34654" xr:uid="{00000000-0005-0000-0000-000060870000}"/>
    <cellStyle name="SAPBEXfilterItem 5" xfId="34655" xr:uid="{00000000-0005-0000-0000-000061870000}"/>
    <cellStyle name="SAPBEXfilterItem 5 2" xfId="34656" xr:uid="{00000000-0005-0000-0000-000062870000}"/>
    <cellStyle name="SAPBEXfilterItem 5 3" xfId="34657" xr:uid="{00000000-0005-0000-0000-000063870000}"/>
    <cellStyle name="SAPBEXfilterItem 5 4" xfId="34658" xr:uid="{00000000-0005-0000-0000-000064870000}"/>
    <cellStyle name="SAPBEXfilterItem 6" xfId="34659" xr:uid="{00000000-0005-0000-0000-000065870000}"/>
    <cellStyle name="SAPBEXfilterItem 6 2" xfId="34660" xr:uid="{00000000-0005-0000-0000-000066870000}"/>
    <cellStyle name="SAPBEXfilterItem 6 3" xfId="34661" xr:uid="{00000000-0005-0000-0000-000067870000}"/>
    <cellStyle name="SAPBEXfilterItem 7" xfId="34662" xr:uid="{00000000-0005-0000-0000-000068870000}"/>
    <cellStyle name="SAPBEXfilterItem 7 2" xfId="34663" xr:uid="{00000000-0005-0000-0000-000069870000}"/>
    <cellStyle name="SAPBEXfilterItem 7 3" xfId="34664" xr:uid="{00000000-0005-0000-0000-00006A870000}"/>
    <cellStyle name="SAPBEXfilterItem 8" xfId="34665" xr:uid="{00000000-0005-0000-0000-00006B870000}"/>
    <cellStyle name="SAPBEXfilterItem 9" xfId="34666" xr:uid="{00000000-0005-0000-0000-00006C870000}"/>
    <cellStyle name="SAPBEXfilterItem_Sheet1" xfId="34667" xr:uid="{00000000-0005-0000-0000-00006D870000}"/>
    <cellStyle name="SAPBEXfilterText" xfId="34668" xr:uid="{00000000-0005-0000-0000-00006E870000}"/>
    <cellStyle name="SAPBEXfilterText 10" xfId="34669" xr:uid="{00000000-0005-0000-0000-00006F870000}"/>
    <cellStyle name="SAPBEXfilterText 11" xfId="34670" xr:uid="{00000000-0005-0000-0000-000070870000}"/>
    <cellStyle name="SAPBEXfilterText 12" xfId="34671" xr:uid="{00000000-0005-0000-0000-000071870000}"/>
    <cellStyle name="SAPBEXfilterText 13" xfId="34672" xr:uid="{00000000-0005-0000-0000-000072870000}"/>
    <cellStyle name="SAPBEXfilterText 14" xfId="34673" xr:uid="{00000000-0005-0000-0000-000073870000}"/>
    <cellStyle name="SAPBEXfilterText 15" xfId="34674" xr:uid="{00000000-0005-0000-0000-000074870000}"/>
    <cellStyle name="SAPBEXfilterText 16" xfId="34675" xr:uid="{00000000-0005-0000-0000-000075870000}"/>
    <cellStyle name="SAPBEXfilterText 17" xfId="34676" xr:uid="{00000000-0005-0000-0000-000076870000}"/>
    <cellStyle name="SAPBEXfilterText 18" xfId="34677" xr:uid="{00000000-0005-0000-0000-000077870000}"/>
    <cellStyle name="SAPBEXfilterText 19" xfId="34678" xr:uid="{00000000-0005-0000-0000-000078870000}"/>
    <cellStyle name="SAPBEXfilterText 2" xfId="34679" xr:uid="{00000000-0005-0000-0000-000079870000}"/>
    <cellStyle name="SAPBEXfilterText 2 2" xfId="34680" xr:uid="{00000000-0005-0000-0000-00007A870000}"/>
    <cellStyle name="SAPBEXfilterText 2 2 2" xfId="34681" xr:uid="{00000000-0005-0000-0000-00007B870000}"/>
    <cellStyle name="SAPBEXfilterText 2 3" xfId="34682" xr:uid="{00000000-0005-0000-0000-00007C870000}"/>
    <cellStyle name="SAPBEXfilterText 20" xfId="34683" xr:uid="{00000000-0005-0000-0000-00007D870000}"/>
    <cellStyle name="SAPBEXfilterText 21" xfId="34684" xr:uid="{00000000-0005-0000-0000-00007E870000}"/>
    <cellStyle name="SAPBEXfilterText 22" xfId="34685" xr:uid="{00000000-0005-0000-0000-00007F870000}"/>
    <cellStyle name="SAPBEXfilterText 23" xfId="34686" xr:uid="{00000000-0005-0000-0000-000080870000}"/>
    <cellStyle name="SAPBEXfilterText 24" xfId="34687" xr:uid="{00000000-0005-0000-0000-000081870000}"/>
    <cellStyle name="SAPBEXfilterText 25" xfId="34688" xr:uid="{00000000-0005-0000-0000-000082870000}"/>
    <cellStyle name="SAPBEXfilterText 26" xfId="34689" xr:uid="{00000000-0005-0000-0000-000083870000}"/>
    <cellStyle name="SAPBEXfilterText 27" xfId="34690" xr:uid="{00000000-0005-0000-0000-000084870000}"/>
    <cellStyle name="SAPBEXfilterText 28" xfId="34691" xr:uid="{00000000-0005-0000-0000-000085870000}"/>
    <cellStyle name="SAPBEXfilterText 29" xfId="34692" xr:uid="{00000000-0005-0000-0000-000086870000}"/>
    <cellStyle name="SAPBEXfilterText 3" xfId="34693" xr:uid="{00000000-0005-0000-0000-000087870000}"/>
    <cellStyle name="SAPBEXfilterText 3 2" xfId="34694" xr:uid="{00000000-0005-0000-0000-000088870000}"/>
    <cellStyle name="SAPBEXfilterText 3 2 2" xfId="34695" xr:uid="{00000000-0005-0000-0000-000089870000}"/>
    <cellStyle name="SAPBEXfilterText 3 3" xfId="34696" xr:uid="{00000000-0005-0000-0000-00008A870000}"/>
    <cellStyle name="SAPBEXfilterText 30" xfId="34697" xr:uid="{00000000-0005-0000-0000-00008B870000}"/>
    <cellStyle name="SAPBEXfilterText 31" xfId="34698" xr:uid="{00000000-0005-0000-0000-00008C870000}"/>
    <cellStyle name="SAPBEXfilterText 32" xfId="34699" xr:uid="{00000000-0005-0000-0000-00008D870000}"/>
    <cellStyle name="SAPBEXfilterText 33" xfId="34700" xr:uid="{00000000-0005-0000-0000-00008E870000}"/>
    <cellStyle name="SAPBEXfilterText 34" xfId="34701" xr:uid="{00000000-0005-0000-0000-00008F870000}"/>
    <cellStyle name="SAPBEXfilterText 35" xfId="34702" xr:uid="{00000000-0005-0000-0000-000090870000}"/>
    <cellStyle name="SAPBEXfilterText 36" xfId="34703" xr:uid="{00000000-0005-0000-0000-000091870000}"/>
    <cellStyle name="SAPBEXfilterText 37" xfId="34704" xr:uid="{00000000-0005-0000-0000-000092870000}"/>
    <cellStyle name="SAPBEXfilterText 38" xfId="34705" xr:uid="{00000000-0005-0000-0000-000093870000}"/>
    <cellStyle name="SAPBEXfilterText 39" xfId="34706" xr:uid="{00000000-0005-0000-0000-000094870000}"/>
    <cellStyle name="SAPBEXfilterText 4" xfId="34707" xr:uid="{00000000-0005-0000-0000-000095870000}"/>
    <cellStyle name="SAPBEXfilterText 4 2" xfId="34708" xr:uid="{00000000-0005-0000-0000-000096870000}"/>
    <cellStyle name="SAPBEXfilterText 4 3" xfId="34709" xr:uid="{00000000-0005-0000-0000-000097870000}"/>
    <cellStyle name="SAPBEXfilterText 40" xfId="34710" xr:uid="{00000000-0005-0000-0000-000098870000}"/>
    <cellStyle name="SAPBEXfilterText 5" xfId="34711" xr:uid="{00000000-0005-0000-0000-000099870000}"/>
    <cellStyle name="SAPBEXfilterText 5 2" xfId="34712" xr:uid="{00000000-0005-0000-0000-00009A870000}"/>
    <cellStyle name="SAPBEXfilterText 5 3" xfId="34713" xr:uid="{00000000-0005-0000-0000-00009B870000}"/>
    <cellStyle name="SAPBEXfilterText 6" xfId="34714" xr:uid="{00000000-0005-0000-0000-00009C870000}"/>
    <cellStyle name="SAPBEXfilterText 6 2" xfId="34715" xr:uid="{00000000-0005-0000-0000-00009D870000}"/>
    <cellStyle name="SAPBEXfilterText 6 3" xfId="34716" xr:uid="{00000000-0005-0000-0000-00009E870000}"/>
    <cellStyle name="SAPBEXfilterText 7" xfId="34717" xr:uid="{00000000-0005-0000-0000-00009F870000}"/>
    <cellStyle name="SAPBEXfilterText 7 2" xfId="34718" xr:uid="{00000000-0005-0000-0000-0000A0870000}"/>
    <cellStyle name="SAPBEXfilterText 7 3" xfId="34719" xr:uid="{00000000-0005-0000-0000-0000A1870000}"/>
    <cellStyle name="SAPBEXfilterText 8" xfId="34720" xr:uid="{00000000-0005-0000-0000-0000A2870000}"/>
    <cellStyle name="SAPBEXfilterText 9" xfId="34721" xr:uid="{00000000-0005-0000-0000-0000A3870000}"/>
    <cellStyle name="SAPBEXfilterText_Sheet1" xfId="34722" xr:uid="{00000000-0005-0000-0000-0000A4870000}"/>
    <cellStyle name="SAPBEXformats" xfId="34723" xr:uid="{00000000-0005-0000-0000-0000A5870000}"/>
    <cellStyle name="SAPBEXformats 10" xfId="34724" xr:uid="{00000000-0005-0000-0000-0000A6870000}"/>
    <cellStyle name="SAPBEXformats 11" xfId="34725" xr:uid="{00000000-0005-0000-0000-0000A7870000}"/>
    <cellStyle name="SAPBEXformats 12" xfId="34726" xr:uid="{00000000-0005-0000-0000-0000A8870000}"/>
    <cellStyle name="SAPBEXformats 13" xfId="34727" xr:uid="{00000000-0005-0000-0000-0000A9870000}"/>
    <cellStyle name="SAPBEXformats 14" xfId="34728" xr:uid="{00000000-0005-0000-0000-0000AA870000}"/>
    <cellStyle name="SAPBEXformats 15" xfId="34729" xr:uid="{00000000-0005-0000-0000-0000AB870000}"/>
    <cellStyle name="SAPBEXformats 16" xfId="34730" xr:uid="{00000000-0005-0000-0000-0000AC870000}"/>
    <cellStyle name="SAPBEXformats 17" xfId="34731" xr:uid="{00000000-0005-0000-0000-0000AD870000}"/>
    <cellStyle name="SAPBEXformats 18" xfId="34732" xr:uid="{00000000-0005-0000-0000-0000AE870000}"/>
    <cellStyle name="SAPBEXformats 19" xfId="34733" xr:uid="{00000000-0005-0000-0000-0000AF870000}"/>
    <cellStyle name="SAPBEXformats 2" xfId="34734" xr:uid="{00000000-0005-0000-0000-0000B0870000}"/>
    <cellStyle name="SAPBEXformats 2 2" xfId="34735" xr:uid="{00000000-0005-0000-0000-0000B1870000}"/>
    <cellStyle name="SAPBEXformats 2 2 2" xfId="34736" xr:uid="{00000000-0005-0000-0000-0000B2870000}"/>
    <cellStyle name="SAPBEXformats 2 2 2 2" xfId="34737" xr:uid="{00000000-0005-0000-0000-0000B3870000}"/>
    <cellStyle name="SAPBEXformats 2 2 2 2 2" xfId="34738" xr:uid="{00000000-0005-0000-0000-0000B4870000}"/>
    <cellStyle name="SAPBEXformats 2 2 2 2 2 10" xfId="34739" xr:uid="{00000000-0005-0000-0000-0000B5870000}"/>
    <cellStyle name="SAPBEXformats 2 2 2 2 2 11" xfId="34740" xr:uid="{00000000-0005-0000-0000-0000B6870000}"/>
    <cellStyle name="SAPBEXformats 2 2 2 2 2 12" xfId="34741" xr:uid="{00000000-0005-0000-0000-0000B7870000}"/>
    <cellStyle name="SAPBEXformats 2 2 2 2 2 13" xfId="34742" xr:uid="{00000000-0005-0000-0000-0000B8870000}"/>
    <cellStyle name="SAPBEXformats 2 2 2 2 2 14" xfId="34743" xr:uid="{00000000-0005-0000-0000-0000B9870000}"/>
    <cellStyle name="SAPBEXformats 2 2 2 2 2 15" xfId="34744" xr:uid="{00000000-0005-0000-0000-0000BA870000}"/>
    <cellStyle name="SAPBEXformats 2 2 2 2 2 2" xfId="34745" xr:uid="{00000000-0005-0000-0000-0000BB870000}"/>
    <cellStyle name="SAPBEXformats 2 2 2 2 2 2 10" xfId="34746" xr:uid="{00000000-0005-0000-0000-0000BC870000}"/>
    <cellStyle name="SAPBEXformats 2 2 2 2 2 2 11" xfId="34747" xr:uid="{00000000-0005-0000-0000-0000BD870000}"/>
    <cellStyle name="SAPBEXformats 2 2 2 2 2 2 12" xfId="34748" xr:uid="{00000000-0005-0000-0000-0000BE870000}"/>
    <cellStyle name="SAPBEXformats 2 2 2 2 2 2 13" xfId="34749" xr:uid="{00000000-0005-0000-0000-0000BF870000}"/>
    <cellStyle name="SAPBEXformats 2 2 2 2 2 2 2" xfId="34750" xr:uid="{00000000-0005-0000-0000-0000C0870000}"/>
    <cellStyle name="SAPBEXformats 2 2 2 2 2 2 3" xfId="34751" xr:uid="{00000000-0005-0000-0000-0000C1870000}"/>
    <cellStyle name="SAPBEXformats 2 2 2 2 2 2 4" xfId="34752" xr:uid="{00000000-0005-0000-0000-0000C2870000}"/>
    <cellStyle name="SAPBEXformats 2 2 2 2 2 2 5" xfId="34753" xr:uid="{00000000-0005-0000-0000-0000C3870000}"/>
    <cellStyle name="SAPBEXformats 2 2 2 2 2 2 6" xfId="34754" xr:uid="{00000000-0005-0000-0000-0000C4870000}"/>
    <cellStyle name="SAPBEXformats 2 2 2 2 2 2 7" xfId="34755" xr:uid="{00000000-0005-0000-0000-0000C5870000}"/>
    <cellStyle name="SAPBEXformats 2 2 2 2 2 2 8" xfId="34756" xr:uid="{00000000-0005-0000-0000-0000C6870000}"/>
    <cellStyle name="SAPBEXformats 2 2 2 2 2 2 9" xfId="34757" xr:uid="{00000000-0005-0000-0000-0000C7870000}"/>
    <cellStyle name="SAPBEXformats 2 2 2 2 2 3" xfId="34758" xr:uid="{00000000-0005-0000-0000-0000C8870000}"/>
    <cellStyle name="SAPBEXformats 2 2 2 2 2 4" xfId="34759" xr:uid="{00000000-0005-0000-0000-0000C9870000}"/>
    <cellStyle name="SAPBEXformats 2 2 2 2 2 5" xfId="34760" xr:uid="{00000000-0005-0000-0000-0000CA870000}"/>
    <cellStyle name="SAPBEXformats 2 2 2 2 2 6" xfId="34761" xr:uid="{00000000-0005-0000-0000-0000CB870000}"/>
    <cellStyle name="SAPBEXformats 2 2 2 2 2 7" xfId="34762" xr:uid="{00000000-0005-0000-0000-0000CC870000}"/>
    <cellStyle name="SAPBEXformats 2 2 2 2 2 8" xfId="34763" xr:uid="{00000000-0005-0000-0000-0000CD870000}"/>
    <cellStyle name="SAPBEXformats 2 2 2 2 2 9" xfId="34764" xr:uid="{00000000-0005-0000-0000-0000CE870000}"/>
    <cellStyle name="SAPBEXformats 2 2 2 2 3" xfId="34765" xr:uid="{00000000-0005-0000-0000-0000CF870000}"/>
    <cellStyle name="SAPBEXformats 2 2 2 2 3 10" xfId="34766" xr:uid="{00000000-0005-0000-0000-0000D0870000}"/>
    <cellStyle name="SAPBEXformats 2 2 2 2 3 11" xfId="34767" xr:uid="{00000000-0005-0000-0000-0000D1870000}"/>
    <cellStyle name="SAPBEXformats 2 2 2 2 3 12" xfId="34768" xr:uid="{00000000-0005-0000-0000-0000D2870000}"/>
    <cellStyle name="SAPBEXformats 2 2 2 2 3 13" xfId="34769" xr:uid="{00000000-0005-0000-0000-0000D3870000}"/>
    <cellStyle name="SAPBEXformats 2 2 2 2 3 2" xfId="34770" xr:uid="{00000000-0005-0000-0000-0000D4870000}"/>
    <cellStyle name="SAPBEXformats 2 2 2 2 3 3" xfId="34771" xr:uid="{00000000-0005-0000-0000-0000D5870000}"/>
    <cellStyle name="SAPBEXformats 2 2 2 2 3 4" xfId="34772" xr:uid="{00000000-0005-0000-0000-0000D6870000}"/>
    <cellStyle name="SAPBEXformats 2 2 2 2 3 5" xfId="34773" xr:uid="{00000000-0005-0000-0000-0000D7870000}"/>
    <cellStyle name="SAPBEXformats 2 2 2 2 3 6" xfId="34774" xr:uid="{00000000-0005-0000-0000-0000D8870000}"/>
    <cellStyle name="SAPBEXformats 2 2 2 2 3 7" xfId="34775" xr:uid="{00000000-0005-0000-0000-0000D9870000}"/>
    <cellStyle name="SAPBEXformats 2 2 2 2 3 8" xfId="34776" xr:uid="{00000000-0005-0000-0000-0000DA870000}"/>
    <cellStyle name="SAPBEXformats 2 2 2 2 3 9" xfId="34777" xr:uid="{00000000-0005-0000-0000-0000DB870000}"/>
    <cellStyle name="SAPBEXformats 2 2 2 3" xfId="34778" xr:uid="{00000000-0005-0000-0000-0000DC870000}"/>
    <cellStyle name="SAPBEXformats 2 2 2 3 10" xfId="34779" xr:uid="{00000000-0005-0000-0000-0000DD870000}"/>
    <cellStyle name="SAPBEXformats 2 2 2 3 11" xfId="34780" xr:uid="{00000000-0005-0000-0000-0000DE870000}"/>
    <cellStyle name="SAPBEXformats 2 2 2 3 12" xfId="34781" xr:uid="{00000000-0005-0000-0000-0000DF870000}"/>
    <cellStyle name="SAPBEXformats 2 2 2 3 13" xfId="34782" xr:uid="{00000000-0005-0000-0000-0000E0870000}"/>
    <cellStyle name="SAPBEXformats 2 2 2 3 14" xfId="34783" xr:uid="{00000000-0005-0000-0000-0000E1870000}"/>
    <cellStyle name="SAPBEXformats 2 2 2 3 15" xfId="34784" xr:uid="{00000000-0005-0000-0000-0000E2870000}"/>
    <cellStyle name="SAPBEXformats 2 2 2 3 2" xfId="34785" xr:uid="{00000000-0005-0000-0000-0000E3870000}"/>
    <cellStyle name="SAPBEXformats 2 2 2 3 2 10" xfId="34786" xr:uid="{00000000-0005-0000-0000-0000E4870000}"/>
    <cellStyle name="SAPBEXformats 2 2 2 3 2 11" xfId="34787" xr:uid="{00000000-0005-0000-0000-0000E5870000}"/>
    <cellStyle name="SAPBEXformats 2 2 2 3 2 12" xfId="34788" xr:uid="{00000000-0005-0000-0000-0000E6870000}"/>
    <cellStyle name="SAPBEXformats 2 2 2 3 2 13" xfId="34789" xr:uid="{00000000-0005-0000-0000-0000E7870000}"/>
    <cellStyle name="SAPBEXformats 2 2 2 3 2 2" xfId="34790" xr:uid="{00000000-0005-0000-0000-0000E8870000}"/>
    <cellStyle name="SAPBEXformats 2 2 2 3 2 3" xfId="34791" xr:uid="{00000000-0005-0000-0000-0000E9870000}"/>
    <cellStyle name="SAPBEXformats 2 2 2 3 2 4" xfId="34792" xr:uid="{00000000-0005-0000-0000-0000EA870000}"/>
    <cellStyle name="SAPBEXformats 2 2 2 3 2 5" xfId="34793" xr:uid="{00000000-0005-0000-0000-0000EB870000}"/>
    <cellStyle name="SAPBEXformats 2 2 2 3 2 6" xfId="34794" xr:uid="{00000000-0005-0000-0000-0000EC870000}"/>
    <cellStyle name="SAPBEXformats 2 2 2 3 2 7" xfId="34795" xr:uid="{00000000-0005-0000-0000-0000ED870000}"/>
    <cellStyle name="SAPBEXformats 2 2 2 3 2 8" xfId="34796" xr:uid="{00000000-0005-0000-0000-0000EE870000}"/>
    <cellStyle name="SAPBEXformats 2 2 2 3 2 9" xfId="34797" xr:uid="{00000000-0005-0000-0000-0000EF870000}"/>
    <cellStyle name="SAPBEXformats 2 2 2 3 3" xfId="34798" xr:uid="{00000000-0005-0000-0000-0000F0870000}"/>
    <cellStyle name="SAPBEXformats 2 2 2 3 4" xfId="34799" xr:uid="{00000000-0005-0000-0000-0000F1870000}"/>
    <cellStyle name="SAPBEXformats 2 2 2 3 5" xfId="34800" xr:uid="{00000000-0005-0000-0000-0000F2870000}"/>
    <cellStyle name="SAPBEXformats 2 2 2 3 6" xfId="34801" xr:uid="{00000000-0005-0000-0000-0000F3870000}"/>
    <cellStyle name="SAPBEXformats 2 2 2 3 7" xfId="34802" xr:uid="{00000000-0005-0000-0000-0000F4870000}"/>
    <cellStyle name="SAPBEXformats 2 2 2 3 8" xfId="34803" xr:uid="{00000000-0005-0000-0000-0000F5870000}"/>
    <cellStyle name="SAPBEXformats 2 2 2 3 9" xfId="34804" xr:uid="{00000000-0005-0000-0000-0000F6870000}"/>
    <cellStyle name="SAPBEXformats 2 2 2 4" xfId="34805" xr:uid="{00000000-0005-0000-0000-0000F7870000}"/>
    <cellStyle name="SAPBEXformats 2 2 2 4 10" xfId="34806" xr:uid="{00000000-0005-0000-0000-0000F8870000}"/>
    <cellStyle name="SAPBEXformats 2 2 2 4 11" xfId="34807" xr:uid="{00000000-0005-0000-0000-0000F9870000}"/>
    <cellStyle name="SAPBEXformats 2 2 2 4 12" xfId="34808" xr:uid="{00000000-0005-0000-0000-0000FA870000}"/>
    <cellStyle name="SAPBEXformats 2 2 2 4 13" xfId="34809" xr:uid="{00000000-0005-0000-0000-0000FB870000}"/>
    <cellStyle name="SAPBEXformats 2 2 2 4 2" xfId="34810" xr:uid="{00000000-0005-0000-0000-0000FC870000}"/>
    <cellStyle name="SAPBEXformats 2 2 2 4 3" xfId="34811" xr:uid="{00000000-0005-0000-0000-0000FD870000}"/>
    <cellStyle name="SAPBEXformats 2 2 2 4 4" xfId="34812" xr:uid="{00000000-0005-0000-0000-0000FE870000}"/>
    <cellStyle name="SAPBEXformats 2 2 2 4 5" xfId="34813" xr:uid="{00000000-0005-0000-0000-0000FF870000}"/>
    <cellStyle name="SAPBEXformats 2 2 2 4 6" xfId="34814" xr:uid="{00000000-0005-0000-0000-000000880000}"/>
    <cellStyle name="SAPBEXformats 2 2 2 4 7" xfId="34815" xr:uid="{00000000-0005-0000-0000-000001880000}"/>
    <cellStyle name="SAPBEXformats 2 2 2 4 8" xfId="34816" xr:uid="{00000000-0005-0000-0000-000002880000}"/>
    <cellStyle name="SAPBEXformats 2 2 2 4 9" xfId="34817" xr:uid="{00000000-0005-0000-0000-000003880000}"/>
    <cellStyle name="SAPBEXformats 2 2 3" xfId="34818" xr:uid="{00000000-0005-0000-0000-000004880000}"/>
    <cellStyle name="SAPBEXformats 2 2 3 10" xfId="34819" xr:uid="{00000000-0005-0000-0000-000005880000}"/>
    <cellStyle name="SAPBEXformats 2 2 3 11" xfId="34820" xr:uid="{00000000-0005-0000-0000-000006880000}"/>
    <cellStyle name="SAPBEXformats 2 2 3 12" xfId="34821" xr:uid="{00000000-0005-0000-0000-000007880000}"/>
    <cellStyle name="SAPBEXformats 2 2 3 13" xfId="34822" xr:uid="{00000000-0005-0000-0000-000008880000}"/>
    <cellStyle name="SAPBEXformats 2 2 3 14" xfId="34823" xr:uid="{00000000-0005-0000-0000-000009880000}"/>
    <cellStyle name="SAPBEXformats 2 2 3 15" xfId="34824" xr:uid="{00000000-0005-0000-0000-00000A880000}"/>
    <cellStyle name="SAPBEXformats 2 2 3 2" xfId="34825" xr:uid="{00000000-0005-0000-0000-00000B880000}"/>
    <cellStyle name="SAPBEXformats 2 2 3 2 10" xfId="34826" xr:uid="{00000000-0005-0000-0000-00000C880000}"/>
    <cellStyle name="SAPBEXformats 2 2 3 2 11" xfId="34827" xr:uid="{00000000-0005-0000-0000-00000D880000}"/>
    <cellStyle name="SAPBEXformats 2 2 3 2 12" xfId="34828" xr:uid="{00000000-0005-0000-0000-00000E880000}"/>
    <cellStyle name="SAPBEXformats 2 2 3 2 13" xfId="34829" xr:uid="{00000000-0005-0000-0000-00000F880000}"/>
    <cellStyle name="SAPBEXformats 2 2 3 2 2" xfId="34830" xr:uid="{00000000-0005-0000-0000-000010880000}"/>
    <cellStyle name="SAPBEXformats 2 2 3 2 3" xfId="34831" xr:uid="{00000000-0005-0000-0000-000011880000}"/>
    <cellStyle name="SAPBEXformats 2 2 3 2 4" xfId="34832" xr:uid="{00000000-0005-0000-0000-000012880000}"/>
    <cellStyle name="SAPBEXformats 2 2 3 2 5" xfId="34833" xr:uid="{00000000-0005-0000-0000-000013880000}"/>
    <cellStyle name="SAPBEXformats 2 2 3 2 6" xfId="34834" xr:uid="{00000000-0005-0000-0000-000014880000}"/>
    <cellStyle name="SAPBEXformats 2 2 3 2 7" xfId="34835" xr:uid="{00000000-0005-0000-0000-000015880000}"/>
    <cellStyle name="SAPBEXformats 2 2 3 2 8" xfId="34836" xr:uid="{00000000-0005-0000-0000-000016880000}"/>
    <cellStyle name="SAPBEXformats 2 2 3 2 9" xfId="34837" xr:uid="{00000000-0005-0000-0000-000017880000}"/>
    <cellStyle name="SAPBEXformats 2 2 3 3" xfId="34838" xr:uid="{00000000-0005-0000-0000-000018880000}"/>
    <cellStyle name="SAPBEXformats 2 2 3 4" xfId="34839" xr:uid="{00000000-0005-0000-0000-000019880000}"/>
    <cellStyle name="SAPBEXformats 2 2 3 5" xfId="34840" xr:uid="{00000000-0005-0000-0000-00001A880000}"/>
    <cellStyle name="SAPBEXformats 2 2 3 6" xfId="34841" xr:uid="{00000000-0005-0000-0000-00001B880000}"/>
    <cellStyle name="SAPBEXformats 2 2 3 7" xfId="34842" xr:uid="{00000000-0005-0000-0000-00001C880000}"/>
    <cellStyle name="SAPBEXformats 2 2 3 8" xfId="34843" xr:uid="{00000000-0005-0000-0000-00001D880000}"/>
    <cellStyle name="SAPBEXformats 2 2 3 9" xfId="34844" xr:uid="{00000000-0005-0000-0000-00001E880000}"/>
    <cellStyle name="SAPBEXformats 2 2 4" xfId="34845" xr:uid="{00000000-0005-0000-0000-00001F880000}"/>
    <cellStyle name="SAPBEXformats 2 2 4 10" xfId="34846" xr:uid="{00000000-0005-0000-0000-000020880000}"/>
    <cellStyle name="SAPBEXformats 2 2 4 11" xfId="34847" xr:uid="{00000000-0005-0000-0000-000021880000}"/>
    <cellStyle name="SAPBEXformats 2 2 4 12" xfId="34848" xr:uid="{00000000-0005-0000-0000-000022880000}"/>
    <cellStyle name="SAPBEXformats 2 2 4 13" xfId="34849" xr:uid="{00000000-0005-0000-0000-000023880000}"/>
    <cellStyle name="SAPBEXformats 2 2 4 2" xfId="34850" xr:uid="{00000000-0005-0000-0000-000024880000}"/>
    <cellStyle name="SAPBEXformats 2 2 4 3" xfId="34851" xr:uid="{00000000-0005-0000-0000-000025880000}"/>
    <cellStyle name="SAPBEXformats 2 2 4 4" xfId="34852" xr:uid="{00000000-0005-0000-0000-000026880000}"/>
    <cellStyle name="SAPBEXformats 2 2 4 5" xfId="34853" xr:uid="{00000000-0005-0000-0000-000027880000}"/>
    <cellStyle name="SAPBEXformats 2 2 4 6" xfId="34854" xr:uid="{00000000-0005-0000-0000-000028880000}"/>
    <cellStyle name="SAPBEXformats 2 2 4 7" xfId="34855" xr:uid="{00000000-0005-0000-0000-000029880000}"/>
    <cellStyle name="SAPBEXformats 2 2 4 8" xfId="34856" xr:uid="{00000000-0005-0000-0000-00002A880000}"/>
    <cellStyle name="SAPBEXformats 2 2 4 9" xfId="34857" xr:uid="{00000000-0005-0000-0000-00002B880000}"/>
    <cellStyle name="SAPBEXformats 2 3" xfId="34858" xr:uid="{00000000-0005-0000-0000-00002C880000}"/>
    <cellStyle name="SAPBEXformats 2 3 10" xfId="34859" xr:uid="{00000000-0005-0000-0000-00002D880000}"/>
    <cellStyle name="SAPBEXformats 2 3 11" xfId="34860" xr:uid="{00000000-0005-0000-0000-00002E880000}"/>
    <cellStyle name="SAPBEXformats 2 3 12" xfId="34861" xr:uid="{00000000-0005-0000-0000-00002F880000}"/>
    <cellStyle name="SAPBEXformats 2 3 13" xfId="34862" xr:uid="{00000000-0005-0000-0000-000030880000}"/>
    <cellStyle name="SAPBEXformats 2 3 14" xfId="34863" xr:uid="{00000000-0005-0000-0000-000031880000}"/>
    <cellStyle name="SAPBEXformats 2 3 15" xfId="34864" xr:uid="{00000000-0005-0000-0000-000032880000}"/>
    <cellStyle name="SAPBEXformats 2 3 2" xfId="34865" xr:uid="{00000000-0005-0000-0000-000033880000}"/>
    <cellStyle name="SAPBEXformats 2 3 2 10" xfId="34866" xr:uid="{00000000-0005-0000-0000-000034880000}"/>
    <cellStyle name="SAPBEXformats 2 3 2 11" xfId="34867" xr:uid="{00000000-0005-0000-0000-000035880000}"/>
    <cellStyle name="SAPBEXformats 2 3 2 12" xfId="34868" xr:uid="{00000000-0005-0000-0000-000036880000}"/>
    <cellStyle name="SAPBEXformats 2 3 2 13" xfId="34869" xr:uid="{00000000-0005-0000-0000-000037880000}"/>
    <cellStyle name="SAPBEXformats 2 3 2 2" xfId="34870" xr:uid="{00000000-0005-0000-0000-000038880000}"/>
    <cellStyle name="SAPBEXformats 2 3 2 3" xfId="34871" xr:uid="{00000000-0005-0000-0000-000039880000}"/>
    <cellStyle name="SAPBEXformats 2 3 2 4" xfId="34872" xr:uid="{00000000-0005-0000-0000-00003A880000}"/>
    <cellStyle name="SAPBEXformats 2 3 2 5" xfId="34873" xr:uid="{00000000-0005-0000-0000-00003B880000}"/>
    <cellStyle name="SAPBEXformats 2 3 2 6" xfId="34874" xr:uid="{00000000-0005-0000-0000-00003C880000}"/>
    <cellStyle name="SAPBEXformats 2 3 2 7" xfId="34875" xr:uid="{00000000-0005-0000-0000-00003D880000}"/>
    <cellStyle name="SAPBEXformats 2 3 2 8" xfId="34876" xr:uid="{00000000-0005-0000-0000-00003E880000}"/>
    <cellStyle name="SAPBEXformats 2 3 2 9" xfId="34877" xr:uid="{00000000-0005-0000-0000-00003F880000}"/>
    <cellStyle name="SAPBEXformats 2 3 3" xfId="34878" xr:uid="{00000000-0005-0000-0000-000040880000}"/>
    <cellStyle name="SAPBEXformats 2 3 4" xfId="34879" xr:uid="{00000000-0005-0000-0000-000041880000}"/>
    <cellStyle name="SAPBEXformats 2 3 5" xfId="34880" xr:uid="{00000000-0005-0000-0000-000042880000}"/>
    <cellStyle name="SAPBEXformats 2 3 6" xfId="34881" xr:uid="{00000000-0005-0000-0000-000043880000}"/>
    <cellStyle name="SAPBEXformats 2 3 7" xfId="34882" xr:uid="{00000000-0005-0000-0000-000044880000}"/>
    <cellStyle name="SAPBEXformats 2 3 8" xfId="34883" xr:uid="{00000000-0005-0000-0000-000045880000}"/>
    <cellStyle name="SAPBEXformats 2 3 9" xfId="34884" xr:uid="{00000000-0005-0000-0000-000046880000}"/>
    <cellStyle name="SAPBEXformats 2 4" xfId="34885" xr:uid="{00000000-0005-0000-0000-000047880000}"/>
    <cellStyle name="SAPBEXformats 2 4 10" xfId="34886" xr:uid="{00000000-0005-0000-0000-000048880000}"/>
    <cellStyle name="SAPBEXformats 2 4 11" xfId="34887" xr:uid="{00000000-0005-0000-0000-000049880000}"/>
    <cellStyle name="SAPBEXformats 2 4 12" xfId="34888" xr:uid="{00000000-0005-0000-0000-00004A880000}"/>
    <cellStyle name="SAPBEXformats 2 4 13" xfId="34889" xr:uid="{00000000-0005-0000-0000-00004B880000}"/>
    <cellStyle name="SAPBEXformats 2 4 2" xfId="34890" xr:uid="{00000000-0005-0000-0000-00004C880000}"/>
    <cellStyle name="SAPBEXformats 2 4 3" xfId="34891" xr:uid="{00000000-0005-0000-0000-00004D880000}"/>
    <cellStyle name="SAPBEXformats 2 4 4" xfId="34892" xr:uid="{00000000-0005-0000-0000-00004E880000}"/>
    <cellStyle name="SAPBEXformats 2 4 5" xfId="34893" xr:uid="{00000000-0005-0000-0000-00004F880000}"/>
    <cellStyle name="SAPBEXformats 2 4 6" xfId="34894" xr:uid="{00000000-0005-0000-0000-000050880000}"/>
    <cellStyle name="SAPBEXformats 2 4 7" xfId="34895" xr:uid="{00000000-0005-0000-0000-000051880000}"/>
    <cellStyle name="SAPBEXformats 2 4 8" xfId="34896" xr:uid="{00000000-0005-0000-0000-000052880000}"/>
    <cellStyle name="SAPBEXformats 2 4 9" xfId="34897" xr:uid="{00000000-0005-0000-0000-000053880000}"/>
    <cellStyle name="SAPBEXformats 20" xfId="34898" xr:uid="{00000000-0005-0000-0000-000054880000}"/>
    <cellStyle name="SAPBEXformats 21" xfId="34899" xr:uid="{00000000-0005-0000-0000-000055880000}"/>
    <cellStyle name="SAPBEXformats 22" xfId="34900" xr:uid="{00000000-0005-0000-0000-000056880000}"/>
    <cellStyle name="SAPBEXformats 23" xfId="34901" xr:uid="{00000000-0005-0000-0000-000057880000}"/>
    <cellStyle name="SAPBEXformats 24" xfId="34902" xr:uid="{00000000-0005-0000-0000-000058880000}"/>
    <cellStyle name="SAPBEXformats 25" xfId="34903" xr:uid="{00000000-0005-0000-0000-000059880000}"/>
    <cellStyle name="SAPBEXformats 26" xfId="34904" xr:uid="{00000000-0005-0000-0000-00005A880000}"/>
    <cellStyle name="SAPBEXformats 27" xfId="34905" xr:uid="{00000000-0005-0000-0000-00005B880000}"/>
    <cellStyle name="SAPBEXformats 28" xfId="34906" xr:uid="{00000000-0005-0000-0000-00005C880000}"/>
    <cellStyle name="SAPBEXformats 29" xfId="34907" xr:uid="{00000000-0005-0000-0000-00005D880000}"/>
    <cellStyle name="SAPBEXformats 3" xfId="34908" xr:uid="{00000000-0005-0000-0000-00005E880000}"/>
    <cellStyle name="SAPBEXformats 3 2" xfId="34909" xr:uid="{00000000-0005-0000-0000-00005F880000}"/>
    <cellStyle name="SAPBEXformats 3 2 10" xfId="34910" xr:uid="{00000000-0005-0000-0000-000060880000}"/>
    <cellStyle name="SAPBEXformats 3 2 11" xfId="34911" xr:uid="{00000000-0005-0000-0000-000061880000}"/>
    <cellStyle name="SAPBEXformats 3 2 12" xfId="34912" xr:uid="{00000000-0005-0000-0000-000062880000}"/>
    <cellStyle name="SAPBEXformats 3 2 13" xfId="34913" xr:uid="{00000000-0005-0000-0000-000063880000}"/>
    <cellStyle name="SAPBEXformats 3 2 14" xfId="34914" xr:uid="{00000000-0005-0000-0000-000064880000}"/>
    <cellStyle name="SAPBEXformats 3 2 15" xfId="34915" xr:uid="{00000000-0005-0000-0000-000065880000}"/>
    <cellStyle name="SAPBEXformats 3 2 16" xfId="34916" xr:uid="{00000000-0005-0000-0000-000066880000}"/>
    <cellStyle name="SAPBEXformats 3 2 2" xfId="34917" xr:uid="{00000000-0005-0000-0000-000067880000}"/>
    <cellStyle name="SAPBEXformats 3 2 2 10" xfId="34918" xr:uid="{00000000-0005-0000-0000-000068880000}"/>
    <cellStyle name="SAPBEXformats 3 2 2 11" xfId="34919" xr:uid="{00000000-0005-0000-0000-000069880000}"/>
    <cellStyle name="SAPBEXformats 3 2 2 12" xfId="34920" xr:uid="{00000000-0005-0000-0000-00006A880000}"/>
    <cellStyle name="SAPBEXformats 3 2 2 13" xfId="34921" xr:uid="{00000000-0005-0000-0000-00006B880000}"/>
    <cellStyle name="SAPBEXformats 3 2 2 2" xfId="34922" xr:uid="{00000000-0005-0000-0000-00006C880000}"/>
    <cellStyle name="SAPBEXformats 3 2 2 3" xfId="34923" xr:uid="{00000000-0005-0000-0000-00006D880000}"/>
    <cellStyle name="SAPBEXformats 3 2 2 4" xfId="34924" xr:uid="{00000000-0005-0000-0000-00006E880000}"/>
    <cellStyle name="SAPBEXformats 3 2 2 5" xfId="34925" xr:uid="{00000000-0005-0000-0000-00006F880000}"/>
    <cellStyle name="SAPBEXformats 3 2 2 6" xfId="34926" xr:uid="{00000000-0005-0000-0000-000070880000}"/>
    <cellStyle name="SAPBEXformats 3 2 2 7" xfId="34927" xr:uid="{00000000-0005-0000-0000-000071880000}"/>
    <cellStyle name="SAPBEXformats 3 2 2 8" xfId="34928" xr:uid="{00000000-0005-0000-0000-000072880000}"/>
    <cellStyle name="SAPBEXformats 3 2 2 9" xfId="34929" xr:uid="{00000000-0005-0000-0000-000073880000}"/>
    <cellStyle name="SAPBEXformats 3 2 3" xfId="34930" xr:uid="{00000000-0005-0000-0000-000074880000}"/>
    <cellStyle name="SAPBEXformats 3 2 3 10" xfId="34931" xr:uid="{00000000-0005-0000-0000-000075880000}"/>
    <cellStyle name="SAPBEXformats 3 2 3 11" xfId="34932" xr:uid="{00000000-0005-0000-0000-000076880000}"/>
    <cellStyle name="SAPBEXformats 3 2 3 12" xfId="34933" xr:uid="{00000000-0005-0000-0000-000077880000}"/>
    <cellStyle name="SAPBEXformats 3 2 3 13" xfId="34934" xr:uid="{00000000-0005-0000-0000-000078880000}"/>
    <cellStyle name="SAPBEXformats 3 2 3 2" xfId="34935" xr:uid="{00000000-0005-0000-0000-000079880000}"/>
    <cellStyle name="SAPBEXformats 3 2 3 3" xfId="34936" xr:uid="{00000000-0005-0000-0000-00007A880000}"/>
    <cellStyle name="SAPBEXformats 3 2 3 4" xfId="34937" xr:uid="{00000000-0005-0000-0000-00007B880000}"/>
    <cellStyle name="SAPBEXformats 3 2 3 5" xfId="34938" xr:uid="{00000000-0005-0000-0000-00007C880000}"/>
    <cellStyle name="SAPBEXformats 3 2 3 6" xfId="34939" xr:uid="{00000000-0005-0000-0000-00007D880000}"/>
    <cellStyle name="SAPBEXformats 3 2 3 7" xfId="34940" xr:uid="{00000000-0005-0000-0000-00007E880000}"/>
    <cellStyle name="SAPBEXformats 3 2 3 8" xfId="34941" xr:uid="{00000000-0005-0000-0000-00007F880000}"/>
    <cellStyle name="SAPBEXformats 3 2 3 9" xfId="34942" xr:uid="{00000000-0005-0000-0000-000080880000}"/>
    <cellStyle name="SAPBEXformats 3 2 4" xfId="34943" xr:uid="{00000000-0005-0000-0000-000081880000}"/>
    <cellStyle name="SAPBEXformats 3 2 5" xfId="34944" xr:uid="{00000000-0005-0000-0000-000082880000}"/>
    <cellStyle name="SAPBEXformats 3 2 6" xfId="34945" xr:uid="{00000000-0005-0000-0000-000083880000}"/>
    <cellStyle name="SAPBEXformats 3 2 7" xfId="34946" xr:uid="{00000000-0005-0000-0000-000084880000}"/>
    <cellStyle name="SAPBEXformats 3 2 8" xfId="34947" xr:uid="{00000000-0005-0000-0000-000085880000}"/>
    <cellStyle name="SAPBEXformats 3 2 9" xfId="34948" xr:uid="{00000000-0005-0000-0000-000086880000}"/>
    <cellStyle name="SAPBEXformats 3 3" xfId="34949" xr:uid="{00000000-0005-0000-0000-000087880000}"/>
    <cellStyle name="SAPBEXformats 3 3 10" xfId="34950" xr:uid="{00000000-0005-0000-0000-000088880000}"/>
    <cellStyle name="SAPBEXformats 3 3 11" xfId="34951" xr:uid="{00000000-0005-0000-0000-000089880000}"/>
    <cellStyle name="SAPBEXformats 3 3 12" xfId="34952" xr:uid="{00000000-0005-0000-0000-00008A880000}"/>
    <cellStyle name="SAPBEXformats 3 3 13" xfId="34953" xr:uid="{00000000-0005-0000-0000-00008B880000}"/>
    <cellStyle name="SAPBEXformats 3 3 2" xfId="34954" xr:uid="{00000000-0005-0000-0000-00008C880000}"/>
    <cellStyle name="SAPBEXformats 3 3 3" xfId="34955" xr:uid="{00000000-0005-0000-0000-00008D880000}"/>
    <cellStyle name="SAPBEXformats 3 3 4" xfId="34956" xr:uid="{00000000-0005-0000-0000-00008E880000}"/>
    <cellStyle name="SAPBEXformats 3 3 5" xfId="34957" xr:uid="{00000000-0005-0000-0000-00008F880000}"/>
    <cellStyle name="SAPBEXformats 3 3 6" xfId="34958" xr:uid="{00000000-0005-0000-0000-000090880000}"/>
    <cellStyle name="SAPBEXformats 3 3 7" xfId="34959" xr:uid="{00000000-0005-0000-0000-000091880000}"/>
    <cellStyle name="SAPBEXformats 3 3 8" xfId="34960" xr:uid="{00000000-0005-0000-0000-000092880000}"/>
    <cellStyle name="SAPBEXformats 3 3 9" xfId="34961" xr:uid="{00000000-0005-0000-0000-000093880000}"/>
    <cellStyle name="SAPBEXformats 30" xfId="34962" xr:uid="{00000000-0005-0000-0000-000094880000}"/>
    <cellStyle name="SAPBEXformats 31" xfId="34963" xr:uid="{00000000-0005-0000-0000-000095880000}"/>
    <cellStyle name="SAPBEXformats 32" xfId="34964" xr:uid="{00000000-0005-0000-0000-000096880000}"/>
    <cellStyle name="SAPBEXformats 33" xfId="34965" xr:uid="{00000000-0005-0000-0000-000097880000}"/>
    <cellStyle name="SAPBEXformats 34" xfId="34966" xr:uid="{00000000-0005-0000-0000-000098880000}"/>
    <cellStyle name="SAPBEXformats 35" xfId="34967" xr:uid="{00000000-0005-0000-0000-000099880000}"/>
    <cellStyle name="SAPBEXformats 36" xfId="34968" xr:uid="{00000000-0005-0000-0000-00009A880000}"/>
    <cellStyle name="SAPBEXformats 37" xfId="34969" xr:uid="{00000000-0005-0000-0000-00009B880000}"/>
    <cellStyle name="SAPBEXformats 38" xfId="34970" xr:uid="{00000000-0005-0000-0000-00009C880000}"/>
    <cellStyle name="SAPBEXformats 39" xfId="34971" xr:uid="{00000000-0005-0000-0000-00009D880000}"/>
    <cellStyle name="SAPBEXformats 4" xfId="34972" xr:uid="{00000000-0005-0000-0000-00009E880000}"/>
    <cellStyle name="SAPBEXformats 4 2" xfId="34973" xr:uid="{00000000-0005-0000-0000-00009F880000}"/>
    <cellStyle name="SAPBEXformats 4 2 10" xfId="34974" xr:uid="{00000000-0005-0000-0000-0000A0880000}"/>
    <cellStyle name="SAPBEXformats 4 2 11" xfId="34975" xr:uid="{00000000-0005-0000-0000-0000A1880000}"/>
    <cellStyle name="SAPBEXformats 4 2 12" xfId="34976" xr:uid="{00000000-0005-0000-0000-0000A2880000}"/>
    <cellStyle name="SAPBEXformats 4 2 13" xfId="34977" xr:uid="{00000000-0005-0000-0000-0000A3880000}"/>
    <cellStyle name="SAPBEXformats 4 2 14" xfId="34978" xr:uid="{00000000-0005-0000-0000-0000A4880000}"/>
    <cellStyle name="SAPBEXformats 4 2 15" xfId="34979" xr:uid="{00000000-0005-0000-0000-0000A5880000}"/>
    <cellStyle name="SAPBEXformats 4 2 2" xfId="34980" xr:uid="{00000000-0005-0000-0000-0000A6880000}"/>
    <cellStyle name="SAPBEXformats 4 2 2 10" xfId="34981" xr:uid="{00000000-0005-0000-0000-0000A7880000}"/>
    <cellStyle name="SAPBEXformats 4 2 2 11" xfId="34982" xr:uid="{00000000-0005-0000-0000-0000A8880000}"/>
    <cellStyle name="SAPBEXformats 4 2 2 12" xfId="34983" xr:uid="{00000000-0005-0000-0000-0000A9880000}"/>
    <cellStyle name="SAPBEXformats 4 2 2 13" xfId="34984" xr:uid="{00000000-0005-0000-0000-0000AA880000}"/>
    <cellStyle name="SAPBEXformats 4 2 2 2" xfId="34985" xr:uid="{00000000-0005-0000-0000-0000AB880000}"/>
    <cellStyle name="SAPBEXformats 4 2 2 3" xfId="34986" xr:uid="{00000000-0005-0000-0000-0000AC880000}"/>
    <cellStyle name="SAPBEXformats 4 2 2 4" xfId="34987" xr:uid="{00000000-0005-0000-0000-0000AD880000}"/>
    <cellStyle name="SAPBEXformats 4 2 2 5" xfId="34988" xr:uid="{00000000-0005-0000-0000-0000AE880000}"/>
    <cellStyle name="SAPBEXformats 4 2 2 6" xfId="34989" xr:uid="{00000000-0005-0000-0000-0000AF880000}"/>
    <cellStyle name="SAPBEXformats 4 2 2 7" xfId="34990" xr:uid="{00000000-0005-0000-0000-0000B0880000}"/>
    <cellStyle name="SAPBEXformats 4 2 2 8" xfId="34991" xr:uid="{00000000-0005-0000-0000-0000B1880000}"/>
    <cellStyle name="SAPBEXformats 4 2 2 9" xfId="34992" xr:uid="{00000000-0005-0000-0000-0000B2880000}"/>
    <cellStyle name="SAPBEXformats 4 2 3" xfId="34993" xr:uid="{00000000-0005-0000-0000-0000B3880000}"/>
    <cellStyle name="SAPBEXformats 4 2 4" xfId="34994" xr:uid="{00000000-0005-0000-0000-0000B4880000}"/>
    <cellStyle name="SAPBEXformats 4 2 5" xfId="34995" xr:uid="{00000000-0005-0000-0000-0000B5880000}"/>
    <cellStyle name="SAPBEXformats 4 2 6" xfId="34996" xr:uid="{00000000-0005-0000-0000-0000B6880000}"/>
    <cellStyle name="SAPBEXformats 4 2 7" xfId="34997" xr:uid="{00000000-0005-0000-0000-0000B7880000}"/>
    <cellStyle name="SAPBEXformats 4 2 8" xfId="34998" xr:uid="{00000000-0005-0000-0000-0000B8880000}"/>
    <cellStyle name="SAPBEXformats 4 2 9" xfId="34999" xr:uid="{00000000-0005-0000-0000-0000B9880000}"/>
    <cellStyle name="SAPBEXformats 4 3" xfId="35000" xr:uid="{00000000-0005-0000-0000-0000BA880000}"/>
    <cellStyle name="SAPBEXformats 4 3 10" xfId="35001" xr:uid="{00000000-0005-0000-0000-0000BB880000}"/>
    <cellStyle name="SAPBEXformats 4 3 11" xfId="35002" xr:uid="{00000000-0005-0000-0000-0000BC880000}"/>
    <cellStyle name="SAPBEXformats 4 3 12" xfId="35003" xr:uid="{00000000-0005-0000-0000-0000BD880000}"/>
    <cellStyle name="SAPBEXformats 4 3 13" xfId="35004" xr:uid="{00000000-0005-0000-0000-0000BE880000}"/>
    <cellStyle name="SAPBEXformats 4 3 14" xfId="35005" xr:uid="{00000000-0005-0000-0000-0000BF880000}"/>
    <cellStyle name="SAPBEXformats 4 3 2" xfId="35006" xr:uid="{00000000-0005-0000-0000-0000C0880000}"/>
    <cellStyle name="SAPBEXformats 4 3 3" xfId="35007" xr:uid="{00000000-0005-0000-0000-0000C1880000}"/>
    <cellStyle name="SAPBEXformats 4 3 4" xfId="35008" xr:uid="{00000000-0005-0000-0000-0000C2880000}"/>
    <cellStyle name="SAPBEXformats 4 3 5" xfId="35009" xr:uid="{00000000-0005-0000-0000-0000C3880000}"/>
    <cellStyle name="SAPBEXformats 4 3 6" xfId="35010" xr:uid="{00000000-0005-0000-0000-0000C4880000}"/>
    <cellStyle name="SAPBEXformats 4 3 7" xfId="35011" xr:uid="{00000000-0005-0000-0000-0000C5880000}"/>
    <cellStyle name="SAPBEXformats 4 3 8" xfId="35012" xr:uid="{00000000-0005-0000-0000-0000C6880000}"/>
    <cellStyle name="SAPBEXformats 4 3 9" xfId="35013" xr:uid="{00000000-0005-0000-0000-0000C7880000}"/>
    <cellStyle name="SAPBEXformats 4 4" xfId="35014" xr:uid="{00000000-0005-0000-0000-0000C8880000}"/>
    <cellStyle name="SAPBEXformats 4 4 10" xfId="35015" xr:uid="{00000000-0005-0000-0000-0000C9880000}"/>
    <cellStyle name="SAPBEXformats 4 4 11" xfId="35016" xr:uid="{00000000-0005-0000-0000-0000CA880000}"/>
    <cellStyle name="SAPBEXformats 4 4 12" xfId="35017" xr:uid="{00000000-0005-0000-0000-0000CB880000}"/>
    <cellStyle name="SAPBEXformats 4 4 13" xfId="35018" xr:uid="{00000000-0005-0000-0000-0000CC880000}"/>
    <cellStyle name="SAPBEXformats 4 4 2" xfId="35019" xr:uid="{00000000-0005-0000-0000-0000CD880000}"/>
    <cellStyle name="SAPBEXformats 4 4 3" xfId="35020" xr:uid="{00000000-0005-0000-0000-0000CE880000}"/>
    <cellStyle name="SAPBEXformats 4 4 4" xfId="35021" xr:uid="{00000000-0005-0000-0000-0000CF880000}"/>
    <cellStyle name="SAPBEXformats 4 4 5" xfId="35022" xr:uid="{00000000-0005-0000-0000-0000D0880000}"/>
    <cellStyle name="SAPBEXformats 4 4 6" xfId="35023" xr:uid="{00000000-0005-0000-0000-0000D1880000}"/>
    <cellStyle name="SAPBEXformats 4 4 7" xfId="35024" xr:uid="{00000000-0005-0000-0000-0000D2880000}"/>
    <cellStyle name="SAPBEXformats 4 4 8" xfId="35025" xr:uid="{00000000-0005-0000-0000-0000D3880000}"/>
    <cellStyle name="SAPBEXformats 4 4 9" xfId="35026" xr:uid="{00000000-0005-0000-0000-0000D4880000}"/>
    <cellStyle name="SAPBEXformats 40" xfId="35027" xr:uid="{00000000-0005-0000-0000-0000D5880000}"/>
    <cellStyle name="SAPBEXformats 41" xfId="35028" xr:uid="{00000000-0005-0000-0000-0000D6880000}"/>
    <cellStyle name="SAPBEXformats 42" xfId="35029" xr:uid="{00000000-0005-0000-0000-0000D7880000}"/>
    <cellStyle name="SAPBEXformats 5" xfId="35030" xr:uid="{00000000-0005-0000-0000-0000D8880000}"/>
    <cellStyle name="SAPBEXformats 5 10" xfId="35031" xr:uid="{00000000-0005-0000-0000-0000D9880000}"/>
    <cellStyle name="SAPBEXformats 5 11" xfId="35032" xr:uid="{00000000-0005-0000-0000-0000DA880000}"/>
    <cellStyle name="SAPBEXformats 5 12" xfId="35033" xr:uid="{00000000-0005-0000-0000-0000DB880000}"/>
    <cellStyle name="SAPBEXformats 5 13" xfId="35034" xr:uid="{00000000-0005-0000-0000-0000DC880000}"/>
    <cellStyle name="SAPBEXformats 5 14" xfId="35035" xr:uid="{00000000-0005-0000-0000-0000DD880000}"/>
    <cellStyle name="SAPBEXformats 5 15" xfId="35036" xr:uid="{00000000-0005-0000-0000-0000DE880000}"/>
    <cellStyle name="SAPBEXformats 5 16" xfId="35037" xr:uid="{00000000-0005-0000-0000-0000DF880000}"/>
    <cellStyle name="SAPBEXformats 5 2" xfId="35038" xr:uid="{00000000-0005-0000-0000-0000E0880000}"/>
    <cellStyle name="SAPBEXformats 5 2 10" xfId="35039" xr:uid="{00000000-0005-0000-0000-0000E1880000}"/>
    <cellStyle name="SAPBEXformats 5 2 11" xfId="35040" xr:uid="{00000000-0005-0000-0000-0000E2880000}"/>
    <cellStyle name="SAPBEXformats 5 2 12" xfId="35041" xr:uid="{00000000-0005-0000-0000-0000E3880000}"/>
    <cellStyle name="SAPBEXformats 5 2 13" xfId="35042" xr:uid="{00000000-0005-0000-0000-0000E4880000}"/>
    <cellStyle name="SAPBEXformats 5 2 2" xfId="35043" xr:uid="{00000000-0005-0000-0000-0000E5880000}"/>
    <cellStyle name="SAPBEXformats 5 2 3" xfId="35044" xr:uid="{00000000-0005-0000-0000-0000E6880000}"/>
    <cellStyle name="SAPBEXformats 5 2 4" xfId="35045" xr:uid="{00000000-0005-0000-0000-0000E7880000}"/>
    <cellStyle name="SAPBEXformats 5 2 5" xfId="35046" xr:uid="{00000000-0005-0000-0000-0000E8880000}"/>
    <cellStyle name="SAPBEXformats 5 2 6" xfId="35047" xr:uid="{00000000-0005-0000-0000-0000E9880000}"/>
    <cellStyle name="SAPBEXformats 5 2 7" xfId="35048" xr:uid="{00000000-0005-0000-0000-0000EA880000}"/>
    <cellStyle name="SAPBEXformats 5 2 8" xfId="35049" xr:uid="{00000000-0005-0000-0000-0000EB880000}"/>
    <cellStyle name="SAPBEXformats 5 2 9" xfId="35050" xr:uid="{00000000-0005-0000-0000-0000EC880000}"/>
    <cellStyle name="SAPBEXformats 5 3" xfId="35051" xr:uid="{00000000-0005-0000-0000-0000ED880000}"/>
    <cellStyle name="SAPBEXformats 5 3 10" xfId="35052" xr:uid="{00000000-0005-0000-0000-0000EE880000}"/>
    <cellStyle name="SAPBEXformats 5 3 11" xfId="35053" xr:uid="{00000000-0005-0000-0000-0000EF880000}"/>
    <cellStyle name="SAPBEXformats 5 3 12" xfId="35054" xr:uid="{00000000-0005-0000-0000-0000F0880000}"/>
    <cellStyle name="SAPBEXformats 5 3 13" xfId="35055" xr:uid="{00000000-0005-0000-0000-0000F1880000}"/>
    <cellStyle name="SAPBEXformats 5 3 2" xfId="35056" xr:uid="{00000000-0005-0000-0000-0000F2880000}"/>
    <cellStyle name="SAPBEXformats 5 3 3" xfId="35057" xr:uid="{00000000-0005-0000-0000-0000F3880000}"/>
    <cellStyle name="SAPBEXformats 5 3 4" xfId="35058" xr:uid="{00000000-0005-0000-0000-0000F4880000}"/>
    <cellStyle name="SAPBEXformats 5 3 5" xfId="35059" xr:uid="{00000000-0005-0000-0000-0000F5880000}"/>
    <cellStyle name="SAPBEXformats 5 3 6" xfId="35060" xr:uid="{00000000-0005-0000-0000-0000F6880000}"/>
    <cellStyle name="SAPBEXformats 5 3 7" xfId="35061" xr:uid="{00000000-0005-0000-0000-0000F7880000}"/>
    <cellStyle name="SAPBEXformats 5 3 8" xfId="35062" xr:uid="{00000000-0005-0000-0000-0000F8880000}"/>
    <cellStyle name="SAPBEXformats 5 3 9" xfId="35063" xr:uid="{00000000-0005-0000-0000-0000F9880000}"/>
    <cellStyle name="SAPBEXformats 5 4" xfId="35064" xr:uid="{00000000-0005-0000-0000-0000FA880000}"/>
    <cellStyle name="SAPBEXformats 5 5" xfId="35065" xr:uid="{00000000-0005-0000-0000-0000FB880000}"/>
    <cellStyle name="SAPBEXformats 5 6" xfId="35066" xr:uid="{00000000-0005-0000-0000-0000FC880000}"/>
    <cellStyle name="SAPBEXformats 5 7" xfId="35067" xr:uid="{00000000-0005-0000-0000-0000FD880000}"/>
    <cellStyle name="SAPBEXformats 5 8" xfId="35068" xr:uid="{00000000-0005-0000-0000-0000FE880000}"/>
    <cellStyle name="SAPBEXformats 5 9" xfId="35069" xr:uid="{00000000-0005-0000-0000-0000FF880000}"/>
    <cellStyle name="SAPBEXformats 6" xfId="35070" xr:uid="{00000000-0005-0000-0000-000000890000}"/>
    <cellStyle name="SAPBEXformats 6 10" xfId="35071" xr:uid="{00000000-0005-0000-0000-000001890000}"/>
    <cellStyle name="SAPBEXformats 6 11" xfId="35072" xr:uid="{00000000-0005-0000-0000-000002890000}"/>
    <cellStyle name="SAPBEXformats 6 12" xfId="35073" xr:uid="{00000000-0005-0000-0000-000003890000}"/>
    <cellStyle name="SAPBEXformats 6 13" xfId="35074" xr:uid="{00000000-0005-0000-0000-000004890000}"/>
    <cellStyle name="SAPBEXformats 6 14" xfId="35075" xr:uid="{00000000-0005-0000-0000-000005890000}"/>
    <cellStyle name="SAPBEXformats 6 15" xfId="35076" xr:uid="{00000000-0005-0000-0000-000006890000}"/>
    <cellStyle name="SAPBEXformats 6 2" xfId="35077" xr:uid="{00000000-0005-0000-0000-000007890000}"/>
    <cellStyle name="SAPBEXformats 6 2 10" xfId="35078" xr:uid="{00000000-0005-0000-0000-000008890000}"/>
    <cellStyle name="SAPBEXformats 6 2 11" xfId="35079" xr:uid="{00000000-0005-0000-0000-000009890000}"/>
    <cellStyle name="SAPBEXformats 6 2 12" xfId="35080" xr:uid="{00000000-0005-0000-0000-00000A890000}"/>
    <cellStyle name="SAPBEXformats 6 2 13" xfId="35081" xr:uid="{00000000-0005-0000-0000-00000B890000}"/>
    <cellStyle name="SAPBEXformats 6 2 2" xfId="35082" xr:uid="{00000000-0005-0000-0000-00000C890000}"/>
    <cellStyle name="SAPBEXformats 6 2 3" xfId="35083" xr:uid="{00000000-0005-0000-0000-00000D890000}"/>
    <cellStyle name="SAPBEXformats 6 2 4" xfId="35084" xr:uid="{00000000-0005-0000-0000-00000E890000}"/>
    <cellStyle name="SAPBEXformats 6 2 5" xfId="35085" xr:uid="{00000000-0005-0000-0000-00000F890000}"/>
    <cellStyle name="SAPBEXformats 6 2 6" xfId="35086" xr:uid="{00000000-0005-0000-0000-000010890000}"/>
    <cellStyle name="SAPBEXformats 6 2 7" xfId="35087" xr:uid="{00000000-0005-0000-0000-000011890000}"/>
    <cellStyle name="SAPBEXformats 6 2 8" xfId="35088" xr:uid="{00000000-0005-0000-0000-000012890000}"/>
    <cellStyle name="SAPBEXformats 6 2 9" xfId="35089" xr:uid="{00000000-0005-0000-0000-000013890000}"/>
    <cellStyle name="SAPBEXformats 6 3" xfId="35090" xr:uid="{00000000-0005-0000-0000-000014890000}"/>
    <cellStyle name="SAPBEXformats 6 4" xfId="35091" xr:uid="{00000000-0005-0000-0000-000015890000}"/>
    <cellStyle name="SAPBEXformats 6 5" xfId="35092" xr:uid="{00000000-0005-0000-0000-000016890000}"/>
    <cellStyle name="SAPBEXformats 6 6" xfId="35093" xr:uid="{00000000-0005-0000-0000-000017890000}"/>
    <cellStyle name="SAPBEXformats 6 7" xfId="35094" xr:uid="{00000000-0005-0000-0000-000018890000}"/>
    <cellStyle name="SAPBEXformats 6 8" xfId="35095" xr:uid="{00000000-0005-0000-0000-000019890000}"/>
    <cellStyle name="SAPBEXformats 6 9" xfId="35096" xr:uid="{00000000-0005-0000-0000-00001A890000}"/>
    <cellStyle name="SAPBEXformats 7" xfId="35097" xr:uid="{00000000-0005-0000-0000-00001B890000}"/>
    <cellStyle name="SAPBEXformats 7 10" xfId="35098" xr:uid="{00000000-0005-0000-0000-00001C890000}"/>
    <cellStyle name="SAPBEXformats 7 11" xfId="35099" xr:uid="{00000000-0005-0000-0000-00001D890000}"/>
    <cellStyle name="SAPBEXformats 7 12" xfId="35100" xr:uid="{00000000-0005-0000-0000-00001E890000}"/>
    <cellStyle name="SAPBEXformats 7 13" xfId="35101" xr:uid="{00000000-0005-0000-0000-00001F890000}"/>
    <cellStyle name="SAPBEXformats 7 14" xfId="35102" xr:uid="{00000000-0005-0000-0000-000020890000}"/>
    <cellStyle name="SAPBEXformats 7 2" xfId="35103" xr:uid="{00000000-0005-0000-0000-000021890000}"/>
    <cellStyle name="SAPBEXformats 7 2 2" xfId="35104" xr:uid="{00000000-0005-0000-0000-000022890000}"/>
    <cellStyle name="SAPBEXformats 7 3" xfId="35105" xr:uid="{00000000-0005-0000-0000-000023890000}"/>
    <cellStyle name="SAPBEXformats 7 4" xfId="35106" xr:uid="{00000000-0005-0000-0000-000024890000}"/>
    <cellStyle name="SAPBEXformats 7 5" xfId="35107" xr:uid="{00000000-0005-0000-0000-000025890000}"/>
    <cellStyle name="SAPBEXformats 7 6" xfId="35108" xr:uid="{00000000-0005-0000-0000-000026890000}"/>
    <cellStyle name="SAPBEXformats 7 7" xfId="35109" xr:uid="{00000000-0005-0000-0000-000027890000}"/>
    <cellStyle name="SAPBEXformats 7 8" xfId="35110" xr:uid="{00000000-0005-0000-0000-000028890000}"/>
    <cellStyle name="SAPBEXformats 7 9" xfId="35111" xr:uid="{00000000-0005-0000-0000-000029890000}"/>
    <cellStyle name="SAPBEXformats 8" xfId="35112" xr:uid="{00000000-0005-0000-0000-00002A890000}"/>
    <cellStyle name="SAPBEXformats 9" xfId="35113" xr:uid="{00000000-0005-0000-0000-00002B890000}"/>
    <cellStyle name="SAPBEXformats_BW 1017, 1061" xfId="35114" xr:uid="{00000000-0005-0000-0000-00002C890000}"/>
    <cellStyle name="SAPBEXheaderItem" xfId="35115" xr:uid="{00000000-0005-0000-0000-00002D890000}"/>
    <cellStyle name="SAPBEXheaderItem 10" xfId="35116" xr:uid="{00000000-0005-0000-0000-00002E890000}"/>
    <cellStyle name="SAPBEXheaderItem 11" xfId="35117" xr:uid="{00000000-0005-0000-0000-00002F890000}"/>
    <cellStyle name="SAPBEXheaderItem 12" xfId="35118" xr:uid="{00000000-0005-0000-0000-000030890000}"/>
    <cellStyle name="SAPBEXheaderItem 13" xfId="35119" xr:uid="{00000000-0005-0000-0000-000031890000}"/>
    <cellStyle name="SAPBEXheaderItem 14" xfId="35120" xr:uid="{00000000-0005-0000-0000-000032890000}"/>
    <cellStyle name="SAPBEXheaderItem 15" xfId="35121" xr:uid="{00000000-0005-0000-0000-000033890000}"/>
    <cellStyle name="SAPBEXheaderItem 16" xfId="35122" xr:uid="{00000000-0005-0000-0000-000034890000}"/>
    <cellStyle name="SAPBEXheaderItem 17" xfId="35123" xr:uid="{00000000-0005-0000-0000-000035890000}"/>
    <cellStyle name="SAPBEXheaderItem 18" xfId="35124" xr:uid="{00000000-0005-0000-0000-000036890000}"/>
    <cellStyle name="SAPBEXheaderItem 19" xfId="35125" xr:uid="{00000000-0005-0000-0000-000037890000}"/>
    <cellStyle name="SAPBEXheaderItem 2" xfId="35126" xr:uid="{00000000-0005-0000-0000-000038890000}"/>
    <cellStyle name="SAPBEXheaderItem 2 2" xfId="35127" xr:uid="{00000000-0005-0000-0000-000039890000}"/>
    <cellStyle name="SAPBEXheaderItem 2 2 2" xfId="35128" xr:uid="{00000000-0005-0000-0000-00003A890000}"/>
    <cellStyle name="SAPBEXheaderItem 2 2 2 2" xfId="35129" xr:uid="{00000000-0005-0000-0000-00003B890000}"/>
    <cellStyle name="SAPBEXheaderItem 2 2 2 2 2" xfId="35130" xr:uid="{00000000-0005-0000-0000-00003C890000}"/>
    <cellStyle name="SAPBEXheaderItem 2 2 2 2 2 2" xfId="35131" xr:uid="{00000000-0005-0000-0000-00003D890000}"/>
    <cellStyle name="SAPBEXheaderItem 2 2 2 3" xfId="35132" xr:uid="{00000000-0005-0000-0000-00003E890000}"/>
    <cellStyle name="SAPBEXheaderItem 2 2 2 3 2" xfId="35133" xr:uid="{00000000-0005-0000-0000-00003F890000}"/>
    <cellStyle name="SAPBEXheaderItem 2 2 3" xfId="35134" xr:uid="{00000000-0005-0000-0000-000040890000}"/>
    <cellStyle name="SAPBEXheaderItem 2 2 3 2" xfId="35135" xr:uid="{00000000-0005-0000-0000-000041890000}"/>
    <cellStyle name="SAPBEXheaderItem 2 3" xfId="35136" xr:uid="{00000000-0005-0000-0000-000042890000}"/>
    <cellStyle name="SAPBEXheaderItem 2 3 2" xfId="35137" xr:uid="{00000000-0005-0000-0000-000043890000}"/>
    <cellStyle name="SAPBEXheaderItem 20" xfId="35138" xr:uid="{00000000-0005-0000-0000-000044890000}"/>
    <cellStyle name="SAPBEXheaderItem 21" xfId="35139" xr:uid="{00000000-0005-0000-0000-000045890000}"/>
    <cellStyle name="SAPBEXheaderItem 22" xfId="35140" xr:uid="{00000000-0005-0000-0000-000046890000}"/>
    <cellStyle name="SAPBEXheaderItem 23" xfId="35141" xr:uid="{00000000-0005-0000-0000-000047890000}"/>
    <cellStyle name="SAPBEXheaderItem 24" xfId="35142" xr:uid="{00000000-0005-0000-0000-000048890000}"/>
    <cellStyle name="SAPBEXheaderItem 25" xfId="35143" xr:uid="{00000000-0005-0000-0000-000049890000}"/>
    <cellStyle name="SAPBEXheaderItem 26" xfId="35144" xr:uid="{00000000-0005-0000-0000-00004A890000}"/>
    <cellStyle name="SAPBEXheaderItem 27" xfId="35145" xr:uid="{00000000-0005-0000-0000-00004B890000}"/>
    <cellStyle name="SAPBEXheaderItem 28" xfId="35146" xr:uid="{00000000-0005-0000-0000-00004C890000}"/>
    <cellStyle name="SAPBEXheaderItem 29" xfId="35147" xr:uid="{00000000-0005-0000-0000-00004D890000}"/>
    <cellStyle name="SAPBEXheaderItem 3" xfId="35148" xr:uid="{00000000-0005-0000-0000-00004E890000}"/>
    <cellStyle name="SAPBEXheaderItem 3 2" xfId="35149" xr:uid="{00000000-0005-0000-0000-00004F890000}"/>
    <cellStyle name="SAPBEXheaderItem 3 2 2" xfId="35150" xr:uid="{00000000-0005-0000-0000-000050890000}"/>
    <cellStyle name="SAPBEXheaderItem 3 2 3" xfId="35151" xr:uid="{00000000-0005-0000-0000-000051890000}"/>
    <cellStyle name="SAPBEXheaderItem 3 2 4" xfId="35152" xr:uid="{00000000-0005-0000-0000-000052890000}"/>
    <cellStyle name="SAPBEXheaderItem 30" xfId="35153" xr:uid="{00000000-0005-0000-0000-000053890000}"/>
    <cellStyle name="SAPBEXheaderItem 31" xfId="35154" xr:uid="{00000000-0005-0000-0000-000054890000}"/>
    <cellStyle name="SAPBEXheaderItem 32" xfId="35155" xr:uid="{00000000-0005-0000-0000-000055890000}"/>
    <cellStyle name="SAPBEXheaderItem 33" xfId="35156" xr:uid="{00000000-0005-0000-0000-000056890000}"/>
    <cellStyle name="SAPBEXheaderItem 34" xfId="35157" xr:uid="{00000000-0005-0000-0000-000057890000}"/>
    <cellStyle name="SAPBEXheaderItem 35" xfId="35158" xr:uid="{00000000-0005-0000-0000-000058890000}"/>
    <cellStyle name="SAPBEXheaderItem 36" xfId="35159" xr:uid="{00000000-0005-0000-0000-000059890000}"/>
    <cellStyle name="SAPBEXheaderItem 37" xfId="35160" xr:uid="{00000000-0005-0000-0000-00005A890000}"/>
    <cellStyle name="SAPBEXheaderItem 38" xfId="35161" xr:uid="{00000000-0005-0000-0000-00005B890000}"/>
    <cellStyle name="SAPBEXheaderItem 39" xfId="35162" xr:uid="{00000000-0005-0000-0000-00005C890000}"/>
    <cellStyle name="SAPBEXheaderItem 4" xfId="35163" xr:uid="{00000000-0005-0000-0000-00005D890000}"/>
    <cellStyle name="SAPBEXheaderItem 4 2" xfId="35164" xr:uid="{00000000-0005-0000-0000-00005E890000}"/>
    <cellStyle name="SAPBEXheaderItem 4 2 2" xfId="35165" xr:uid="{00000000-0005-0000-0000-00005F890000}"/>
    <cellStyle name="SAPBEXheaderItem 4 2 3" xfId="35166" xr:uid="{00000000-0005-0000-0000-000060890000}"/>
    <cellStyle name="SAPBEXheaderItem 4 3" xfId="35167" xr:uid="{00000000-0005-0000-0000-000061890000}"/>
    <cellStyle name="SAPBEXheaderItem 4 4" xfId="35168" xr:uid="{00000000-0005-0000-0000-000062890000}"/>
    <cellStyle name="SAPBEXheaderItem 40" xfId="35169" xr:uid="{00000000-0005-0000-0000-000063890000}"/>
    <cellStyle name="SAPBEXheaderItem 5" xfId="35170" xr:uid="{00000000-0005-0000-0000-000064890000}"/>
    <cellStyle name="SAPBEXheaderItem 5 2" xfId="35171" xr:uid="{00000000-0005-0000-0000-000065890000}"/>
    <cellStyle name="SAPBEXheaderItem 5 3" xfId="35172" xr:uid="{00000000-0005-0000-0000-000066890000}"/>
    <cellStyle name="SAPBEXheaderItem 5 4" xfId="35173" xr:uid="{00000000-0005-0000-0000-000067890000}"/>
    <cellStyle name="SAPBEXheaderItem 6" xfId="35174" xr:uid="{00000000-0005-0000-0000-000068890000}"/>
    <cellStyle name="SAPBEXheaderItem 6 2" xfId="35175" xr:uid="{00000000-0005-0000-0000-000069890000}"/>
    <cellStyle name="SAPBEXheaderItem 6 3" xfId="35176" xr:uid="{00000000-0005-0000-0000-00006A890000}"/>
    <cellStyle name="SAPBEXheaderItem 7" xfId="35177" xr:uid="{00000000-0005-0000-0000-00006B890000}"/>
    <cellStyle name="SAPBEXheaderItem 7 2" xfId="35178" xr:uid="{00000000-0005-0000-0000-00006C890000}"/>
    <cellStyle name="SAPBEXheaderItem 7 3" xfId="35179" xr:uid="{00000000-0005-0000-0000-00006D890000}"/>
    <cellStyle name="SAPBEXheaderItem 8" xfId="35180" xr:uid="{00000000-0005-0000-0000-00006E890000}"/>
    <cellStyle name="SAPBEXheaderItem 9" xfId="35181" xr:uid="{00000000-0005-0000-0000-00006F890000}"/>
    <cellStyle name="SAPBEXheaderItem_BW 1017, 1061" xfId="35182" xr:uid="{00000000-0005-0000-0000-000070890000}"/>
    <cellStyle name="SAPBEXheaderText" xfId="35183" xr:uid="{00000000-0005-0000-0000-000071890000}"/>
    <cellStyle name="SAPBEXheaderText 10" xfId="35184" xr:uid="{00000000-0005-0000-0000-000072890000}"/>
    <cellStyle name="SAPBEXheaderText 11" xfId="35185" xr:uid="{00000000-0005-0000-0000-000073890000}"/>
    <cellStyle name="SAPBEXheaderText 12" xfId="35186" xr:uid="{00000000-0005-0000-0000-000074890000}"/>
    <cellStyle name="SAPBEXheaderText 13" xfId="35187" xr:uid="{00000000-0005-0000-0000-000075890000}"/>
    <cellStyle name="SAPBEXheaderText 14" xfId="35188" xr:uid="{00000000-0005-0000-0000-000076890000}"/>
    <cellStyle name="SAPBEXheaderText 15" xfId="35189" xr:uid="{00000000-0005-0000-0000-000077890000}"/>
    <cellStyle name="SAPBEXheaderText 16" xfId="35190" xr:uid="{00000000-0005-0000-0000-000078890000}"/>
    <cellStyle name="SAPBEXheaderText 17" xfId="35191" xr:uid="{00000000-0005-0000-0000-000079890000}"/>
    <cellStyle name="SAPBEXheaderText 18" xfId="35192" xr:uid="{00000000-0005-0000-0000-00007A890000}"/>
    <cellStyle name="SAPBEXheaderText 19" xfId="35193" xr:uid="{00000000-0005-0000-0000-00007B890000}"/>
    <cellStyle name="SAPBEXheaderText 2" xfId="35194" xr:uid="{00000000-0005-0000-0000-00007C890000}"/>
    <cellStyle name="SAPBEXheaderText 2 2" xfId="35195" xr:uid="{00000000-0005-0000-0000-00007D890000}"/>
    <cellStyle name="SAPBEXheaderText 2 2 2" xfId="35196" xr:uid="{00000000-0005-0000-0000-00007E890000}"/>
    <cellStyle name="SAPBEXheaderText 2 2 2 2" xfId="35197" xr:uid="{00000000-0005-0000-0000-00007F890000}"/>
    <cellStyle name="SAPBEXheaderText 2 2 2 2 2" xfId="35198" xr:uid="{00000000-0005-0000-0000-000080890000}"/>
    <cellStyle name="SAPBEXheaderText 2 2 3" xfId="35199" xr:uid="{00000000-0005-0000-0000-000081890000}"/>
    <cellStyle name="SAPBEXheaderText 2 2 3 2" xfId="35200" xr:uid="{00000000-0005-0000-0000-000082890000}"/>
    <cellStyle name="SAPBEXheaderText 2 3" xfId="35201" xr:uid="{00000000-0005-0000-0000-000083890000}"/>
    <cellStyle name="SAPBEXheaderText 2 3 2" xfId="35202" xr:uid="{00000000-0005-0000-0000-000084890000}"/>
    <cellStyle name="SAPBEXheaderText 20" xfId="35203" xr:uid="{00000000-0005-0000-0000-000085890000}"/>
    <cellStyle name="SAPBEXheaderText 21" xfId="35204" xr:uid="{00000000-0005-0000-0000-000086890000}"/>
    <cellStyle name="SAPBEXheaderText 22" xfId="35205" xr:uid="{00000000-0005-0000-0000-000087890000}"/>
    <cellStyle name="SAPBEXheaderText 23" xfId="35206" xr:uid="{00000000-0005-0000-0000-000088890000}"/>
    <cellStyle name="SAPBEXheaderText 24" xfId="35207" xr:uid="{00000000-0005-0000-0000-000089890000}"/>
    <cellStyle name="SAPBEXheaderText 25" xfId="35208" xr:uid="{00000000-0005-0000-0000-00008A890000}"/>
    <cellStyle name="SAPBEXheaderText 26" xfId="35209" xr:uid="{00000000-0005-0000-0000-00008B890000}"/>
    <cellStyle name="SAPBEXheaderText 27" xfId="35210" xr:uid="{00000000-0005-0000-0000-00008C890000}"/>
    <cellStyle name="SAPBEXheaderText 28" xfId="35211" xr:uid="{00000000-0005-0000-0000-00008D890000}"/>
    <cellStyle name="SAPBEXheaderText 29" xfId="35212" xr:uid="{00000000-0005-0000-0000-00008E890000}"/>
    <cellStyle name="SAPBEXheaderText 3" xfId="35213" xr:uid="{00000000-0005-0000-0000-00008F890000}"/>
    <cellStyle name="SAPBEXheaderText 3 2" xfId="35214" xr:uid="{00000000-0005-0000-0000-000090890000}"/>
    <cellStyle name="SAPBEXheaderText 3 2 2" xfId="35215" xr:uid="{00000000-0005-0000-0000-000091890000}"/>
    <cellStyle name="SAPBEXheaderText 3 2 3" xfId="35216" xr:uid="{00000000-0005-0000-0000-000092890000}"/>
    <cellStyle name="SAPBEXheaderText 3 2 4" xfId="35217" xr:uid="{00000000-0005-0000-0000-000093890000}"/>
    <cellStyle name="SAPBEXheaderText 30" xfId="35218" xr:uid="{00000000-0005-0000-0000-000094890000}"/>
    <cellStyle name="SAPBEXheaderText 31" xfId="35219" xr:uid="{00000000-0005-0000-0000-000095890000}"/>
    <cellStyle name="SAPBEXheaderText 32" xfId="35220" xr:uid="{00000000-0005-0000-0000-000096890000}"/>
    <cellStyle name="SAPBEXheaderText 33" xfId="35221" xr:uid="{00000000-0005-0000-0000-000097890000}"/>
    <cellStyle name="SAPBEXheaderText 34" xfId="35222" xr:uid="{00000000-0005-0000-0000-000098890000}"/>
    <cellStyle name="SAPBEXheaderText 35" xfId="35223" xr:uid="{00000000-0005-0000-0000-000099890000}"/>
    <cellStyle name="SAPBEXheaderText 36" xfId="35224" xr:uid="{00000000-0005-0000-0000-00009A890000}"/>
    <cellStyle name="SAPBEXheaderText 37" xfId="35225" xr:uid="{00000000-0005-0000-0000-00009B890000}"/>
    <cellStyle name="SAPBEXheaderText 38" xfId="35226" xr:uid="{00000000-0005-0000-0000-00009C890000}"/>
    <cellStyle name="SAPBEXheaderText 39" xfId="35227" xr:uid="{00000000-0005-0000-0000-00009D890000}"/>
    <cellStyle name="SAPBEXheaderText 4" xfId="35228" xr:uid="{00000000-0005-0000-0000-00009E890000}"/>
    <cellStyle name="SAPBEXheaderText 4 2" xfId="35229" xr:uid="{00000000-0005-0000-0000-00009F890000}"/>
    <cellStyle name="SAPBEXheaderText 4 3" xfId="35230" xr:uid="{00000000-0005-0000-0000-0000A0890000}"/>
    <cellStyle name="SAPBEXheaderText 4 4" xfId="35231" xr:uid="{00000000-0005-0000-0000-0000A1890000}"/>
    <cellStyle name="SAPBEXheaderText 40" xfId="35232" xr:uid="{00000000-0005-0000-0000-0000A2890000}"/>
    <cellStyle name="SAPBEXheaderText 5" xfId="35233" xr:uid="{00000000-0005-0000-0000-0000A3890000}"/>
    <cellStyle name="SAPBEXheaderText 5 2" xfId="35234" xr:uid="{00000000-0005-0000-0000-0000A4890000}"/>
    <cellStyle name="SAPBEXheaderText 5 3" xfId="35235" xr:uid="{00000000-0005-0000-0000-0000A5890000}"/>
    <cellStyle name="SAPBEXheaderText 6" xfId="35236" xr:uid="{00000000-0005-0000-0000-0000A6890000}"/>
    <cellStyle name="SAPBEXheaderText 6 2" xfId="35237" xr:uid="{00000000-0005-0000-0000-0000A7890000}"/>
    <cellStyle name="SAPBEXheaderText 6 3" xfId="35238" xr:uid="{00000000-0005-0000-0000-0000A8890000}"/>
    <cellStyle name="SAPBEXheaderText 7" xfId="35239" xr:uid="{00000000-0005-0000-0000-0000A9890000}"/>
    <cellStyle name="SAPBEXheaderText 7 2" xfId="35240" xr:uid="{00000000-0005-0000-0000-0000AA890000}"/>
    <cellStyle name="SAPBEXheaderText 7 3" xfId="35241" xr:uid="{00000000-0005-0000-0000-0000AB890000}"/>
    <cellStyle name="SAPBEXheaderText 8" xfId="35242" xr:uid="{00000000-0005-0000-0000-0000AC890000}"/>
    <cellStyle name="SAPBEXheaderText 9" xfId="35243" xr:uid="{00000000-0005-0000-0000-0000AD890000}"/>
    <cellStyle name="SAPBEXheaderText_BW 1017, 1061" xfId="35244" xr:uid="{00000000-0005-0000-0000-0000AE890000}"/>
    <cellStyle name="SAPBEXHLevel0" xfId="35245" xr:uid="{00000000-0005-0000-0000-0000AF890000}"/>
    <cellStyle name="SAPBEXHLevel0 10" xfId="35246" xr:uid="{00000000-0005-0000-0000-0000B0890000}"/>
    <cellStyle name="SAPBEXHLevel0 11" xfId="35247" xr:uid="{00000000-0005-0000-0000-0000B1890000}"/>
    <cellStyle name="SAPBEXHLevel0 12" xfId="35248" xr:uid="{00000000-0005-0000-0000-0000B2890000}"/>
    <cellStyle name="SAPBEXHLevel0 13" xfId="35249" xr:uid="{00000000-0005-0000-0000-0000B3890000}"/>
    <cellStyle name="SAPBEXHLevel0 14" xfId="35250" xr:uid="{00000000-0005-0000-0000-0000B4890000}"/>
    <cellStyle name="SAPBEXHLevel0 15" xfId="35251" xr:uid="{00000000-0005-0000-0000-0000B5890000}"/>
    <cellStyle name="SAPBEXHLevel0 16" xfId="35252" xr:uid="{00000000-0005-0000-0000-0000B6890000}"/>
    <cellStyle name="SAPBEXHLevel0 17" xfId="35253" xr:uid="{00000000-0005-0000-0000-0000B7890000}"/>
    <cellStyle name="SAPBEXHLevel0 18" xfId="35254" xr:uid="{00000000-0005-0000-0000-0000B8890000}"/>
    <cellStyle name="SAPBEXHLevel0 19" xfId="35255" xr:uid="{00000000-0005-0000-0000-0000B9890000}"/>
    <cellStyle name="SAPBEXHLevel0 2" xfId="35256" xr:uid="{00000000-0005-0000-0000-0000BA890000}"/>
    <cellStyle name="SAPBEXHLevel0 2 2" xfId="35257" xr:uid="{00000000-0005-0000-0000-0000BB890000}"/>
    <cellStyle name="SAPBEXHLevel0 2 2 2" xfId="35258" xr:uid="{00000000-0005-0000-0000-0000BC890000}"/>
    <cellStyle name="SAPBEXHLevel0 2 2 2 2" xfId="35259" xr:uid="{00000000-0005-0000-0000-0000BD890000}"/>
    <cellStyle name="SAPBEXHLevel0 2 3" xfId="35260" xr:uid="{00000000-0005-0000-0000-0000BE890000}"/>
    <cellStyle name="SAPBEXHLevel0 2 3 10" xfId="35261" xr:uid="{00000000-0005-0000-0000-0000BF890000}"/>
    <cellStyle name="SAPBEXHLevel0 2 3 11" xfId="35262" xr:uid="{00000000-0005-0000-0000-0000C0890000}"/>
    <cellStyle name="SAPBEXHLevel0 2 3 12" xfId="35263" xr:uid="{00000000-0005-0000-0000-0000C1890000}"/>
    <cellStyle name="SAPBEXHLevel0 2 3 13" xfId="35264" xr:uid="{00000000-0005-0000-0000-0000C2890000}"/>
    <cellStyle name="SAPBEXHLevel0 2 3 14" xfId="35265" xr:uid="{00000000-0005-0000-0000-0000C3890000}"/>
    <cellStyle name="SAPBEXHLevel0 2 3 15" xfId="35266" xr:uid="{00000000-0005-0000-0000-0000C4890000}"/>
    <cellStyle name="SAPBEXHLevel0 2 3 2" xfId="35267" xr:uid="{00000000-0005-0000-0000-0000C5890000}"/>
    <cellStyle name="SAPBEXHLevel0 2 3 2 10" xfId="35268" xr:uid="{00000000-0005-0000-0000-0000C6890000}"/>
    <cellStyle name="SAPBEXHLevel0 2 3 2 11" xfId="35269" xr:uid="{00000000-0005-0000-0000-0000C7890000}"/>
    <cellStyle name="SAPBEXHLevel0 2 3 2 12" xfId="35270" xr:uid="{00000000-0005-0000-0000-0000C8890000}"/>
    <cellStyle name="SAPBEXHLevel0 2 3 2 13" xfId="35271" xr:uid="{00000000-0005-0000-0000-0000C9890000}"/>
    <cellStyle name="SAPBEXHLevel0 2 3 2 2" xfId="35272" xr:uid="{00000000-0005-0000-0000-0000CA890000}"/>
    <cellStyle name="SAPBEXHLevel0 2 3 2 3" xfId="35273" xr:uid="{00000000-0005-0000-0000-0000CB890000}"/>
    <cellStyle name="SAPBEXHLevel0 2 3 2 4" xfId="35274" xr:uid="{00000000-0005-0000-0000-0000CC890000}"/>
    <cellStyle name="SAPBEXHLevel0 2 3 2 5" xfId="35275" xr:uid="{00000000-0005-0000-0000-0000CD890000}"/>
    <cellStyle name="SAPBEXHLevel0 2 3 2 6" xfId="35276" xr:uid="{00000000-0005-0000-0000-0000CE890000}"/>
    <cellStyle name="SAPBEXHLevel0 2 3 2 7" xfId="35277" xr:uid="{00000000-0005-0000-0000-0000CF890000}"/>
    <cellStyle name="SAPBEXHLevel0 2 3 2 8" xfId="35278" xr:uid="{00000000-0005-0000-0000-0000D0890000}"/>
    <cellStyle name="SAPBEXHLevel0 2 3 2 9" xfId="35279" xr:uid="{00000000-0005-0000-0000-0000D1890000}"/>
    <cellStyle name="SAPBEXHLevel0 2 3 3" xfId="35280" xr:uid="{00000000-0005-0000-0000-0000D2890000}"/>
    <cellStyle name="SAPBEXHLevel0 2 3 4" xfId="35281" xr:uid="{00000000-0005-0000-0000-0000D3890000}"/>
    <cellStyle name="SAPBEXHLevel0 2 3 5" xfId="35282" xr:uid="{00000000-0005-0000-0000-0000D4890000}"/>
    <cellStyle name="SAPBEXHLevel0 2 3 6" xfId="35283" xr:uid="{00000000-0005-0000-0000-0000D5890000}"/>
    <cellStyle name="SAPBEXHLevel0 2 3 7" xfId="35284" xr:uid="{00000000-0005-0000-0000-0000D6890000}"/>
    <cellStyle name="SAPBEXHLevel0 2 3 8" xfId="35285" xr:uid="{00000000-0005-0000-0000-0000D7890000}"/>
    <cellStyle name="SAPBEXHLevel0 2 3 9" xfId="35286" xr:uid="{00000000-0005-0000-0000-0000D8890000}"/>
    <cellStyle name="SAPBEXHLevel0 2 4" xfId="35287" xr:uid="{00000000-0005-0000-0000-0000D9890000}"/>
    <cellStyle name="SAPBEXHLevel0 2 4 10" xfId="35288" xr:uid="{00000000-0005-0000-0000-0000DA890000}"/>
    <cellStyle name="SAPBEXHLevel0 2 4 11" xfId="35289" xr:uid="{00000000-0005-0000-0000-0000DB890000}"/>
    <cellStyle name="SAPBEXHLevel0 2 4 12" xfId="35290" xr:uid="{00000000-0005-0000-0000-0000DC890000}"/>
    <cellStyle name="SAPBEXHLevel0 2 4 13" xfId="35291" xr:uid="{00000000-0005-0000-0000-0000DD890000}"/>
    <cellStyle name="SAPBEXHLevel0 2 4 2" xfId="35292" xr:uid="{00000000-0005-0000-0000-0000DE890000}"/>
    <cellStyle name="SAPBEXHLevel0 2 4 3" xfId="35293" xr:uid="{00000000-0005-0000-0000-0000DF890000}"/>
    <cellStyle name="SAPBEXHLevel0 2 4 4" xfId="35294" xr:uid="{00000000-0005-0000-0000-0000E0890000}"/>
    <cellStyle name="SAPBEXHLevel0 2 4 5" xfId="35295" xr:uid="{00000000-0005-0000-0000-0000E1890000}"/>
    <cellStyle name="SAPBEXHLevel0 2 4 6" xfId="35296" xr:uid="{00000000-0005-0000-0000-0000E2890000}"/>
    <cellStyle name="SAPBEXHLevel0 2 4 7" xfId="35297" xr:uid="{00000000-0005-0000-0000-0000E3890000}"/>
    <cellStyle name="SAPBEXHLevel0 2 4 8" xfId="35298" xr:uid="{00000000-0005-0000-0000-0000E4890000}"/>
    <cellStyle name="SAPBEXHLevel0 2 4 9" xfId="35299" xr:uid="{00000000-0005-0000-0000-0000E5890000}"/>
    <cellStyle name="SAPBEXHLevel0 20" xfId="35300" xr:uid="{00000000-0005-0000-0000-0000E6890000}"/>
    <cellStyle name="SAPBEXHLevel0 21" xfId="35301" xr:uid="{00000000-0005-0000-0000-0000E7890000}"/>
    <cellStyle name="SAPBEXHLevel0 22" xfId="35302" xr:uid="{00000000-0005-0000-0000-0000E8890000}"/>
    <cellStyle name="SAPBEXHLevel0 23" xfId="35303" xr:uid="{00000000-0005-0000-0000-0000E9890000}"/>
    <cellStyle name="SAPBEXHLevel0 24" xfId="35304" xr:uid="{00000000-0005-0000-0000-0000EA890000}"/>
    <cellStyle name="SAPBEXHLevel0 25" xfId="35305" xr:uid="{00000000-0005-0000-0000-0000EB890000}"/>
    <cellStyle name="SAPBEXHLevel0 26" xfId="35306" xr:uid="{00000000-0005-0000-0000-0000EC890000}"/>
    <cellStyle name="SAPBEXHLevel0 27" xfId="35307" xr:uid="{00000000-0005-0000-0000-0000ED890000}"/>
    <cellStyle name="SAPBEXHLevel0 28" xfId="35308" xr:uid="{00000000-0005-0000-0000-0000EE890000}"/>
    <cellStyle name="SAPBEXHLevel0 29" xfId="35309" xr:uid="{00000000-0005-0000-0000-0000EF890000}"/>
    <cellStyle name="SAPBEXHLevel0 3" xfId="35310" xr:uid="{00000000-0005-0000-0000-0000F0890000}"/>
    <cellStyle name="SAPBEXHLevel0 3 2" xfId="35311" xr:uid="{00000000-0005-0000-0000-0000F1890000}"/>
    <cellStyle name="SAPBEXHLevel0 3 2 10" xfId="35312" xr:uid="{00000000-0005-0000-0000-0000F2890000}"/>
    <cellStyle name="SAPBEXHLevel0 3 2 11" xfId="35313" xr:uid="{00000000-0005-0000-0000-0000F3890000}"/>
    <cellStyle name="SAPBEXHLevel0 3 2 12" xfId="35314" xr:uid="{00000000-0005-0000-0000-0000F4890000}"/>
    <cellStyle name="SAPBEXHLevel0 3 2 13" xfId="35315" xr:uid="{00000000-0005-0000-0000-0000F5890000}"/>
    <cellStyle name="SAPBEXHLevel0 3 2 14" xfId="35316" xr:uid="{00000000-0005-0000-0000-0000F6890000}"/>
    <cellStyle name="SAPBEXHLevel0 3 2 15" xfId="35317" xr:uid="{00000000-0005-0000-0000-0000F7890000}"/>
    <cellStyle name="SAPBEXHLevel0 3 2 2" xfId="35318" xr:uid="{00000000-0005-0000-0000-0000F8890000}"/>
    <cellStyle name="SAPBEXHLevel0 3 2 2 10" xfId="35319" xr:uid="{00000000-0005-0000-0000-0000F9890000}"/>
    <cellStyle name="SAPBEXHLevel0 3 2 2 11" xfId="35320" xr:uid="{00000000-0005-0000-0000-0000FA890000}"/>
    <cellStyle name="SAPBEXHLevel0 3 2 2 12" xfId="35321" xr:uid="{00000000-0005-0000-0000-0000FB890000}"/>
    <cellStyle name="SAPBEXHLevel0 3 2 2 13" xfId="35322" xr:uid="{00000000-0005-0000-0000-0000FC890000}"/>
    <cellStyle name="SAPBEXHLevel0 3 2 2 2" xfId="35323" xr:uid="{00000000-0005-0000-0000-0000FD890000}"/>
    <cellStyle name="SAPBEXHLevel0 3 2 2 3" xfId="35324" xr:uid="{00000000-0005-0000-0000-0000FE890000}"/>
    <cellStyle name="SAPBEXHLevel0 3 2 2 4" xfId="35325" xr:uid="{00000000-0005-0000-0000-0000FF890000}"/>
    <cellStyle name="SAPBEXHLevel0 3 2 2 5" xfId="35326" xr:uid="{00000000-0005-0000-0000-0000008A0000}"/>
    <cellStyle name="SAPBEXHLevel0 3 2 2 6" xfId="35327" xr:uid="{00000000-0005-0000-0000-0000018A0000}"/>
    <cellStyle name="SAPBEXHLevel0 3 2 2 7" xfId="35328" xr:uid="{00000000-0005-0000-0000-0000028A0000}"/>
    <cellStyle name="SAPBEXHLevel0 3 2 2 8" xfId="35329" xr:uid="{00000000-0005-0000-0000-0000038A0000}"/>
    <cellStyle name="SAPBEXHLevel0 3 2 2 9" xfId="35330" xr:uid="{00000000-0005-0000-0000-0000048A0000}"/>
    <cellStyle name="SAPBEXHLevel0 3 2 3" xfId="35331" xr:uid="{00000000-0005-0000-0000-0000058A0000}"/>
    <cellStyle name="SAPBEXHLevel0 3 2 4" xfId="35332" xr:uid="{00000000-0005-0000-0000-0000068A0000}"/>
    <cellStyle name="SAPBEXHLevel0 3 2 5" xfId="35333" xr:uid="{00000000-0005-0000-0000-0000078A0000}"/>
    <cellStyle name="SAPBEXHLevel0 3 2 6" xfId="35334" xr:uid="{00000000-0005-0000-0000-0000088A0000}"/>
    <cellStyle name="SAPBEXHLevel0 3 2 7" xfId="35335" xr:uid="{00000000-0005-0000-0000-0000098A0000}"/>
    <cellStyle name="SAPBEXHLevel0 3 2 8" xfId="35336" xr:uid="{00000000-0005-0000-0000-00000A8A0000}"/>
    <cellStyle name="SAPBEXHLevel0 3 2 9" xfId="35337" xr:uid="{00000000-0005-0000-0000-00000B8A0000}"/>
    <cellStyle name="SAPBEXHLevel0 3 3" xfId="35338" xr:uid="{00000000-0005-0000-0000-00000C8A0000}"/>
    <cellStyle name="SAPBEXHLevel0 3 3 10" xfId="35339" xr:uid="{00000000-0005-0000-0000-00000D8A0000}"/>
    <cellStyle name="SAPBEXHLevel0 3 3 11" xfId="35340" xr:uid="{00000000-0005-0000-0000-00000E8A0000}"/>
    <cellStyle name="SAPBEXHLevel0 3 3 12" xfId="35341" xr:uid="{00000000-0005-0000-0000-00000F8A0000}"/>
    <cellStyle name="SAPBEXHLevel0 3 3 13" xfId="35342" xr:uid="{00000000-0005-0000-0000-0000108A0000}"/>
    <cellStyle name="SAPBEXHLevel0 3 3 2" xfId="35343" xr:uid="{00000000-0005-0000-0000-0000118A0000}"/>
    <cellStyle name="SAPBEXHLevel0 3 3 3" xfId="35344" xr:uid="{00000000-0005-0000-0000-0000128A0000}"/>
    <cellStyle name="SAPBEXHLevel0 3 3 4" xfId="35345" xr:uid="{00000000-0005-0000-0000-0000138A0000}"/>
    <cellStyle name="SAPBEXHLevel0 3 3 5" xfId="35346" xr:uid="{00000000-0005-0000-0000-0000148A0000}"/>
    <cellStyle name="SAPBEXHLevel0 3 3 6" xfId="35347" xr:uid="{00000000-0005-0000-0000-0000158A0000}"/>
    <cellStyle name="SAPBEXHLevel0 3 3 7" xfId="35348" xr:uid="{00000000-0005-0000-0000-0000168A0000}"/>
    <cellStyle name="SAPBEXHLevel0 3 3 8" xfId="35349" xr:uid="{00000000-0005-0000-0000-0000178A0000}"/>
    <cellStyle name="SAPBEXHLevel0 3 3 9" xfId="35350" xr:uid="{00000000-0005-0000-0000-0000188A0000}"/>
    <cellStyle name="SAPBEXHLevel0 30" xfId="35351" xr:uid="{00000000-0005-0000-0000-0000198A0000}"/>
    <cellStyle name="SAPBEXHLevel0 31" xfId="35352" xr:uid="{00000000-0005-0000-0000-00001A8A0000}"/>
    <cellStyle name="SAPBEXHLevel0 32" xfId="35353" xr:uid="{00000000-0005-0000-0000-00001B8A0000}"/>
    <cellStyle name="SAPBEXHLevel0 33" xfId="35354" xr:uid="{00000000-0005-0000-0000-00001C8A0000}"/>
    <cellStyle name="SAPBEXHLevel0 34" xfId="35355" xr:uid="{00000000-0005-0000-0000-00001D8A0000}"/>
    <cellStyle name="SAPBEXHLevel0 35" xfId="35356" xr:uid="{00000000-0005-0000-0000-00001E8A0000}"/>
    <cellStyle name="SAPBEXHLevel0 36" xfId="35357" xr:uid="{00000000-0005-0000-0000-00001F8A0000}"/>
    <cellStyle name="SAPBEXHLevel0 37" xfId="35358" xr:uid="{00000000-0005-0000-0000-0000208A0000}"/>
    <cellStyle name="SAPBEXHLevel0 38" xfId="35359" xr:uid="{00000000-0005-0000-0000-0000218A0000}"/>
    <cellStyle name="SAPBEXHLevel0 39" xfId="35360" xr:uid="{00000000-0005-0000-0000-0000228A0000}"/>
    <cellStyle name="SAPBEXHLevel0 4" xfId="35361" xr:uid="{00000000-0005-0000-0000-0000238A0000}"/>
    <cellStyle name="SAPBEXHLevel0 4 10" xfId="35362" xr:uid="{00000000-0005-0000-0000-0000248A0000}"/>
    <cellStyle name="SAPBEXHLevel0 4 11" xfId="35363" xr:uid="{00000000-0005-0000-0000-0000258A0000}"/>
    <cellStyle name="SAPBEXHLevel0 4 12" xfId="35364" xr:uid="{00000000-0005-0000-0000-0000268A0000}"/>
    <cellStyle name="SAPBEXHLevel0 4 13" xfId="35365" xr:uid="{00000000-0005-0000-0000-0000278A0000}"/>
    <cellStyle name="SAPBEXHLevel0 4 14" xfId="35366" xr:uid="{00000000-0005-0000-0000-0000288A0000}"/>
    <cellStyle name="SAPBEXHLevel0 4 15" xfId="35367" xr:uid="{00000000-0005-0000-0000-0000298A0000}"/>
    <cellStyle name="SAPBEXHLevel0 4 2" xfId="35368" xr:uid="{00000000-0005-0000-0000-00002A8A0000}"/>
    <cellStyle name="SAPBEXHLevel0 4 2 10" xfId="35369" xr:uid="{00000000-0005-0000-0000-00002B8A0000}"/>
    <cellStyle name="SAPBEXHLevel0 4 2 11" xfId="35370" xr:uid="{00000000-0005-0000-0000-00002C8A0000}"/>
    <cellStyle name="SAPBEXHLevel0 4 2 12" xfId="35371" xr:uid="{00000000-0005-0000-0000-00002D8A0000}"/>
    <cellStyle name="SAPBEXHLevel0 4 2 13" xfId="35372" xr:uid="{00000000-0005-0000-0000-00002E8A0000}"/>
    <cellStyle name="SAPBEXHLevel0 4 2 2" xfId="35373" xr:uid="{00000000-0005-0000-0000-00002F8A0000}"/>
    <cellStyle name="SAPBEXHLevel0 4 2 3" xfId="35374" xr:uid="{00000000-0005-0000-0000-0000308A0000}"/>
    <cellStyle name="SAPBEXHLevel0 4 2 4" xfId="35375" xr:uid="{00000000-0005-0000-0000-0000318A0000}"/>
    <cellStyle name="SAPBEXHLevel0 4 2 5" xfId="35376" xr:uid="{00000000-0005-0000-0000-0000328A0000}"/>
    <cellStyle name="SAPBEXHLevel0 4 2 6" xfId="35377" xr:uid="{00000000-0005-0000-0000-0000338A0000}"/>
    <cellStyle name="SAPBEXHLevel0 4 2 7" xfId="35378" xr:uid="{00000000-0005-0000-0000-0000348A0000}"/>
    <cellStyle name="SAPBEXHLevel0 4 2 8" xfId="35379" xr:uid="{00000000-0005-0000-0000-0000358A0000}"/>
    <cellStyle name="SAPBEXHLevel0 4 2 9" xfId="35380" xr:uid="{00000000-0005-0000-0000-0000368A0000}"/>
    <cellStyle name="SAPBEXHLevel0 4 3" xfId="35381" xr:uid="{00000000-0005-0000-0000-0000378A0000}"/>
    <cellStyle name="SAPBEXHLevel0 4 4" xfId="35382" xr:uid="{00000000-0005-0000-0000-0000388A0000}"/>
    <cellStyle name="SAPBEXHLevel0 4 5" xfId="35383" xr:uid="{00000000-0005-0000-0000-0000398A0000}"/>
    <cellStyle name="SAPBEXHLevel0 4 6" xfId="35384" xr:uid="{00000000-0005-0000-0000-00003A8A0000}"/>
    <cellStyle name="SAPBEXHLevel0 4 7" xfId="35385" xr:uid="{00000000-0005-0000-0000-00003B8A0000}"/>
    <cellStyle name="SAPBEXHLevel0 4 8" xfId="35386" xr:uid="{00000000-0005-0000-0000-00003C8A0000}"/>
    <cellStyle name="SAPBEXHLevel0 4 9" xfId="35387" xr:uid="{00000000-0005-0000-0000-00003D8A0000}"/>
    <cellStyle name="SAPBEXHLevel0 40" xfId="35388" xr:uid="{00000000-0005-0000-0000-00003E8A0000}"/>
    <cellStyle name="SAPBEXHLevel0 5" xfId="35389" xr:uid="{00000000-0005-0000-0000-00003F8A0000}"/>
    <cellStyle name="SAPBEXHLevel0 5 10" xfId="35390" xr:uid="{00000000-0005-0000-0000-0000408A0000}"/>
    <cellStyle name="SAPBEXHLevel0 5 11" xfId="35391" xr:uid="{00000000-0005-0000-0000-0000418A0000}"/>
    <cellStyle name="SAPBEXHLevel0 5 12" xfId="35392" xr:uid="{00000000-0005-0000-0000-0000428A0000}"/>
    <cellStyle name="SAPBEXHLevel0 5 13" xfId="35393" xr:uid="{00000000-0005-0000-0000-0000438A0000}"/>
    <cellStyle name="SAPBEXHLevel0 5 14" xfId="35394" xr:uid="{00000000-0005-0000-0000-0000448A0000}"/>
    <cellStyle name="SAPBEXHLevel0 5 15" xfId="35395" xr:uid="{00000000-0005-0000-0000-0000458A0000}"/>
    <cellStyle name="SAPBEXHLevel0 5 2" xfId="35396" xr:uid="{00000000-0005-0000-0000-0000468A0000}"/>
    <cellStyle name="SAPBEXHLevel0 5 2 10" xfId="35397" xr:uid="{00000000-0005-0000-0000-0000478A0000}"/>
    <cellStyle name="SAPBEXHLevel0 5 2 11" xfId="35398" xr:uid="{00000000-0005-0000-0000-0000488A0000}"/>
    <cellStyle name="SAPBEXHLevel0 5 2 12" xfId="35399" xr:uid="{00000000-0005-0000-0000-0000498A0000}"/>
    <cellStyle name="SAPBEXHLevel0 5 2 13" xfId="35400" xr:uid="{00000000-0005-0000-0000-00004A8A0000}"/>
    <cellStyle name="SAPBEXHLevel0 5 2 2" xfId="35401" xr:uid="{00000000-0005-0000-0000-00004B8A0000}"/>
    <cellStyle name="SAPBEXHLevel0 5 2 3" xfId="35402" xr:uid="{00000000-0005-0000-0000-00004C8A0000}"/>
    <cellStyle name="SAPBEXHLevel0 5 2 4" xfId="35403" xr:uid="{00000000-0005-0000-0000-00004D8A0000}"/>
    <cellStyle name="SAPBEXHLevel0 5 2 5" xfId="35404" xr:uid="{00000000-0005-0000-0000-00004E8A0000}"/>
    <cellStyle name="SAPBEXHLevel0 5 2 6" xfId="35405" xr:uid="{00000000-0005-0000-0000-00004F8A0000}"/>
    <cellStyle name="SAPBEXHLevel0 5 2 7" xfId="35406" xr:uid="{00000000-0005-0000-0000-0000508A0000}"/>
    <cellStyle name="SAPBEXHLevel0 5 2 8" xfId="35407" xr:uid="{00000000-0005-0000-0000-0000518A0000}"/>
    <cellStyle name="SAPBEXHLevel0 5 2 9" xfId="35408" xr:uid="{00000000-0005-0000-0000-0000528A0000}"/>
    <cellStyle name="SAPBEXHLevel0 5 3" xfId="35409" xr:uid="{00000000-0005-0000-0000-0000538A0000}"/>
    <cellStyle name="SAPBEXHLevel0 5 4" xfId="35410" xr:uid="{00000000-0005-0000-0000-0000548A0000}"/>
    <cellStyle name="SAPBEXHLevel0 5 5" xfId="35411" xr:uid="{00000000-0005-0000-0000-0000558A0000}"/>
    <cellStyle name="SAPBEXHLevel0 5 6" xfId="35412" xr:uid="{00000000-0005-0000-0000-0000568A0000}"/>
    <cellStyle name="SAPBEXHLevel0 5 7" xfId="35413" xr:uid="{00000000-0005-0000-0000-0000578A0000}"/>
    <cellStyle name="SAPBEXHLevel0 5 8" xfId="35414" xr:uid="{00000000-0005-0000-0000-0000588A0000}"/>
    <cellStyle name="SAPBEXHLevel0 5 9" xfId="35415" xr:uid="{00000000-0005-0000-0000-0000598A0000}"/>
    <cellStyle name="SAPBEXHLevel0 6" xfId="35416" xr:uid="{00000000-0005-0000-0000-00005A8A0000}"/>
    <cellStyle name="SAPBEXHLevel0 6 10" xfId="35417" xr:uid="{00000000-0005-0000-0000-00005B8A0000}"/>
    <cellStyle name="SAPBEXHLevel0 6 11" xfId="35418" xr:uid="{00000000-0005-0000-0000-00005C8A0000}"/>
    <cellStyle name="SAPBEXHLevel0 6 12" xfId="35419" xr:uid="{00000000-0005-0000-0000-00005D8A0000}"/>
    <cellStyle name="SAPBEXHLevel0 6 13" xfId="35420" xr:uid="{00000000-0005-0000-0000-00005E8A0000}"/>
    <cellStyle name="SAPBEXHLevel0 6 14" xfId="35421" xr:uid="{00000000-0005-0000-0000-00005F8A0000}"/>
    <cellStyle name="SAPBEXHLevel0 6 2" xfId="35422" xr:uid="{00000000-0005-0000-0000-0000608A0000}"/>
    <cellStyle name="SAPBEXHLevel0 6 2 2" xfId="35423" xr:uid="{00000000-0005-0000-0000-0000618A0000}"/>
    <cellStyle name="SAPBEXHLevel0 6 3" xfId="35424" xr:uid="{00000000-0005-0000-0000-0000628A0000}"/>
    <cellStyle name="SAPBEXHLevel0 6 4" xfId="35425" xr:uid="{00000000-0005-0000-0000-0000638A0000}"/>
    <cellStyle name="SAPBEXHLevel0 6 5" xfId="35426" xr:uid="{00000000-0005-0000-0000-0000648A0000}"/>
    <cellStyle name="SAPBEXHLevel0 6 6" xfId="35427" xr:uid="{00000000-0005-0000-0000-0000658A0000}"/>
    <cellStyle name="SAPBEXHLevel0 6 7" xfId="35428" xr:uid="{00000000-0005-0000-0000-0000668A0000}"/>
    <cellStyle name="SAPBEXHLevel0 6 8" xfId="35429" xr:uid="{00000000-0005-0000-0000-0000678A0000}"/>
    <cellStyle name="SAPBEXHLevel0 6 9" xfId="35430" xr:uid="{00000000-0005-0000-0000-0000688A0000}"/>
    <cellStyle name="SAPBEXHLevel0 7" xfId="35431" xr:uid="{00000000-0005-0000-0000-0000698A0000}"/>
    <cellStyle name="SAPBEXHLevel0 7 10" xfId="35432" xr:uid="{00000000-0005-0000-0000-00006A8A0000}"/>
    <cellStyle name="SAPBEXHLevel0 7 11" xfId="35433" xr:uid="{00000000-0005-0000-0000-00006B8A0000}"/>
    <cellStyle name="SAPBEXHLevel0 7 12" xfId="35434" xr:uid="{00000000-0005-0000-0000-00006C8A0000}"/>
    <cellStyle name="SAPBEXHLevel0 7 13" xfId="35435" xr:uid="{00000000-0005-0000-0000-00006D8A0000}"/>
    <cellStyle name="SAPBEXHLevel0 7 14" xfId="35436" xr:uid="{00000000-0005-0000-0000-00006E8A0000}"/>
    <cellStyle name="SAPBEXHLevel0 7 2" xfId="35437" xr:uid="{00000000-0005-0000-0000-00006F8A0000}"/>
    <cellStyle name="SAPBEXHLevel0 7 2 2" xfId="35438" xr:uid="{00000000-0005-0000-0000-0000708A0000}"/>
    <cellStyle name="SAPBEXHLevel0 7 3" xfId="35439" xr:uid="{00000000-0005-0000-0000-0000718A0000}"/>
    <cellStyle name="SAPBEXHLevel0 7 4" xfId="35440" xr:uid="{00000000-0005-0000-0000-0000728A0000}"/>
    <cellStyle name="SAPBEXHLevel0 7 5" xfId="35441" xr:uid="{00000000-0005-0000-0000-0000738A0000}"/>
    <cellStyle name="SAPBEXHLevel0 7 6" xfId="35442" xr:uid="{00000000-0005-0000-0000-0000748A0000}"/>
    <cellStyle name="SAPBEXHLevel0 7 7" xfId="35443" xr:uid="{00000000-0005-0000-0000-0000758A0000}"/>
    <cellStyle name="SAPBEXHLevel0 7 8" xfId="35444" xr:uid="{00000000-0005-0000-0000-0000768A0000}"/>
    <cellStyle name="SAPBEXHLevel0 7 9" xfId="35445" xr:uid="{00000000-0005-0000-0000-0000778A0000}"/>
    <cellStyle name="SAPBEXHLevel0 8" xfId="35446" xr:uid="{00000000-0005-0000-0000-0000788A0000}"/>
    <cellStyle name="SAPBEXHLevel0 9" xfId="35447" xr:uid="{00000000-0005-0000-0000-0000798A0000}"/>
    <cellStyle name="SAPBEXHLevel0_BW 1017, 1061" xfId="35448" xr:uid="{00000000-0005-0000-0000-00007A8A0000}"/>
    <cellStyle name="SAPBEXHLevel0X" xfId="35449" xr:uid="{00000000-0005-0000-0000-00007B8A0000}"/>
    <cellStyle name="SAPBEXHLevel0X 10" xfId="35450" xr:uid="{00000000-0005-0000-0000-00007C8A0000}"/>
    <cellStyle name="SAPBEXHLevel0X 11" xfId="35451" xr:uid="{00000000-0005-0000-0000-00007D8A0000}"/>
    <cellStyle name="SAPBEXHLevel0X 12" xfId="35452" xr:uid="{00000000-0005-0000-0000-00007E8A0000}"/>
    <cellStyle name="SAPBEXHLevel0X 13" xfId="35453" xr:uid="{00000000-0005-0000-0000-00007F8A0000}"/>
    <cellStyle name="SAPBEXHLevel0X 14" xfId="35454" xr:uid="{00000000-0005-0000-0000-0000808A0000}"/>
    <cellStyle name="SAPBEXHLevel0X 15" xfId="35455" xr:uid="{00000000-0005-0000-0000-0000818A0000}"/>
    <cellStyle name="SAPBEXHLevel0X 16" xfId="35456" xr:uid="{00000000-0005-0000-0000-0000828A0000}"/>
    <cellStyle name="SAPBEXHLevel0X 17" xfId="35457" xr:uid="{00000000-0005-0000-0000-0000838A0000}"/>
    <cellStyle name="SAPBEXHLevel0X 18" xfId="35458" xr:uid="{00000000-0005-0000-0000-0000848A0000}"/>
    <cellStyle name="SAPBEXHLevel0X 19" xfId="35459" xr:uid="{00000000-0005-0000-0000-0000858A0000}"/>
    <cellStyle name="SAPBEXHLevel0X 2" xfId="35460" xr:uid="{00000000-0005-0000-0000-0000868A0000}"/>
    <cellStyle name="SAPBEXHLevel0X 2 2" xfId="35461" xr:uid="{00000000-0005-0000-0000-0000878A0000}"/>
    <cellStyle name="SAPBEXHLevel0X 2 2 2" xfId="35462" xr:uid="{00000000-0005-0000-0000-0000888A0000}"/>
    <cellStyle name="SAPBEXHLevel0X 2 2 2 2" xfId="35463" xr:uid="{00000000-0005-0000-0000-0000898A0000}"/>
    <cellStyle name="SAPBEXHLevel0X 2 2 3" xfId="35464" xr:uid="{00000000-0005-0000-0000-00008A8A0000}"/>
    <cellStyle name="SAPBEXHLevel0X 2 3" xfId="35465" xr:uid="{00000000-0005-0000-0000-00008B8A0000}"/>
    <cellStyle name="SAPBEXHLevel0X 2 3 10" xfId="35466" xr:uid="{00000000-0005-0000-0000-00008C8A0000}"/>
    <cellStyle name="SAPBEXHLevel0X 2 3 11" xfId="35467" xr:uid="{00000000-0005-0000-0000-00008D8A0000}"/>
    <cellStyle name="SAPBEXHLevel0X 2 3 12" xfId="35468" xr:uid="{00000000-0005-0000-0000-00008E8A0000}"/>
    <cellStyle name="SAPBEXHLevel0X 2 3 13" xfId="35469" xr:uid="{00000000-0005-0000-0000-00008F8A0000}"/>
    <cellStyle name="SAPBEXHLevel0X 2 3 14" xfId="35470" xr:uid="{00000000-0005-0000-0000-0000908A0000}"/>
    <cellStyle name="SAPBEXHLevel0X 2 3 15" xfId="35471" xr:uid="{00000000-0005-0000-0000-0000918A0000}"/>
    <cellStyle name="SAPBEXHLevel0X 2 3 2" xfId="35472" xr:uid="{00000000-0005-0000-0000-0000928A0000}"/>
    <cellStyle name="SAPBEXHLevel0X 2 3 2 10" xfId="35473" xr:uid="{00000000-0005-0000-0000-0000938A0000}"/>
    <cellStyle name="SAPBEXHLevel0X 2 3 2 11" xfId="35474" xr:uid="{00000000-0005-0000-0000-0000948A0000}"/>
    <cellStyle name="SAPBEXHLevel0X 2 3 2 12" xfId="35475" xr:uid="{00000000-0005-0000-0000-0000958A0000}"/>
    <cellStyle name="SAPBEXHLevel0X 2 3 2 13" xfId="35476" xr:uid="{00000000-0005-0000-0000-0000968A0000}"/>
    <cellStyle name="SAPBEXHLevel0X 2 3 2 2" xfId="35477" xr:uid="{00000000-0005-0000-0000-0000978A0000}"/>
    <cellStyle name="SAPBEXHLevel0X 2 3 2 3" xfId="35478" xr:uid="{00000000-0005-0000-0000-0000988A0000}"/>
    <cellStyle name="SAPBEXHLevel0X 2 3 2 4" xfId="35479" xr:uid="{00000000-0005-0000-0000-0000998A0000}"/>
    <cellStyle name="SAPBEXHLevel0X 2 3 2 5" xfId="35480" xr:uid="{00000000-0005-0000-0000-00009A8A0000}"/>
    <cellStyle name="SAPBEXHLevel0X 2 3 2 6" xfId="35481" xr:uid="{00000000-0005-0000-0000-00009B8A0000}"/>
    <cellStyle name="SAPBEXHLevel0X 2 3 2 7" xfId="35482" xr:uid="{00000000-0005-0000-0000-00009C8A0000}"/>
    <cellStyle name="SAPBEXHLevel0X 2 3 2 8" xfId="35483" xr:uid="{00000000-0005-0000-0000-00009D8A0000}"/>
    <cellStyle name="SAPBEXHLevel0X 2 3 2 9" xfId="35484" xr:uid="{00000000-0005-0000-0000-00009E8A0000}"/>
    <cellStyle name="SAPBEXHLevel0X 2 3 3" xfId="35485" xr:uid="{00000000-0005-0000-0000-00009F8A0000}"/>
    <cellStyle name="SAPBEXHLevel0X 2 3 4" xfId="35486" xr:uid="{00000000-0005-0000-0000-0000A08A0000}"/>
    <cellStyle name="SAPBEXHLevel0X 2 3 5" xfId="35487" xr:uid="{00000000-0005-0000-0000-0000A18A0000}"/>
    <cellStyle name="SAPBEXHLevel0X 2 3 6" xfId="35488" xr:uid="{00000000-0005-0000-0000-0000A28A0000}"/>
    <cellStyle name="SAPBEXHLevel0X 2 3 7" xfId="35489" xr:uid="{00000000-0005-0000-0000-0000A38A0000}"/>
    <cellStyle name="SAPBEXHLevel0X 2 3 8" xfId="35490" xr:uid="{00000000-0005-0000-0000-0000A48A0000}"/>
    <cellStyle name="SAPBEXHLevel0X 2 3 9" xfId="35491" xr:uid="{00000000-0005-0000-0000-0000A58A0000}"/>
    <cellStyle name="SAPBEXHLevel0X 2 4" xfId="35492" xr:uid="{00000000-0005-0000-0000-0000A68A0000}"/>
    <cellStyle name="SAPBEXHLevel0X 2 4 10" xfId="35493" xr:uid="{00000000-0005-0000-0000-0000A78A0000}"/>
    <cellStyle name="SAPBEXHLevel0X 2 4 11" xfId="35494" xr:uid="{00000000-0005-0000-0000-0000A88A0000}"/>
    <cellStyle name="SAPBEXHLevel0X 2 4 12" xfId="35495" xr:uid="{00000000-0005-0000-0000-0000A98A0000}"/>
    <cellStyle name="SAPBEXHLevel0X 2 4 13" xfId="35496" xr:uid="{00000000-0005-0000-0000-0000AA8A0000}"/>
    <cellStyle name="SAPBEXHLevel0X 2 4 2" xfId="35497" xr:uid="{00000000-0005-0000-0000-0000AB8A0000}"/>
    <cellStyle name="SAPBEXHLevel0X 2 4 3" xfId="35498" xr:uid="{00000000-0005-0000-0000-0000AC8A0000}"/>
    <cellStyle name="SAPBEXHLevel0X 2 4 4" xfId="35499" xr:uid="{00000000-0005-0000-0000-0000AD8A0000}"/>
    <cellStyle name="SAPBEXHLevel0X 2 4 5" xfId="35500" xr:uid="{00000000-0005-0000-0000-0000AE8A0000}"/>
    <cellStyle name="SAPBEXHLevel0X 2 4 6" xfId="35501" xr:uid="{00000000-0005-0000-0000-0000AF8A0000}"/>
    <cellStyle name="SAPBEXHLevel0X 2 4 7" xfId="35502" xr:uid="{00000000-0005-0000-0000-0000B08A0000}"/>
    <cellStyle name="SAPBEXHLevel0X 2 4 8" xfId="35503" xr:uid="{00000000-0005-0000-0000-0000B18A0000}"/>
    <cellStyle name="SAPBEXHLevel0X 2 4 9" xfId="35504" xr:uid="{00000000-0005-0000-0000-0000B28A0000}"/>
    <cellStyle name="SAPBEXHLevel0X 20" xfId="35505" xr:uid="{00000000-0005-0000-0000-0000B38A0000}"/>
    <cellStyle name="SAPBEXHLevel0X 21" xfId="35506" xr:uid="{00000000-0005-0000-0000-0000B48A0000}"/>
    <cellStyle name="SAPBEXHLevel0X 22" xfId="35507" xr:uid="{00000000-0005-0000-0000-0000B58A0000}"/>
    <cellStyle name="SAPBEXHLevel0X 23" xfId="35508" xr:uid="{00000000-0005-0000-0000-0000B68A0000}"/>
    <cellStyle name="SAPBEXHLevel0X 24" xfId="35509" xr:uid="{00000000-0005-0000-0000-0000B78A0000}"/>
    <cellStyle name="SAPBEXHLevel0X 25" xfId="35510" xr:uid="{00000000-0005-0000-0000-0000B88A0000}"/>
    <cellStyle name="SAPBEXHLevel0X 26" xfId="35511" xr:uid="{00000000-0005-0000-0000-0000B98A0000}"/>
    <cellStyle name="SAPBEXHLevel0X 27" xfId="35512" xr:uid="{00000000-0005-0000-0000-0000BA8A0000}"/>
    <cellStyle name="SAPBEXHLevel0X 28" xfId="35513" xr:uid="{00000000-0005-0000-0000-0000BB8A0000}"/>
    <cellStyle name="SAPBEXHLevel0X 29" xfId="35514" xr:uid="{00000000-0005-0000-0000-0000BC8A0000}"/>
    <cellStyle name="SAPBEXHLevel0X 3" xfId="35515" xr:uid="{00000000-0005-0000-0000-0000BD8A0000}"/>
    <cellStyle name="SAPBEXHLevel0X 3 2" xfId="35516" xr:uid="{00000000-0005-0000-0000-0000BE8A0000}"/>
    <cellStyle name="SAPBEXHLevel0X 3 2 10" xfId="35517" xr:uid="{00000000-0005-0000-0000-0000BF8A0000}"/>
    <cellStyle name="SAPBEXHLevel0X 3 2 11" xfId="35518" xr:uid="{00000000-0005-0000-0000-0000C08A0000}"/>
    <cellStyle name="SAPBEXHLevel0X 3 2 12" xfId="35519" xr:uid="{00000000-0005-0000-0000-0000C18A0000}"/>
    <cellStyle name="SAPBEXHLevel0X 3 2 13" xfId="35520" xr:uid="{00000000-0005-0000-0000-0000C28A0000}"/>
    <cellStyle name="SAPBEXHLevel0X 3 2 14" xfId="35521" xr:uid="{00000000-0005-0000-0000-0000C38A0000}"/>
    <cellStyle name="SAPBEXHLevel0X 3 2 15" xfId="35522" xr:uid="{00000000-0005-0000-0000-0000C48A0000}"/>
    <cellStyle name="SAPBEXHLevel0X 3 2 2" xfId="35523" xr:uid="{00000000-0005-0000-0000-0000C58A0000}"/>
    <cellStyle name="SAPBEXHLevel0X 3 2 2 10" xfId="35524" xr:uid="{00000000-0005-0000-0000-0000C68A0000}"/>
    <cellStyle name="SAPBEXHLevel0X 3 2 2 11" xfId="35525" xr:uid="{00000000-0005-0000-0000-0000C78A0000}"/>
    <cellStyle name="SAPBEXHLevel0X 3 2 2 12" xfId="35526" xr:uid="{00000000-0005-0000-0000-0000C88A0000}"/>
    <cellStyle name="SAPBEXHLevel0X 3 2 2 13" xfId="35527" xr:uid="{00000000-0005-0000-0000-0000C98A0000}"/>
    <cellStyle name="SAPBEXHLevel0X 3 2 2 2" xfId="35528" xr:uid="{00000000-0005-0000-0000-0000CA8A0000}"/>
    <cellStyle name="SAPBEXHLevel0X 3 2 2 3" xfId="35529" xr:uid="{00000000-0005-0000-0000-0000CB8A0000}"/>
    <cellStyle name="SAPBEXHLevel0X 3 2 2 4" xfId="35530" xr:uid="{00000000-0005-0000-0000-0000CC8A0000}"/>
    <cellStyle name="SAPBEXHLevel0X 3 2 2 5" xfId="35531" xr:uid="{00000000-0005-0000-0000-0000CD8A0000}"/>
    <cellStyle name="SAPBEXHLevel0X 3 2 2 6" xfId="35532" xr:uid="{00000000-0005-0000-0000-0000CE8A0000}"/>
    <cellStyle name="SAPBEXHLevel0X 3 2 2 7" xfId="35533" xr:uid="{00000000-0005-0000-0000-0000CF8A0000}"/>
    <cellStyle name="SAPBEXHLevel0X 3 2 2 8" xfId="35534" xr:uid="{00000000-0005-0000-0000-0000D08A0000}"/>
    <cellStyle name="SAPBEXHLevel0X 3 2 2 9" xfId="35535" xr:uid="{00000000-0005-0000-0000-0000D18A0000}"/>
    <cellStyle name="SAPBEXHLevel0X 3 2 3" xfId="35536" xr:uid="{00000000-0005-0000-0000-0000D28A0000}"/>
    <cellStyle name="SAPBEXHLevel0X 3 2 4" xfId="35537" xr:uid="{00000000-0005-0000-0000-0000D38A0000}"/>
    <cellStyle name="SAPBEXHLevel0X 3 2 5" xfId="35538" xr:uid="{00000000-0005-0000-0000-0000D48A0000}"/>
    <cellStyle name="SAPBEXHLevel0X 3 2 6" xfId="35539" xr:uid="{00000000-0005-0000-0000-0000D58A0000}"/>
    <cellStyle name="SAPBEXHLevel0X 3 2 7" xfId="35540" xr:uid="{00000000-0005-0000-0000-0000D68A0000}"/>
    <cellStyle name="SAPBEXHLevel0X 3 2 8" xfId="35541" xr:uid="{00000000-0005-0000-0000-0000D78A0000}"/>
    <cellStyle name="SAPBEXHLevel0X 3 2 9" xfId="35542" xr:uid="{00000000-0005-0000-0000-0000D88A0000}"/>
    <cellStyle name="SAPBEXHLevel0X 3 3" xfId="35543" xr:uid="{00000000-0005-0000-0000-0000D98A0000}"/>
    <cellStyle name="SAPBEXHLevel0X 3 3 10" xfId="35544" xr:uid="{00000000-0005-0000-0000-0000DA8A0000}"/>
    <cellStyle name="SAPBEXHLevel0X 3 3 11" xfId="35545" xr:uid="{00000000-0005-0000-0000-0000DB8A0000}"/>
    <cellStyle name="SAPBEXHLevel0X 3 3 12" xfId="35546" xr:uid="{00000000-0005-0000-0000-0000DC8A0000}"/>
    <cellStyle name="SAPBEXHLevel0X 3 3 13" xfId="35547" xr:uid="{00000000-0005-0000-0000-0000DD8A0000}"/>
    <cellStyle name="SAPBEXHLevel0X 3 3 2" xfId="35548" xr:uid="{00000000-0005-0000-0000-0000DE8A0000}"/>
    <cellStyle name="SAPBEXHLevel0X 3 3 3" xfId="35549" xr:uid="{00000000-0005-0000-0000-0000DF8A0000}"/>
    <cellStyle name="SAPBEXHLevel0X 3 3 4" xfId="35550" xr:uid="{00000000-0005-0000-0000-0000E08A0000}"/>
    <cellStyle name="SAPBEXHLevel0X 3 3 5" xfId="35551" xr:uid="{00000000-0005-0000-0000-0000E18A0000}"/>
    <cellStyle name="SAPBEXHLevel0X 3 3 6" xfId="35552" xr:uid="{00000000-0005-0000-0000-0000E28A0000}"/>
    <cellStyle name="SAPBEXHLevel0X 3 3 7" xfId="35553" xr:uid="{00000000-0005-0000-0000-0000E38A0000}"/>
    <cellStyle name="SAPBEXHLevel0X 3 3 8" xfId="35554" xr:uid="{00000000-0005-0000-0000-0000E48A0000}"/>
    <cellStyle name="SAPBEXHLevel0X 3 3 9" xfId="35555" xr:uid="{00000000-0005-0000-0000-0000E58A0000}"/>
    <cellStyle name="SAPBEXHLevel0X 30" xfId="35556" xr:uid="{00000000-0005-0000-0000-0000E68A0000}"/>
    <cellStyle name="SAPBEXHLevel0X 31" xfId="35557" xr:uid="{00000000-0005-0000-0000-0000E78A0000}"/>
    <cellStyle name="SAPBEXHLevel0X 32" xfId="35558" xr:uid="{00000000-0005-0000-0000-0000E88A0000}"/>
    <cellStyle name="SAPBEXHLevel0X 33" xfId="35559" xr:uid="{00000000-0005-0000-0000-0000E98A0000}"/>
    <cellStyle name="SAPBEXHLevel0X 34" xfId="35560" xr:uid="{00000000-0005-0000-0000-0000EA8A0000}"/>
    <cellStyle name="SAPBEXHLevel0X 35" xfId="35561" xr:uid="{00000000-0005-0000-0000-0000EB8A0000}"/>
    <cellStyle name="SAPBEXHLevel0X 36" xfId="35562" xr:uid="{00000000-0005-0000-0000-0000EC8A0000}"/>
    <cellStyle name="SAPBEXHLevel0X 37" xfId="35563" xr:uid="{00000000-0005-0000-0000-0000ED8A0000}"/>
    <cellStyle name="SAPBEXHLevel0X 38" xfId="35564" xr:uid="{00000000-0005-0000-0000-0000EE8A0000}"/>
    <cellStyle name="SAPBEXHLevel0X 39" xfId="35565" xr:uid="{00000000-0005-0000-0000-0000EF8A0000}"/>
    <cellStyle name="SAPBEXHLevel0X 4" xfId="35566" xr:uid="{00000000-0005-0000-0000-0000F08A0000}"/>
    <cellStyle name="SAPBEXHLevel0X 4 10" xfId="35567" xr:uid="{00000000-0005-0000-0000-0000F18A0000}"/>
    <cellStyle name="SAPBEXHLevel0X 4 11" xfId="35568" xr:uid="{00000000-0005-0000-0000-0000F28A0000}"/>
    <cellStyle name="SAPBEXHLevel0X 4 12" xfId="35569" xr:uid="{00000000-0005-0000-0000-0000F38A0000}"/>
    <cellStyle name="SAPBEXHLevel0X 4 13" xfId="35570" xr:uid="{00000000-0005-0000-0000-0000F48A0000}"/>
    <cellStyle name="SAPBEXHLevel0X 4 14" xfId="35571" xr:uid="{00000000-0005-0000-0000-0000F58A0000}"/>
    <cellStyle name="SAPBEXHLevel0X 4 15" xfId="35572" xr:uid="{00000000-0005-0000-0000-0000F68A0000}"/>
    <cellStyle name="SAPBEXHLevel0X 4 2" xfId="35573" xr:uid="{00000000-0005-0000-0000-0000F78A0000}"/>
    <cellStyle name="SAPBEXHLevel0X 4 2 10" xfId="35574" xr:uid="{00000000-0005-0000-0000-0000F88A0000}"/>
    <cellStyle name="SAPBEXHLevel0X 4 2 11" xfId="35575" xr:uid="{00000000-0005-0000-0000-0000F98A0000}"/>
    <cellStyle name="SAPBEXHLevel0X 4 2 12" xfId="35576" xr:uid="{00000000-0005-0000-0000-0000FA8A0000}"/>
    <cellStyle name="SAPBEXHLevel0X 4 2 13" xfId="35577" xr:uid="{00000000-0005-0000-0000-0000FB8A0000}"/>
    <cellStyle name="SAPBEXHLevel0X 4 2 2" xfId="35578" xr:uid="{00000000-0005-0000-0000-0000FC8A0000}"/>
    <cellStyle name="SAPBEXHLevel0X 4 2 3" xfId="35579" xr:uid="{00000000-0005-0000-0000-0000FD8A0000}"/>
    <cellStyle name="SAPBEXHLevel0X 4 2 4" xfId="35580" xr:uid="{00000000-0005-0000-0000-0000FE8A0000}"/>
    <cellStyle name="SAPBEXHLevel0X 4 2 5" xfId="35581" xr:uid="{00000000-0005-0000-0000-0000FF8A0000}"/>
    <cellStyle name="SAPBEXHLevel0X 4 2 6" xfId="35582" xr:uid="{00000000-0005-0000-0000-0000008B0000}"/>
    <cellStyle name="SAPBEXHLevel0X 4 2 7" xfId="35583" xr:uid="{00000000-0005-0000-0000-0000018B0000}"/>
    <cellStyle name="SAPBEXHLevel0X 4 2 8" xfId="35584" xr:uid="{00000000-0005-0000-0000-0000028B0000}"/>
    <cellStyle name="SAPBEXHLevel0X 4 2 9" xfId="35585" xr:uid="{00000000-0005-0000-0000-0000038B0000}"/>
    <cellStyle name="SAPBEXHLevel0X 4 3" xfId="35586" xr:uid="{00000000-0005-0000-0000-0000048B0000}"/>
    <cellStyle name="SAPBEXHLevel0X 4 4" xfId="35587" xr:uid="{00000000-0005-0000-0000-0000058B0000}"/>
    <cellStyle name="SAPBEXHLevel0X 4 5" xfId="35588" xr:uid="{00000000-0005-0000-0000-0000068B0000}"/>
    <cellStyle name="SAPBEXHLevel0X 4 6" xfId="35589" xr:uid="{00000000-0005-0000-0000-0000078B0000}"/>
    <cellStyle name="SAPBEXHLevel0X 4 7" xfId="35590" xr:uid="{00000000-0005-0000-0000-0000088B0000}"/>
    <cellStyle name="SAPBEXHLevel0X 4 8" xfId="35591" xr:uid="{00000000-0005-0000-0000-0000098B0000}"/>
    <cellStyle name="SAPBEXHLevel0X 4 9" xfId="35592" xr:uid="{00000000-0005-0000-0000-00000A8B0000}"/>
    <cellStyle name="SAPBEXHLevel0X 40" xfId="35593" xr:uid="{00000000-0005-0000-0000-00000B8B0000}"/>
    <cellStyle name="SAPBEXHLevel0X 41" xfId="35594" xr:uid="{00000000-0005-0000-0000-00000C8B0000}"/>
    <cellStyle name="SAPBEXHLevel0X 5" xfId="35595" xr:uid="{00000000-0005-0000-0000-00000D8B0000}"/>
    <cellStyle name="SAPBEXHLevel0X 5 10" xfId="35596" xr:uid="{00000000-0005-0000-0000-00000E8B0000}"/>
    <cellStyle name="SAPBEXHLevel0X 5 11" xfId="35597" xr:uid="{00000000-0005-0000-0000-00000F8B0000}"/>
    <cellStyle name="SAPBEXHLevel0X 5 12" xfId="35598" xr:uid="{00000000-0005-0000-0000-0000108B0000}"/>
    <cellStyle name="SAPBEXHLevel0X 5 13" xfId="35599" xr:uid="{00000000-0005-0000-0000-0000118B0000}"/>
    <cellStyle name="SAPBEXHLevel0X 5 14" xfId="35600" xr:uid="{00000000-0005-0000-0000-0000128B0000}"/>
    <cellStyle name="SAPBEXHLevel0X 5 15" xfId="35601" xr:uid="{00000000-0005-0000-0000-0000138B0000}"/>
    <cellStyle name="SAPBEXHLevel0X 5 2" xfId="35602" xr:uid="{00000000-0005-0000-0000-0000148B0000}"/>
    <cellStyle name="SAPBEXHLevel0X 5 2 10" xfId="35603" xr:uid="{00000000-0005-0000-0000-0000158B0000}"/>
    <cellStyle name="SAPBEXHLevel0X 5 2 11" xfId="35604" xr:uid="{00000000-0005-0000-0000-0000168B0000}"/>
    <cellStyle name="SAPBEXHLevel0X 5 2 12" xfId="35605" xr:uid="{00000000-0005-0000-0000-0000178B0000}"/>
    <cellStyle name="SAPBEXHLevel0X 5 2 13" xfId="35606" xr:uid="{00000000-0005-0000-0000-0000188B0000}"/>
    <cellStyle name="SAPBEXHLevel0X 5 2 2" xfId="35607" xr:uid="{00000000-0005-0000-0000-0000198B0000}"/>
    <cellStyle name="SAPBEXHLevel0X 5 2 3" xfId="35608" xr:uid="{00000000-0005-0000-0000-00001A8B0000}"/>
    <cellStyle name="SAPBEXHLevel0X 5 2 4" xfId="35609" xr:uid="{00000000-0005-0000-0000-00001B8B0000}"/>
    <cellStyle name="SAPBEXHLevel0X 5 2 5" xfId="35610" xr:uid="{00000000-0005-0000-0000-00001C8B0000}"/>
    <cellStyle name="SAPBEXHLevel0X 5 2 6" xfId="35611" xr:uid="{00000000-0005-0000-0000-00001D8B0000}"/>
    <cellStyle name="SAPBEXHLevel0X 5 2 7" xfId="35612" xr:uid="{00000000-0005-0000-0000-00001E8B0000}"/>
    <cellStyle name="SAPBEXHLevel0X 5 2 8" xfId="35613" xr:uid="{00000000-0005-0000-0000-00001F8B0000}"/>
    <cellStyle name="SAPBEXHLevel0X 5 2 9" xfId="35614" xr:uid="{00000000-0005-0000-0000-0000208B0000}"/>
    <cellStyle name="SAPBEXHLevel0X 5 3" xfId="35615" xr:uid="{00000000-0005-0000-0000-0000218B0000}"/>
    <cellStyle name="SAPBEXHLevel0X 5 4" xfId="35616" xr:uid="{00000000-0005-0000-0000-0000228B0000}"/>
    <cellStyle name="SAPBEXHLevel0X 5 5" xfId="35617" xr:uid="{00000000-0005-0000-0000-0000238B0000}"/>
    <cellStyle name="SAPBEXHLevel0X 5 6" xfId="35618" xr:uid="{00000000-0005-0000-0000-0000248B0000}"/>
    <cellStyle name="SAPBEXHLevel0X 5 7" xfId="35619" xr:uid="{00000000-0005-0000-0000-0000258B0000}"/>
    <cellStyle name="SAPBEXHLevel0X 5 8" xfId="35620" xr:uid="{00000000-0005-0000-0000-0000268B0000}"/>
    <cellStyle name="SAPBEXHLevel0X 5 9" xfId="35621" xr:uid="{00000000-0005-0000-0000-0000278B0000}"/>
    <cellStyle name="SAPBEXHLevel0X 6" xfId="35622" xr:uid="{00000000-0005-0000-0000-0000288B0000}"/>
    <cellStyle name="SAPBEXHLevel0X 6 10" xfId="35623" xr:uid="{00000000-0005-0000-0000-0000298B0000}"/>
    <cellStyle name="SAPBEXHLevel0X 6 11" xfId="35624" xr:uid="{00000000-0005-0000-0000-00002A8B0000}"/>
    <cellStyle name="SAPBEXHLevel0X 6 12" xfId="35625" xr:uid="{00000000-0005-0000-0000-00002B8B0000}"/>
    <cellStyle name="SAPBEXHLevel0X 6 13" xfId="35626" xr:uid="{00000000-0005-0000-0000-00002C8B0000}"/>
    <cellStyle name="SAPBEXHLevel0X 6 14" xfId="35627" xr:uid="{00000000-0005-0000-0000-00002D8B0000}"/>
    <cellStyle name="SAPBEXHLevel0X 6 2" xfId="35628" xr:uid="{00000000-0005-0000-0000-00002E8B0000}"/>
    <cellStyle name="SAPBEXHLevel0X 6 2 2" xfId="35629" xr:uid="{00000000-0005-0000-0000-00002F8B0000}"/>
    <cellStyle name="SAPBEXHLevel0X 6 3" xfId="35630" xr:uid="{00000000-0005-0000-0000-0000308B0000}"/>
    <cellStyle name="SAPBEXHLevel0X 6 4" xfId="35631" xr:uid="{00000000-0005-0000-0000-0000318B0000}"/>
    <cellStyle name="SAPBEXHLevel0X 6 5" xfId="35632" xr:uid="{00000000-0005-0000-0000-0000328B0000}"/>
    <cellStyle name="SAPBEXHLevel0X 6 6" xfId="35633" xr:uid="{00000000-0005-0000-0000-0000338B0000}"/>
    <cellStyle name="SAPBEXHLevel0X 6 7" xfId="35634" xr:uid="{00000000-0005-0000-0000-0000348B0000}"/>
    <cellStyle name="SAPBEXHLevel0X 6 8" xfId="35635" xr:uid="{00000000-0005-0000-0000-0000358B0000}"/>
    <cellStyle name="SAPBEXHLevel0X 6 9" xfId="35636" xr:uid="{00000000-0005-0000-0000-0000368B0000}"/>
    <cellStyle name="SAPBEXHLevel0X 7" xfId="35637" xr:uid="{00000000-0005-0000-0000-0000378B0000}"/>
    <cellStyle name="SAPBEXHLevel0X 7 10" xfId="35638" xr:uid="{00000000-0005-0000-0000-0000388B0000}"/>
    <cellStyle name="SAPBEXHLevel0X 7 11" xfId="35639" xr:uid="{00000000-0005-0000-0000-0000398B0000}"/>
    <cellStyle name="SAPBEXHLevel0X 7 12" xfId="35640" xr:uid="{00000000-0005-0000-0000-00003A8B0000}"/>
    <cellStyle name="SAPBEXHLevel0X 7 13" xfId="35641" xr:uid="{00000000-0005-0000-0000-00003B8B0000}"/>
    <cellStyle name="SAPBEXHLevel0X 7 14" xfId="35642" xr:uid="{00000000-0005-0000-0000-00003C8B0000}"/>
    <cellStyle name="SAPBEXHLevel0X 7 2" xfId="35643" xr:uid="{00000000-0005-0000-0000-00003D8B0000}"/>
    <cellStyle name="SAPBEXHLevel0X 7 2 2" xfId="35644" xr:uid="{00000000-0005-0000-0000-00003E8B0000}"/>
    <cellStyle name="SAPBEXHLevel0X 7 3" xfId="35645" xr:uid="{00000000-0005-0000-0000-00003F8B0000}"/>
    <cellStyle name="SAPBEXHLevel0X 7 4" xfId="35646" xr:uid="{00000000-0005-0000-0000-0000408B0000}"/>
    <cellStyle name="SAPBEXHLevel0X 7 5" xfId="35647" xr:uid="{00000000-0005-0000-0000-0000418B0000}"/>
    <cellStyle name="SAPBEXHLevel0X 7 6" xfId="35648" xr:uid="{00000000-0005-0000-0000-0000428B0000}"/>
    <cellStyle name="SAPBEXHLevel0X 7 7" xfId="35649" xr:uid="{00000000-0005-0000-0000-0000438B0000}"/>
    <cellStyle name="SAPBEXHLevel0X 7 8" xfId="35650" xr:uid="{00000000-0005-0000-0000-0000448B0000}"/>
    <cellStyle name="SAPBEXHLevel0X 7 9" xfId="35651" xr:uid="{00000000-0005-0000-0000-0000458B0000}"/>
    <cellStyle name="SAPBEXHLevel0X 8" xfId="35652" xr:uid="{00000000-0005-0000-0000-0000468B0000}"/>
    <cellStyle name="SAPBEXHLevel0X 9" xfId="35653" xr:uid="{00000000-0005-0000-0000-0000478B0000}"/>
    <cellStyle name="SAPBEXHLevel0X_BW 1017, 1061" xfId="35654" xr:uid="{00000000-0005-0000-0000-0000488B0000}"/>
    <cellStyle name="SAPBEXHLevel1" xfId="35655" xr:uid="{00000000-0005-0000-0000-0000498B0000}"/>
    <cellStyle name="SAPBEXHLevel1 10" xfId="35656" xr:uid="{00000000-0005-0000-0000-00004A8B0000}"/>
    <cellStyle name="SAPBEXHLevel1 11" xfId="35657" xr:uid="{00000000-0005-0000-0000-00004B8B0000}"/>
    <cellStyle name="SAPBEXHLevel1 12" xfId="35658" xr:uid="{00000000-0005-0000-0000-00004C8B0000}"/>
    <cellStyle name="SAPBEXHLevel1 13" xfId="35659" xr:uid="{00000000-0005-0000-0000-00004D8B0000}"/>
    <cellStyle name="SAPBEXHLevel1 14" xfId="35660" xr:uid="{00000000-0005-0000-0000-00004E8B0000}"/>
    <cellStyle name="SAPBEXHLevel1 15" xfId="35661" xr:uid="{00000000-0005-0000-0000-00004F8B0000}"/>
    <cellStyle name="SAPBEXHLevel1 16" xfId="35662" xr:uid="{00000000-0005-0000-0000-0000508B0000}"/>
    <cellStyle name="SAPBEXHLevel1 17" xfId="35663" xr:uid="{00000000-0005-0000-0000-0000518B0000}"/>
    <cellStyle name="SAPBEXHLevel1 18" xfId="35664" xr:uid="{00000000-0005-0000-0000-0000528B0000}"/>
    <cellStyle name="SAPBEXHLevel1 19" xfId="35665" xr:uid="{00000000-0005-0000-0000-0000538B0000}"/>
    <cellStyle name="SAPBEXHLevel1 2" xfId="35666" xr:uid="{00000000-0005-0000-0000-0000548B0000}"/>
    <cellStyle name="SAPBEXHLevel1 2 2" xfId="35667" xr:uid="{00000000-0005-0000-0000-0000558B0000}"/>
    <cellStyle name="SAPBEXHLevel1 2 2 2" xfId="35668" xr:uid="{00000000-0005-0000-0000-0000568B0000}"/>
    <cellStyle name="SAPBEXHLevel1 2 2 2 2" xfId="35669" xr:uid="{00000000-0005-0000-0000-0000578B0000}"/>
    <cellStyle name="SAPBEXHLevel1 2 3" xfId="35670" xr:uid="{00000000-0005-0000-0000-0000588B0000}"/>
    <cellStyle name="SAPBEXHLevel1 2 3 10" xfId="35671" xr:uid="{00000000-0005-0000-0000-0000598B0000}"/>
    <cellStyle name="SAPBEXHLevel1 2 3 11" xfId="35672" xr:uid="{00000000-0005-0000-0000-00005A8B0000}"/>
    <cellStyle name="SAPBEXHLevel1 2 3 12" xfId="35673" xr:uid="{00000000-0005-0000-0000-00005B8B0000}"/>
    <cellStyle name="SAPBEXHLevel1 2 3 13" xfId="35674" xr:uid="{00000000-0005-0000-0000-00005C8B0000}"/>
    <cellStyle name="SAPBEXHLevel1 2 3 14" xfId="35675" xr:uid="{00000000-0005-0000-0000-00005D8B0000}"/>
    <cellStyle name="SAPBEXHLevel1 2 3 15" xfId="35676" xr:uid="{00000000-0005-0000-0000-00005E8B0000}"/>
    <cellStyle name="SAPBEXHLevel1 2 3 2" xfId="35677" xr:uid="{00000000-0005-0000-0000-00005F8B0000}"/>
    <cellStyle name="SAPBEXHLevel1 2 3 2 10" xfId="35678" xr:uid="{00000000-0005-0000-0000-0000608B0000}"/>
    <cellStyle name="SAPBEXHLevel1 2 3 2 11" xfId="35679" xr:uid="{00000000-0005-0000-0000-0000618B0000}"/>
    <cellStyle name="SAPBEXHLevel1 2 3 2 12" xfId="35680" xr:uid="{00000000-0005-0000-0000-0000628B0000}"/>
    <cellStyle name="SAPBEXHLevel1 2 3 2 13" xfId="35681" xr:uid="{00000000-0005-0000-0000-0000638B0000}"/>
    <cellStyle name="SAPBEXHLevel1 2 3 2 2" xfId="35682" xr:uid="{00000000-0005-0000-0000-0000648B0000}"/>
    <cellStyle name="SAPBEXHLevel1 2 3 2 3" xfId="35683" xr:uid="{00000000-0005-0000-0000-0000658B0000}"/>
    <cellStyle name="SAPBEXHLevel1 2 3 2 4" xfId="35684" xr:uid="{00000000-0005-0000-0000-0000668B0000}"/>
    <cellStyle name="SAPBEXHLevel1 2 3 2 5" xfId="35685" xr:uid="{00000000-0005-0000-0000-0000678B0000}"/>
    <cellStyle name="SAPBEXHLevel1 2 3 2 6" xfId="35686" xr:uid="{00000000-0005-0000-0000-0000688B0000}"/>
    <cellStyle name="SAPBEXHLevel1 2 3 2 7" xfId="35687" xr:uid="{00000000-0005-0000-0000-0000698B0000}"/>
    <cellStyle name="SAPBEXHLevel1 2 3 2 8" xfId="35688" xr:uid="{00000000-0005-0000-0000-00006A8B0000}"/>
    <cellStyle name="SAPBEXHLevel1 2 3 2 9" xfId="35689" xr:uid="{00000000-0005-0000-0000-00006B8B0000}"/>
    <cellStyle name="SAPBEXHLevel1 2 3 3" xfId="35690" xr:uid="{00000000-0005-0000-0000-00006C8B0000}"/>
    <cellStyle name="SAPBEXHLevel1 2 3 4" xfId="35691" xr:uid="{00000000-0005-0000-0000-00006D8B0000}"/>
    <cellStyle name="SAPBEXHLevel1 2 3 5" xfId="35692" xr:uid="{00000000-0005-0000-0000-00006E8B0000}"/>
    <cellStyle name="SAPBEXHLevel1 2 3 6" xfId="35693" xr:uid="{00000000-0005-0000-0000-00006F8B0000}"/>
    <cellStyle name="SAPBEXHLevel1 2 3 7" xfId="35694" xr:uid="{00000000-0005-0000-0000-0000708B0000}"/>
    <cellStyle name="SAPBEXHLevel1 2 3 8" xfId="35695" xr:uid="{00000000-0005-0000-0000-0000718B0000}"/>
    <cellStyle name="SAPBEXHLevel1 2 3 9" xfId="35696" xr:uid="{00000000-0005-0000-0000-0000728B0000}"/>
    <cellStyle name="SAPBEXHLevel1 2 4" xfId="35697" xr:uid="{00000000-0005-0000-0000-0000738B0000}"/>
    <cellStyle name="SAPBEXHLevel1 2 4 10" xfId="35698" xr:uid="{00000000-0005-0000-0000-0000748B0000}"/>
    <cellStyle name="SAPBEXHLevel1 2 4 11" xfId="35699" xr:uid="{00000000-0005-0000-0000-0000758B0000}"/>
    <cellStyle name="SAPBEXHLevel1 2 4 12" xfId="35700" xr:uid="{00000000-0005-0000-0000-0000768B0000}"/>
    <cellStyle name="SAPBEXHLevel1 2 4 13" xfId="35701" xr:uid="{00000000-0005-0000-0000-0000778B0000}"/>
    <cellStyle name="SAPBEXHLevel1 2 4 2" xfId="35702" xr:uid="{00000000-0005-0000-0000-0000788B0000}"/>
    <cellStyle name="SAPBEXHLevel1 2 4 3" xfId="35703" xr:uid="{00000000-0005-0000-0000-0000798B0000}"/>
    <cellStyle name="SAPBEXHLevel1 2 4 4" xfId="35704" xr:uid="{00000000-0005-0000-0000-00007A8B0000}"/>
    <cellStyle name="SAPBEXHLevel1 2 4 5" xfId="35705" xr:uid="{00000000-0005-0000-0000-00007B8B0000}"/>
    <cellStyle name="SAPBEXHLevel1 2 4 6" xfId="35706" xr:uid="{00000000-0005-0000-0000-00007C8B0000}"/>
    <cellStyle name="SAPBEXHLevel1 2 4 7" xfId="35707" xr:uid="{00000000-0005-0000-0000-00007D8B0000}"/>
    <cellStyle name="SAPBEXHLevel1 2 4 8" xfId="35708" xr:uid="{00000000-0005-0000-0000-00007E8B0000}"/>
    <cellStyle name="SAPBEXHLevel1 2 4 9" xfId="35709" xr:uid="{00000000-0005-0000-0000-00007F8B0000}"/>
    <cellStyle name="SAPBEXHLevel1 20" xfId="35710" xr:uid="{00000000-0005-0000-0000-0000808B0000}"/>
    <cellStyle name="SAPBEXHLevel1 21" xfId="35711" xr:uid="{00000000-0005-0000-0000-0000818B0000}"/>
    <cellStyle name="SAPBEXHLevel1 22" xfId="35712" xr:uid="{00000000-0005-0000-0000-0000828B0000}"/>
    <cellStyle name="SAPBEXHLevel1 23" xfId="35713" xr:uid="{00000000-0005-0000-0000-0000838B0000}"/>
    <cellStyle name="SAPBEXHLevel1 24" xfId="35714" xr:uid="{00000000-0005-0000-0000-0000848B0000}"/>
    <cellStyle name="SAPBEXHLevel1 25" xfId="35715" xr:uid="{00000000-0005-0000-0000-0000858B0000}"/>
    <cellStyle name="SAPBEXHLevel1 26" xfId="35716" xr:uid="{00000000-0005-0000-0000-0000868B0000}"/>
    <cellStyle name="SAPBEXHLevel1 27" xfId="35717" xr:uid="{00000000-0005-0000-0000-0000878B0000}"/>
    <cellStyle name="SAPBEXHLevel1 28" xfId="35718" xr:uid="{00000000-0005-0000-0000-0000888B0000}"/>
    <cellStyle name="SAPBEXHLevel1 29" xfId="35719" xr:uid="{00000000-0005-0000-0000-0000898B0000}"/>
    <cellStyle name="SAPBEXHLevel1 3" xfId="35720" xr:uid="{00000000-0005-0000-0000-00008A8B0000}"/>
    <cellStyle name="SAPBEXHLevel1 3 2" xfId="35721" xr:uid="{00000000-0005-0000-0000-00008B8B0000}"/>
    <cellStyle name="SAPBEXHLevel1 3 2 10" xfId="35722" xr:uid="{00000000-0005-0000-0000-00008C8B0000}"/>
    <cellStyle name="SAPBEXHLevel1 3 2 11" xfId="35723" xr:uid="{00000000-0005-0000-0000-00008D8B0000}"/>
    <cellStyle name="SAPBEXHLevel1 3 2 12" xfId="35724" xr:uid="{00000000-0005-0000-0000-00008E8B0000}"/>
    <cellStyle name="SAPBEXHLevel1 3 2 13" xfId="35725" xr:uid="{00000000-0005-0000-0000-00008F8B0000}"/>
    <cellStyle name="SAPBEXHLevel1 3 2 14" xfId="35726" xr:uid="{00000000-0005-0000-0000-0000908B0000}"/>
    <cellStyle name="SAPBEXHLevel1 3 2 15" xfId="35727" xr:uid="{00000000-0005-0000-0000-0000918B0000}"/>
    <cellStyle name="SAPBEXHLevel1 3 2 2" xfId="35728" xr:uid="{00000000-0005-0000-0000-0000928B0000}"/>
    <cellStyle name="SAPBEXHLevel1 3 2 2 10" xfId="35729" xr:uid="{00000000-0005-0000-0000-0000938B0000}"/>
    <cellStyle name="SAPBEXHLevel1 3 2 2 11" xfId="35730" xr:uid="{00000000-0005-0000-0000-0000948B0000}"/>
    <cellStyle name="SAPBEXHLevel1 3 2 2 12" xfId="35731" xr:uid="{00000000-0005-0000-0000-0000958B0000}"/>
    <cellStyle name="SAPBEXHLevel1 3 2 2 13" xfId="35732" xr:uid="{00000000-0005-0000-0000-0000968B0000}"/>
    <cellStyle name="SAPBEXHLevel1 3 2 2 2" xfId="35733" xr:uid="{00000000-0005-0000-0000-0000978B0000}"/>
    <cellStyle name="SAPBEXHLevel1 3 2 2 3" xfId="35734" xr:uid="{00000000-0005-0000-0000-0000988B0000}"/>
    <cellStyle name="SAPBEXHLevel1 3 2 2 4" xfId="35735" xr:uid="{00000000-0005-0000-0000-0000998B0000}"/>
    <cellStyle name="SAPBEXHLevel1 3 2 2 5" xfId="35736" xr:uid="{00000000-0005-0000-0000-00009A8B0000}"/>
    <cellStyle name="SAPBEXHLevel1 3 2 2 6" xfId="35737" xr:uid="{00000000-0005-0000-0000-00009B8B0000}"/>
    <cellStyle name="SAPBEXHLevel1 3 2 2 7" xfId="35738" xr:uid="{00000000-0005-0000-0000-00009C8B0000}"/>
    <cellStyle name="SAPBEXHLevel1 3 2 2 8" xfId="35739" xr:uid="{00000000-0005-0000-0000-00009D8B0000}"/>
    <cellStyle name="SAPBEXHLevel1 3 2 2 9" xfId="35740" xr:uid="{00000000-0005-0000-0000-00009E8B0000}"/>
    <cellStyle name="SAPBEXHLevel1 3 2 3" xfId="35741" xr:uid="{00000000-0005-0000-0000-00009F8B0000}"/>
    <cellStyle name="SAPBEXHLevel1 3 2 4" xfId="35742" xr:uid="{00000000-0005-0000-0000-0000A08B0000}"/>
    <cellStyle name="SAPBEXHLevel1 3 2 5" xfId="35743" xr:uid="{00000000-0005-0000-0000-0000A18B0000}"/>
    <cellStyle name="SAPBEXHLevel1 3 2 6" xfId="35744" xr:uid="{00000000-0005-0000-0000-0000A28B0000}"/>
    <cellStyle name="SAPBEXHLevel1 3 2 7" xfId="35745" xr:uid="{00000000-0005-0000-0000-0000A38B0000}"/>
    <cellStyle name="SAPBEXHLevel1 3 2 8" xfId="35746" xr:uid="{00000000-0005-0000-0000-0000A48B0000}"/>
    <cellStyle name="SAPBEXHLevel1 3 2 9" xfId="35747" xr:uid="{00000000-0005-0000-0000-0000A58B0000}"/>
    <cellStyle name="SAPBEXHLevel1 3 3" xfId="35748" xr:uid="{00000000-0005-0000-0000-0000A68B0000}"/>
    <cellStyle name="SAPBEXHLevel1 3 3 10" xfId="35749" xr:uid="{00000000-0005-0000-0000-0000A78B0000}"/>
    <cellStyle name="SAPBEXHLevel1 3 3 11" xfId="35750" xr:uid="{00000000-0005-0000-0000-0000A88B0000}"/>
    <cellStyle name="SAPBEXHLevel1 3 3 12" xfId="35751" xr:uid="{00000000-0005-0000-0000-0000A98B0000}"/>
    <cellStyle name="SAPBEXHLevel1 3 3 13" xfId="35752" xr:uid="{00000000-0005-0000-0000-0000AA8B0000}"/>
    <cellStyle name="SAPBEXHLevel1 3 3 2" xfId="35753" xr:uid="{00000000-0005-0000-0000-0000AB8B0000}"/>
    <cellStyle name="SAPBEXHLevel1 3 3 3" xfId="35754" xr:uid="{00000000-0005-0000-0000-0000AC8B0000}"/>
    <cellStyle name="SAPBEXHLevel1 3 3 4" xfId="35755" xr:uid="{00000000-0005-0000-0000-0000AD8B0000}"/>
    <cellStyle name="SAPBEXHLevel1 3 3 5" xfId="35756" xr:uid="{00000000-0005-0000-0000-0000AE8B0000}"/>
    <cellStyle name="SAPBEXHLevel1 3 3 6" xfId="35757" xr:uid="{00000000-0005-0000-0000-0000AF8B0000}"/>
    <cellStyle name="SAPBEXHLevel1 3 3 7" xfId="35758" xr:uid="{00000000-0005-0000-0000-0000B08B0000}"/>
    <cellStyle name="SAPBEXHLevel1 3 3 8" xfId="35759" xr:uid="{00000000-0005-0000-0000-0000B18B0000}"/>
    <cellStyle name="SAPBEXHLevel1 3 3 9" xfId="35760" xr:uid="{00000000-0005-0000-0000-0000B28B0000}"/>
    <cellStyle name="SAPBEXHLevel1 30" xfId="35761" xr:uid="{00000000-0005-0000-0000-0000B38B0000}"/>
    <cellStyle name="SAPBEXHLevel1 31" xfId="35762" xr:uid="{00000000-0005-0000-0000-0000B48B0000}"/>
    <cellStyle name="SAPBEXHLevel1 32" xfId="35763" xr:uid="{00000000-0005-0000-0000-0000B58B0000}"/>
    <cellStyle name="SAPBEXHLevel1 33" xfId="35764" xr:uid="{00000000-0005-0000-0000-0000B68B0000}"/>
    <cellStyle name="SAPBEXHLevel1 34" xfId="35765" xr:uid="{00000000-0005-0000-0000-0000B78B0000}"/>
    <cellStyle name="SAPBEXHLevel1 35" xfId="35766" xr:uid="{00000000-0005-0000-0000-0000B88B0000}"/>
    <cellStyle name="SAPBEXHLevel1 36" xfId="35767" xr:uid="{00000000-0005-0000-0000-0000B98B0000}"/>
    <cellStyle name="SAPBEXHLevel1 37" xfId="35768" xr:uid="{00000000-0005-0000-0000-0000BA8B0000}"/>
    <cellStyle name="SAPBEXHLevel1 38" xfId="35769" xr:uid="{00000000-0005-0000-0000-0000BB8B0000}"/>
    <cellStyle name="SAPBEXHLevel1 39" xfId="35770" xr:uid="{00000000-0005-0000-0000-0000BC8B0000}"/>
    <cellStyle name="SAPBEXHLevel1 4" xfId="35771" xr:uid="{00000000-0005-0000-0000-0000BD8B0000}"/>
    <cellStyle name="SAPBEXHLevel1 4 10" xfId="35772" xr:uid="{00000000-0005-0000-0000-0000BE8B0000}"/>
    <cellStyle name="SAPBEXHLevel1 4 11" xfId="35773" xr:uid="{00000000-0005-0000-0000-0000BF8B0000}"/>
    <cellStyle name="SAPBEXHLevel1 4 12" xfId="35774" xr:uid="{00000000-0005-0000-0000-0000C08B0000}"/>
    <cellStyle name="SAPBEXHLevel1 4 13" xfId="35775" xr:uid="{00000000-0005-0000-0000-0000C18B0000}"/>
    <cellStyle name="SAPBEXHLevel1 4 14" xfId="35776" xr:uid="{00000000-0005-0000-0000-0000C28B0000}"/>
    <cellStyle name="SAPBEXHLevel1 4 15" xfId="35777" xr:uid="{00000000-0005-0000-0000-0000C38B0000}"/>
    <cellStyle name="SAPBEXHLevel1 4 2" xfId="35778" xr:uid="{00000000-0005-0000-0000-0000C48B0000}"/>
    <cellStyle name="SAPBEXHLevel1 4 2 10" xfId="35779" xr:uid="{00000000-0005-0000-0000-0000C58B0000}"/>
    <cellStyle name="SAPBEXHLevel1 4 2 11" xfId="35780" xr:uid="{00000000-0005-0000-0000-0000C68B0000}"/>
    <cellStyle name="SAPBEXHLevel1 4 2 12" xfId="35781" xr:uid="{00000000-0005-0000-0000-0000C78B0000}"/>
    <cellStyle name="SAPBEXHLevel1 4 2 13" xfId="35782" xr:uid="{00000000-0005-0000-0000-0000C88B0000}"/>
    <cellStyle name="SAPBEXHLevel1 4 2 2" xfId="35783" xr:uid="{00000000-0005-0000-0000-0000C98B0000}"/>
    <cellStyle name="SAPBEXHLevel1 4 2 3" xfId="35784" xr:uid="{00000000-0005-0000-0000-0000CA8B0000}"/>
    <cellStyle name="SAPBEXHLevel1 4 2 4" xfId="35785" xr:uid="{00000000-0005-0000-0000-0000CB8B0000}"/>
    <cellStyle name="SAPBEXHLevel1 4 2 5" xfId="35786" xr:uid="{00000000-0005-0000-0000-0000CC8B0000}"/>
    <cellStyle name="SAPBEXHLevel1 4 2 6" xfId="35787" xr:uid="{00000000-0005-0000-0000-0000CD8B0000}"/>
    <cellStyle name="SAPBEXHLevel1 4 2 7" xfId="35788" xr:uid="{00000000-0005-0000-0000-0000CE8B0000}"/>
    <cellStyle name="SAPBEXHLevel1 4 2 8" xfId="35789" xr:uid="{00000000-0005-0000-0000-0000CF8B0000}"/>
    <cellStyle name="SAPBEXHLevel1 4 2 9" xfId="35790" xr:uid="{00000000-0005-0000-0000-0000D08B0000}"/>
    <cellStyle name="SAPBEXHLevel1 4 3" xfId="35791" xr:uid="{00000000-0005-0000-0000-0000D18B0000}"/>
    <cellStyle name="SAPBEXHLevel1 4 4" xfId="35792" xr:uid="{00000000-0005-0000-0000-0000D28B0000}"/>
    <cellStyle name="SAPBEXHLevel1 4 5" xfId="35793" xr:uid="{00000000-0005-0000-0000-0000D38B0000}"/>
    <cellStyle name="SAPBEXHLevel1 4 6" xfId="35794" xr:uid="{00000000-0005-0000-0000-0000D48B0000}"/>
    <cellStyle name="SAPBEXHLevel1 4 7" xfId="35795" xr:uid="{00000000-0005-0000-0000-0000D58B0000}"/>
    <cellStyle name="SAPBEXHLevel1 4 8" xfId="35796" xr:uid="{00000000-0005-0000-0000-0000D68B0000}"/>
    <cellStyle name="SAPBEXHLevel1 4 9" xfId="35797" xr:uid="{00000000-0005-0000-0000-0000D78B0000}"/>
    <cellStyle name="SAPBEXHLevel1 40" xfId="35798" xr:uid="{00000000-0005-0000-0000-0000D88B0000}"/>
    <cellStyle name="SAPBEXHLevel1 5" xfId="35799" xr:uid="{00000000-0005-0000-0000-0000D98B0000}"/>
    <cellStyle name="SAPBEXHLevel1 5 10" xfId="35800" xr:uid="{00000000-0005-0000-0000-0000DA8B0000}"/>
    <cellStyle name="SAPBEXHLevel1 5 11" xfId="35801" xr:uid="{00000000-0005-0000-0000-0000DB8B0000}"/>
    <cellStyle name="SAPBEXHLevel1 5 12" xfId="35802" xr:uid="{00000000-0005-0000-0000-0000DC8B0000}"/>
    <cellStyle name="SAPBEXHLevel1 5 13" xfId="35803" xr:uid="{00000000-0005-0000-0000-0000DD8B0000}"/>
    <cellStyle name="SAPBEXHLevel1 5 14" xfId="35804" xr:uid="{00000000-0005-0000-0000-0000DE8B0000}"/>
    <cellStyle name="SAPBEXHLevel1 5 15" xfId="35805" xr:uid="{00000000-0005-0000-0000-0000DF8B0000}"/>
    <cellStyle name="SAPBEXHLevel1 5 2" xfId="35806" xr:uid="{00000000-0005-0000-0000-0000E08B0000}"/>
    <cellStyle name="SAPBEXHLevel1 5 2 10" xfId="35807" xr:uid="{00000000-0005-0000-0000-0000E18B0000}"/>
    <cellStyle name="SAPBEXHLevel1 5 2 11" xfId="35808" xr:uid="{00000000-0005-0000-0000-0000E28B0000}"/>
    <cellStyle name="SAPBEXHLevel1 5 2 12" xfId="35809" xr:uid="{00000000-0005-0000-0000-0000E38B0000}"/>
    <cellStyle name="SAPBEXHLevel1 5 2 13" xfId="35810" xr:uid="{00000000-0005-0000-0000-0000E48B0000}"/>
    <cellStyle name="SAPBEXHLevel1 5 2 2" xfId="35811" xr:uid="{00000000-0005-0000-0000-0000E58B0000}"/>
    <cellStyle name="SAPBEXHLevel1 5 2 3" xfId="35812" xr:uid="{00000000-0005-0000-0000-0000E68B0000}"/>
    <cellStyle name="SAPBEXHLevel1 5 2 4" xfId="35813" xr:uid="{00000000-0005-0000-0000-0000E78B0000}"/>
    <cellStyle name="SAPBEXHLevel1 5 2 5" xfId="35814" xr:uid="{00000000-0005-0000-0000-0000E88B0000}"/>
    <cellStyle name="SAPBEXHLevel1 5 2 6" xfId="35815" xr:uid="{00000000-0005-0000-0000-0000E98B0000}"/>
    <cellStyle name="SAPBEXHLevel1 5 2 7" xfId="35816" xr:uid="{00000000-0005-0000-0000-0000EA8B0000}"/>
    <cellStyle name="SAPBEXHLevel1 5 2 8" xfId="35817" xr:uid="{00000000-0005-0000-0000-0000EB8B0000}"/>
    <cellStyle name="SAPBEXHLevel1 5 2 9" xfId="35818" xr:uid="{00000000-0005-0000-0000-0000EC8B0000}"/>
    <cellStyle name="SAPBEXHLevel1 5 3" xfId="35819" xr:uid="{00000000-0005-0000-0000-0000ED8B0000}"/>
    <cellStyle name="SAPBEXHLevel1 5 4" xfId="35820" xr:uid="{00000000-0005-0000-0000-0000EE8B0000}"/>
    <cellStyle name="SAPBEXHLevel1 5 5" xfId="35821" xr:uid="{00000000-0005-0000-0000-0000EF8B0000}"/>
    <cellStyle name="SAPBEXHLevel1 5 6" xfId="35822" xr:uid="{00000000-0005-0000-0000-0000F08B0000}"/>
    <cellStyle name="SAPBEXHLevel1 5 7" xfId="35823" xr:uid="{00000000-0005-0000-0000-0000F18B0000}"/>
    <cellStyle name="SAPBEXHLevel1 5 8" xfId="35824" xr:uid="{00000000-0005-0000-0000-0000F28B0000}"/>
    <cellStyle name="SAPBEXHLevel1 5 9" xfId="35825" xr:uid="{00000000-0005-0000-0000-0000F38B0000}"/>
    <cellStyle name="SAPBEXHLevel1 6" xfId="35826" xr:uid="{00000000-0005-0000-0000-0000F48B0000}"/>
    <cellStyle name="SAPBEXHLevel1 6 10" xfId="35827" xr:uid="{00000000-0005-0000-0000-0000F58B0000}"/>
    <cellStyle name="SAPBEXHLevel1 6 11" xfId="35828" xr:uid="{00000000-0005-0000-0000-0000F68B0000}"/>
    <cellStyle name="SAPBEXHLevel1 6 12" xfId="35829" xr:uid="{00000000-0005-0000-0000-0000F78B0000}"/>
    <cellStyle name="SAPBEXHLevel1 6 13" xfId="35830" xr:uid="{00000000-0005-0000-0000-0000F88B0000}"/>
    <cellStyle name="SAPBEXHLevel1 6 14" xfId="35831" xr:uid="{00000000-0005-0000-0000-0000F98B0000}"/>
    <cellStyle name="SAPBEXHLevel1 6 2" xfId="35832" xr:uid="{00000000-0005-0000-0000-0000FA8B0000}"/>
    <cellStyle name="SAPBEXHLevel1 6 2 2" xfId="35833" xr:uid="{00000000-0005-0000-0000-0000FB8B0000}"/>
    <cellStyle name="SAPBEXHLevel1 6 3" xfId="35834" xr:uid="{00000000-0005-0000-0000-0000FC8B0000}"/>
    <cellStyle name="SAPBEXHLevel1 6 4" xfId="35835" xr:uid="{00000000-0005-0000-0000-0000FD8B0000}"/>
    <cellStyle name="SAPBEXHLevel1 6 5" xfId="35836" xr:uid="{00000000-0005-0000-0000-0000FE8B0000}"/>
    <cellStyle name="SAPBEXHLevel1 6 6" xfId="35837" xr:uid="{00000000-0005-0000-0000-0000FF8B0000}"/>
    <cellStyle name="SAPBEXHLevel1 6 7" xfId="35838" xr:uid="{00000000-0005-0000-0000-0000008C0000}"/>
    <cellStyle name="SAPBEXHLevel1 6 8" xfId="35839" xr:uid="{00000000-0005-0000-0000-0000018C0000}"/>
    <cellStyle name="SAPBEXHLevel1 6 9" xfId="35840" xr:uid="{00000000-0005-0000-0000-0000028C0000}"/>
    <cellStyle name="SAPBEXHLevel1 7" xfId="35841" xr:uid="{00000000-0005-0000-0000-0000038C0000}"/>
    <cellStyle name="SAPBEXHLevel1 7 10" xfId="35842" xr:uid="{00000000-0005-0000-0000-0000048C0000}"/>
    <cellStyle name="SAPBEXHLevel1 7 11" xfId="35843" xr:uid="{00000000-0005-0000-0000-0000058C0000}"/>
    <cellStyle name="SAPBEXHLevel1 7 12" xfId="35844" xr:uid="{00000000-0005-0000-0000-0000068C0000}"/>
    <cellStyle name="SAPBEXHLevel1 7 13" xfId="35845" xr:uid="{00000000-0005-0000-0000-0000078C0000}"/>
    <cellStyle name="SAPBEXHLevel1 7 14" xfId="35846" xr:uid="{00000000-0005-0000-0000-0000088C0000}"/>
    <cellStyle name="SAPBEXHLevel1 7 2" xfId="35847" xr:uid="{00000000-0005-0000-0000-0000098C0000}"/>
    <cellStyle name="SAPBEXHLevel1 7 2 2" xfId="35848" xr:uid="{00000000-0005-0000-0000-00000A8C0000}"/>
    <cellStyle name="SAPBEXHLevel1 7 3" xfId="35849" xr:uid="{00000000-0005-0000-0000-00000B8C0000}"/>
    <cellStyle name="SAPBEXHLevel1 7 4" xfId="35850" xr:uid="{00000000-0005-0000-0000-00000C8C0000}"/>
    <cellStyle name="SAPBEXHLevel1 7 5" xfId="35851" xr:uid="{00000000-0005-0000-0000-00000D8C0000}"/>
    <cellStyle name="SAPBEXHLevel1 7 6" xfId="35852" xr:uid="{00000000-0005-0000-0000-00000E8C0000}"/>
    <cellStyle name="SAPBEXHLevel1 7 7" xfId="35853" xr:uid="{00000000-0005-0000-0000-00000F8C0000}"/>
    <cellStyle name="SAPBEXHLevel1 7 8" xfId="35854" xr:uid="{00000000-0005-0000-0000-0000108C0000}"/>
    <cellStyle name="SAPBEXHLevel1 7 9" xfId="35855" xr:uid="{00000000-0005-0000-0000-0000118C0000}"/>
    <cellStyle name="SAPBEXHLevel1 8" xfId="35856" xr:uid="{00000000-0005-0000-0000-0000128C0000}"/>
    <cellStyle name="SAPBEXHLevel1 9" xfId="35857" xr:uid="{00000000-0005-0000-0000-0000138C0000}"/>
    <cellStyle name="SAPBEXHLevel1_BW 1017, 1061" xfId="35858" xr:uid="{00000000-0005-0000-0000-0000148C0000}"/>
    <cellStyle name="SAPBEXHLevel1X" xfId="35859" xr:uid="{00000000-0005-0000-0000-0000158C0000}"/>
    <cellStyle name="SAPBEXHLevel1X 10" xfId="35860" xr:uid="{00000000-0005-0000-0000-0000168C0000}"/>
    <cellStyle name="SAPBEXHLevel1X 11" xfId="35861" xr:uid="{00000000-0005-0000-0000-0000178C0000}"/>
    <cellStyle name="SAPBEXHLevel1X 12" xfId="35862" xr:uid="{00000000-0005-0000-0000-0000188C0000}"/>
    <cellStyle name="SAPBEXHLevel1X 13" xfId="35863" xr:uid="{00000000-0005-0000-0000-0000198C0000}"/>
    <cellStyle name="SAPBEXHLevel1X 14" xfId="35864" xr:uid="{00000000-0005-0000-0000-00001A8C0000}"/>
    <cellStyle name="SAPBEXHLevel1X 15" xfId="35865" xr:uid="{00000000-0005-0000-0000-00001B8C0000}"/>
    <cellStyle name="SAPBEXHLevel1X 16" xfId="35866" xr:uid="{00000000-0005-0000-0000-00001C8C0000}"/>
    <cellStyle name="SAPBEXHLevel1X 17" xfId="35867" xr:uid="{00000000-0005-0000-0000-00001D8C0000}"/>
    <cellStyle name="SAPBEXHLevel1X 18" xfId="35868" xr:uid="{00000000-0005-0000-0000-00001E8C0000}"/>
    <cellStyle name="SAPBEXHLevel1X 19" xfId="35869" xr:uid="{00000000-0005-0000-0000-00001F8C0000}"/>
    <cellStyle name="SAPBEXHLevel1X 2" xfId="35870" xr:uid="{00000000-0005-0000-0000-0000208C0000}"/>
    <cellStyle name="SAPBEXHLevel1X 2 2" xfId="35871" xr:uid="{00000000-0005-0000-0000-0000218C0000}"/>
    <cellStyle name="SAPBEXHLevel1X 2 2 2" xfId="35872" xr:uid="{00000000-0005-0000-0000-0000228C0000}"/>
    <cellStyle name="SAPBEXHLevel1X 2 2 2 2" xfId="35873" xr:uid="{00000000-0005-0000-0000-0000238C0000}"/>
    <cellStyle name="SAPBEXHLevel1X 2 2 3" xfId="35874" xr:uid="{00000000-0005-0000-0000-0000248C0000}"/>
    <cellStyle name="SAPBEXHLevel1X 2 3" xfId="35875" xr:uid="{00000000-0005-0000-0000-0000258C0000}"/>
    <cellStyle name="SAPBEXHLevel1X 2 3 10" xfId="35876" xr:uid="{00000000-0005-0000-0000-0000268C0000}"/>
    <cellStyle name="SAPBEXHLevel1X 2 3 11" xfId="35877" xr:uid="{00000000-0005-0000-0000-0000278C0000}"/>
    <cellStyle name="SAPBEXHLevel1X 2 3 12" xfId="35878" xr:uid="{00000000-0005-0000-0000-0000288C0000}"/>
    <cellStyle name="SAPBEXHLevel1X 2 3 13" xfId="35879" xr:uid="{00000000-0005-0000-0000-0000298C0000}"/>
    <cellStyle name="SAPBEXHLevel1X 2 3 14" xfId="35880" xr:uid="{00000000-0005-0000-0000-00002A8C0000}"/>
    <cellStyle name="SAPBEXHLevel1X 2 3 15" xfId="35881" xr:uid="{00000000-0005-0000-0000-00002B8C0000}"/>
    <cellStyle name="SAPBEXHLevel1X 2 3 2" xfId="35882" xr:uid="{00000000-0005-0000-0000-00002C8C0000}"/>
    <cellStyle name="SAPBEXHLevel1X 2 3 2 10" xfId="35883" xr:uid="{00000000-0005-0000-0000-00002D8C0000}"/>
    <cellStyle name="SAPBEXHLevel1X 2 3 2 11" xfId="35884" xr:uid="{00000000-0005-0000-0000-00002E8C0000}"/>
    <cellStyle name="SAPBEXHLevel1X 2 3 2 12" xfId="35885" xr:uid="{00000000-0005-0000-0000-00002F8C0000}"/>
    <cellStyle name="SAPBEXHLevel1X 2 3 2 13" xfId="35886" xr:uid="{00000000-0005-0000-0000-0000308C0000}"/>
    <cellStyle name="SAPBEXHLevel1X 2 3 2 2" xfId="35887" xr:uid="{00000000-0005-0000-0000-0000318C0000}"/>
    <cellStyle name="SAPBEXHLevel1X 2 3 2 3" xfId="35888" xr:uid="{00000000-0005-0000-0000-0000328C0000}"/>
    <cellStyle name="SAPBEXHLevel1X 2 3 2 4" xfId="35889" xr:uid="{00000000-0005-0000-0000-0000338C0000}"/>
    <cellStyle name="SAPBEXHLevel1X 2 3 2 5" xfId="35890" xr:uid="{00000000-0005-0000-0000-0000348C0000}"/>
    <cellStyle name="SAPBEXHLevel1X 2 3 2 6" xfId="35891" xr:uid="{00000000-0005-0000-0000-0000358C0000}"/>
    <cellStyle name="SAPBEXHLevel1X 2 3 2 7" xfId="35892" xr:uid="{00000000-0005-0000-0000-0000368C0000}"/>
    <cellStyle name="SAPBEXHLevel1X 2 3 2 8" xfId="35893" xr:uid="{00000000-0005-0000-0000-0000378C0000}"/>
    <cellStyle name="SAPBEXHLevel1X 2 3 2 9" xfId="35894" xr:uid="{00000000-0005-0000-0000-0000388C0000}"/>
    <cellStyle name="SAPBEXHLevel1X 2 3 3" xfId="35895" xr:uid="{00000000-0005-0000-0000-0000398C0000}"/>
    <cellStyle name="SAPBEXHLevel1X 2 3 4" xfId="35896" xr:uid="{00000000-0005-0000-0000-00003A8C0000}"/>
    <cellStyle name="SAPBEXHLevel1X 2 3 5" xfId="35897" xr:uid="{00000000-0005-0000-0000-00003B8C0000}"/>
    <cellStyle name="SAPBEXHLevel1X 2 3 6" xfId="35898" xr:uid="{00000000-0005-0000-0000-00003C8C0000}"/>
    <cellStyle name="SAPBEXHLevel1X 2 3 7" xfId="35899" xr:uid="{00000000-0005-0000-0000-00003D8C0000}"/>
    <cellStyle name="SAPBEXHLevel1X 2 3 8" xfId="35900" xr:uid="{00000000-0005-0000-0000-00003E8C0000}"/>
    <cellStyle name="SAPBEXHLevel1X 2 3 9" xfId="35901" xr:uid="{00000000-0005-0000-0000-00003F8C0000}"/>
    <cellStyle name="SAPBEXHLevel1X 2 4" xfId="35902" xr:uid="{00000000-0005-0000-0000-0000408C0000}"/>
    <cellStyle name="SAPBEXHLevel1X 2 4 10" xfId="35903" xr:uid="{00000000-0005-0000-0000-0000418C0000}"/>
    <cellStyle name="SAPBEXHLevel1X 2 4 11" xfId="35904" xr:uid="{00000000-0005-0000-0000-0000428C0000}"/>
    <cellStyle name="SAPBEXHLevel1X 2 4 12" xfId="35905" xr:uid="{00000000-0005-0000-0000-0000438C0000}"/>
    <cellStyle name="SAPBEXHLevel1X 2 4 13" xfId="35906" xr:uid="{00000000-0005-0000-0000-0000448C0000}"/>
    <cellStyle name="SAPBEXHLevel1X 2 4 2" xfId="35907" xr:uid="{00000000-0005-0000-0000-0000458C0000}"/>
    <cellStyle name="SAPBEXHLevel1X 2 4 3" xfId="35908" xr:uid="{00000000-0005-0000-0000-0000468C0000}"/>
    <cellStyle name="SAPBEXHLevel1X 2 4 4" xfId="35909" xr:uid="{00000000-0005-0000-0000-0000478C0000}"/>
    <cellStyle name="SAPBEXHLevel1X 2 4 5" xfId="35910" xr:uid="{00000000-0005-0000-0000-0000488C0000}"/>
    <cellStyle name="SAPBEXHLevel1X 2 4 6" xfId="35911" xr:uid="{00000000-0005-0000-0000-0000498C0000}"/>
    <cellStyle name="SAPBEXHLevel1X 2 4 7" xfId="35912" xr:uid="{00000000-0005-0000-0000-00004A8C0000}"/>
    <cellStyle name="SAPBEXHLevel1X 2 4 8" xfId="35913" xr:uid="{00000000-0005-0000-0000-00004B8C0000}"/>
    <cellStyle name="SAPBEXHLevel1X 2 4 9" xfId="35914" xr:uid="{00000000-0005-0000-0000-00004C8C0000}"/>
    <cellStyle name="SAPBEXHLevel1X 20" xfId="35915" xr:uid="{00000000-0005-0000-0000-00004D8C0000}"/>
    <cellStyle name="SAPBEXHLevel1X 21" xfId="35916" xr:uid="{00000000-0005-0000-0000-00004E8C0000}"/>
    <cellStyle name="SAPBEXHLevel1X 22" xfId="35917" xr:uid="{00000000-0005-0000-0000-00004F8C0000}"/>
    <cellStyle name="SAPBEXHLevel1X 23" xfId="35918" xr:uid="{00000000-0005-0000-0000-0000508C0000}"/>
    <cellStyle name="SAPBEXHLevel1X 24" xfId="35919" xr:uid="{00000000-0005-0000-0000-0000518C0000}"/>
    <cellStyle name="SAPBEXHLevel1X 25" xfId="35920" xr:uid="{00000000-0005-0000-0000-0000528C0000}"/>
    <cellStyle name="SAPBEXHLevel1X 26" xfId="35921" xr:uid="{00000000-0005-0000-0000-0000538C0000}"/>
    <cellStyle name="SAPBEXHLevel1X 27" xfId="35922" xr:uid="{00000000-0005-0000-0000-0000548C0000}"/>
    <cellStyle name="SAPBEXHLevel1X 28" xfId="35923" xr:uid="{00000000-0005-0000-0000-0000558C0000}"/>
    <cellStyle name="SAPBEXHLevel1X 29" xfId="35924" xr:uid="{00000000-0005-0000-0000-0000568C0000}"/>
    <cellStyle name="SAPBEXHLevel1X 3" xfId="35925" xr:uid="{00000000-0005-0000-0000-0000578C0000}"/>
    <cellStyle name="SAPBEXHLevel1X 3 2" xfId="35926" xr:uid="{00000000-0005-0000-0000-0000588C0000}"/>
    <cellStyle name="SAPBEXHLevel1X 3 2 10" xfId="35927" xr:uid="{00000000-0005-0000-0000-0000598C0000}"/>
    <cellStyle name="SAPBEXHLevel1X 3 2 11" xfId="35928" xr:uid="{00000000-0005-0000-0000-00005A8C0000}"/>
    <cellStyle name="SAPBEXHLevel1X 3 2 12" xfId="35929" xr:uid="{00000000-0005-0000-0000-00005B8C0000}"/>
    <cellStyle name="SAPBEXHLevel1X 3 2 13" xfId="35930" xr:uid="{00000000-0005-0000-0000-00005C8C0000}"/>
    <cellStyle name="SAPBEXHLevel1X 3 2 14" xfId="35931" xr:uid="{00000000-0005-0000-0000-00005D8C0000}"/>
    <cellStyle name="SAPBEXHLevel1X 3 2 15" xfId="35932" xr:uid="{00000000-0005-0000-0000-00005E8C0000}"/>
    <cellStyle name="SAPBEXHLevel1X 3 2 2" xfId="35933" xr:uid="{00000000-0005-0000-0000-00005F8C0000}"/>
    <cellStyle name="SAPBEXHLevel1X 3 2 2 10" xfId="35934" xr:uid="{00000000-0005-0000-0000-0000608C0000}"/>
    <cellStyle name="SAPBEXHLevel1X 3 2 2 11" xfId="35935" xr:uid="{00000000-0005-0000-0000-0000618C0000}"/>
    <cellStyle name="SAPBEXHLevel1X 3 2 2 12" xfId="35936" xr:uid="{00000000-0005-0000-0000-0000628C0000}"/>
    <cellStyle name="SAPBEXHLevel1X 3 2 2 13" xfId="35937" xr:uid="{00000000-0005-0000-0000-0000638C0000}"/>
    <cellStyle name="SAPBEXHLevel1X 3 2 2 2" xfId="35938" xr:uid="{00000000-0005-0000-0000-0000648C0000}"/>
    <cellStyle name="SAPBEXHLevel1X 3 2 2 3" xfId="35939" xr:uid="{00000000-0005-0000-0000-0000658C0000}"/>
    <cellStyle name="SAPBEXHLevel1X 3 2 2 4" xfId="35940" xr:uid="{00000000-0005-0000-0000-0000668C0000}"/>
    <cellStyle name="SAPBEXHLevel1X 3 2 2 5" xfId="35941" xr:uid="{00000000-0005-0000-0000-0000678C0000}"/>
    <cellStyle name="SAPBEXHLevel1X 3 2 2 6" xfId="35942" xr:uid="{00000000-0005-0000-0000-0000688C0000}"/>
    <cellStyle name="SAPBEXHLevel1X 3 2 2 7" xfId="35943" xr:uid="{00000000-0005-0000-0000-0000698C0000}"/>
    <cellStyle name="SAPBEXHLevel1X 3 2 2 8" xfId="35944" xr:uid="{00000000-0005-0000-0000-00006A8C0000}"/>
    <cellStyle name="SAPBEXHLevel1X 3 2 2 9" xfId="35945" xr:uid="{00000000-0005-0000-0000-00006B8C0000}"/>
    <cellStyle name="SAPBEXHLevel1X 3 2 3" xfId="35946" xr:uid="{00000000-0005-0000-0000-00006C8C0000}"/>
    <cellStyle name="SAPBEXHLevel1X 3 2 4" xfId="35947" xr:uid="{00000000-0005-0000-0000-00006D8C0000}"/>
    <cellStyle name="SAPBEXHLevel1X 3 2 5" xfId="35948" xr:uid="{00000000-0005-0000-0000-00006E8C0000}"/>
    <cellStyle name="SAPBEXHLevel1X 3 2 6" xfId="35949" xr:uid="{00000000-0005-0000-0000-00006F8C0000}"/>
    <cellStyle name="SAPBEXHLevel1X 3 2 7" xfId="35950" xr:uid="{00000000-0005-0000-0000-0000708C0000}"/>
    <cellStyle name="SAPBEXHLevel1X 3 2 8" xfId="35951" xr:uid="{00000000-0005-0000-0000-0000718C0000}"/>
    <cellStyle name="SAPBEXHLevel1X 3 2 9" xfId="35952" xr:uid="{00000000-0005-0000-0000-0000728C0000}"/>
    <cellStyle name="SAPBEXHLevel1X 3 3" xfId="35953" xr:uid="{00000000-0005-0000-0000-0000738C0000}"/>
    <cellStyle name="SAPBEXHLevel1X 3 3 10" xfId="35954" xr:uid="{00000000-0005-0000-0000-0000748C0000}"/>
    <cellStyle name="SAPBEXHLevel1X 3 3 11" xfId="35955" xr:uid="{00000000-0005-0000-0000-0000758C0000}"/>
    <cellStyle name="SAPBEXHLevel1X 3 3 12" xfId="35956" xr:uid="{00000000-0005-0000-0000-0000768C0000}"/>
    <cellStyle name="SAPBEXHLevel1X 3 3 13" xfId="35957" xr:uid="{00000000-0005-0000-0000-0000778C0000}"/>
    <cellStyle name="SAPBEXHLevel1X 3 3 2" xfId="35958" xr:uid="{00000000-0005-0000-0000-0000788C0000}"/>
    <cellStyle name="SAPBEXHLevel1X 3 3 3" xfId="35959" xr:uid="{00000000-0005-0000-0000-0000798C0000}"/>
    <cellStyle name="SAPBEXHLevel1X 3 3 4" xfId="35960" xr:uid="{00000000-0005-0000-0000-00007A8C0000}"/>
    <cellStyle name="SAPBEXHLevel1X 3 3 5" xfId="35961" xr:uid="{00000000-0005-0000-0000-00007B8C0000}"/>
    <cellStyle name="SAPBEXHLevel1X 3 3 6" xfId="35962" xr:uid="{00000000-0005-0000-0000-00007C8C0000}"/>
    <cellStyle name="SAPBEXHLevel1X 3 3 7" xfId="35963" xr:uid="{00000000-0005-0000-0000-00007D8C0000}"/>
    <cellStyle name="SAPBEXHLevel1X 3 3 8" xfId="35964" xr:uid="{00000000-0005-0000-0000-00007E8C0000}"/>
    <cellStyle name="SAPBEXHLevel1X 3 3 9" xfId="35965" xr:uid="{00000000-0005-0000-0000-00007F8C0000}"/>
    <cellStyle name="SAPBEXHLevel1X 30" xfId="35966" xr:uid="{00000000-0005-0000-0000-0000808C0000}"/>
    <cellStyle name="SAPBEXHLevel1X 31" xfId="35967" xr:uid="{00000000-0005-0000-0000-0000818C0000}"/>
    <cellStyle name="SAPBEXHLevel1X 32" xfId="35968" xr:uid="{00000000-0005-0000-0000-0000828C0000}"/>
    <cellStyle name="SAPBEXHLevel1X 33" xfId="35969" xr:uid="{00000000-0005-0000-0000-0000838C0000}"/>
    <cellStyle name="SAPBEXHLevel1X 34" xfId="35970" xr:uid="{00000000-0005-0000-0000-0000848C0000}"/>
    <cellStyle name="SAPBEXHLevel1X 35" xfId="35971" xr:uid="{00000000-0005-0000-0000-0000858C0000}"/>
    <cellStyle name="SAPBEXHLevel1X 36" xfId="35972" xr:uid="{00000000-0005-0000-0000-0000868C0000}"/>
    <cellStyle name="SAPBEXHLevel1X 37" xfId="35973" xr:uid="{00000000-0005-0000-0000-0000878C0000}"/>
    <cellStyle name="SAPBEXHLevel1X 38" xfId="35974" xr:uid="{00000000-0005-0000-0000-0000888C0000}"/>
    <cellStyle name="SAPBEXHLevel1X 39" xfId="35975" xr:uid="{00000000-0005-0000-0000-0000898C0000}"/>
    <cellStyle name="SAPBEXHLevel1X 4" xfId="35976" xr:uid="{00000000-0005-0000-0000-00008A8C0000}"/>
    <cellStyle name="SAPBEXHLevel1X 4 10" xfId="35977" xr:uid="{00000000-0005-0000-0000-00008B8C0000}"/>
    <cellStyle name="SAPBEXHLevel1X 4 11" xfId="35978" xr:uid="{00000000-0005-0000-0000-00008C8C0000}"/>
    <cellStyle name="SAPBEXHLevel1X 4 12" xfId="35979" xr:uid="{00000000-0005-0000-0000-00008D8C0000}"/>
    <cellStyle name="SAPBEXHLevel1X 4 13" xfId="35980" xr:uid="{00000000-0005-0000-0000-00008E8C0000}"/>
    <cellStyle name="SAPBEXHLevel1X 4 14" xfId="35981" xr:uid="{00000000-0005-0000-0000-00008F8C0000}"/>
    <cellStyle name="SAPBEXHLevel1X 4 15" xfId="35982" xr:uid="{00000000-0005-0000-0000-0000908C0000}"/>
    <cellStyle name="SAPBEXHLevel1X 4 2" xfId="35983" xr:uid="{00000000-0005-0000-0000-0000918C0000}"/>
    <cellStyle name="SAPBEXHLevel1X 4 2 10" xfId="35984" xr:uid="{00000000-0005-0000-0000-0000928C0000}"/>
    <cellStyle name="SAPBEXHLevel1X 4 2 11" xfId="35985" xr:uid="{00000000-0005-0000-0000-0000938C0000}"/>
    <cellStyle name="SAPBEXHLevel1X 4 2 12" xfId="35986" xr:uid="{00000000-0005-0000-0000-0000948C0000}"/>
    <cellStyle name="SAPBEXHLevel1X 4 2 13" xfId="35987" xr:uid="{00000000-0005-0000-0000-0000958C0000}"/>
    <cellStyle name="SAPBEXHLevel1X 4 2 2" xfId="35988" xr:uid="{00000000-0005-0000-0000-0000968C0000}"/>
    <cellStyle name="SAPBEXHLevel1X 4 2 3" xfId="35989" xr:uid="{00000000-0005-0000-0000-0000978C0000}"/>
    <cellStyle name="SAPBEXHLevel1X 4 2 4" xfId="35990" xr:uid="{00000000-0005-0000-0000-0000988C0000}"/>
    <cellStyle name="SAPBEXHLevel1X 4 2 5" xfId="35991" xr:uid="{00000000-0005-0000-0000-0000998C0000}"/>
    <cellStyle name="SAPBEXHLevel1X 4 2 6" xfId="35992" xr:uid="{00000000-0005-0000-0000-00009A8C0000}"/>
    <cellStyle name="SAPBEXHLevel1X 4 2 7" xfId="35993" xr:uid="{00000000-0005-0000-0000-00009B8C0000}"/>
    <cellStyle name="SAPBEXHLevel1X 4 2 8" xfId="35994" xr:uid="{00000000-0005-0000-0000-00009C8C0000}"/>
    <cellStyle name="SAPBEXHLevel1X 4 2 9" xfId="35995" xr:uid="{00000000-0005-0000-0000-00009D8C0000}"/>
    <cellStyle name="SAPBEXHLevel1X 4 3" xfId="35996" xr:uid="{00000000-0005-0000-0000-00009E8C0000}"/>
    <cellStyle name="SAPBEXHLevel1X 4 4" xfId="35997" xr:uid="{00000000-0005-0000-0000-00009F8C0000}"/>
    <cellStyle name="SAPBEXHLevel1X 4 5" xfId="35998" xr:uid="{00000000-0005-0000-0000-0000A08C0000}"/>
    <cellStyle name="SAPBEXHLevel1X 4 6" xfId="35999" xr:uid="{00000000-0005-0000-0000-0000A18C0000}"/>
    <cellStyle name="SAPBEXHLevel1X 4 7" xfId="36000" xr:uid="{00000000-0005-0000-0000-0000A28C0000}"/>
    <cellStyle name="SAPBEXHLevel1X 4 8" xfId="36001" xr:uid="{00000000-0005-0000-0000-0000A38C0000}"/>
    <cellStyle name="SAPBEXHLevel1X 4 9" xfId="36002" xr:uid="{00000000-0005-0000-0000-0000A48C0000}"/>
    <cellStyle name="SAPBEXHLevel1X 40" xfId="36003" xr:uid="{00000000-0005-0000-0000-0000A58C0000}"/>
    <cellStyle name="SAPBEXHLevel1X 41" xfId="36004" xr:uid="{00000000-0005-0000-0000-0000A68C0000}"/>
    <cellStyle name="SAPBEXHLevel1X 5" xfId="36005" xr:uid="{00000000-0005-0000-0000-0000A78C0000}"/>
    <cellStyle name="SAPBEXHLevel1X 5 10" xfId="36006" xr:uid="{00000000-0005-0000-0000-0000A88C0000}"/>
    <cellStyle name="SAPBEXHLevel1X 5 11" xfId="36007" xr:uid="{00000000-0005-0000-0000-0000A98C0000}"/>
    <cellStyle name="SAPBEXHLevel1X 5 12" xfId="36008" xr:uid="{00000000-0005-0000-0000-0000AA8C0000}"/>
    <cellStyle name="SAPBEXHLevel1X 5 13" xfId="36009" xr:uid="{00000000-0005-0000-0000-0000AB8C0000}"/>
    <cellStyle name="SAPBEXHLevel1X 5 14" xfId="36010" xr:uid="{00000000-0005-0000-0000-0000AC8C0000}"/>
    <cellStyle name="SAPBEXHLevel1X 5 15" xfId="36011" xr:uid="{00000000-0005-0000-0000-0000AD8C0000}"/>
    <cellStyle name="SAPBEXHLevel1X 5 2" xfId="36012" xr:uid="{00000000-0005-0000-0000-0000AE8C0000}"/>
    <cellStyle name="SAPBEXHLevel1X 5 2 10" xfId="36013" xr:uid="{00000000-0005-0000-0000-0000AF8C0000}"/>
    <cellStyle name="SAPBEXHLevel1X 5 2 11" xfId="36014" xr:uid="{00000000-0005-0000-0000-0000B08C0000}"/>
    <cellStyle name="SAPBEXHLevel1X 5 2 12" xfId="36015" xr:uid="{00000000-0005-0000-0000-0000B18C0000}"/>
    <cellStyle name="SAPBEXHLevel1X 5 2 13" xfId="36016" xr:uid="{00000000-0005-0000-0000-0000B28C0000}"/>
    <cellStyle name="SAPBEXHLevel1X 5 2 2" xfId="36017" xr:uid="{00000000-0005-0000-0000-0000B38C0000}"/>
    <cellStyle name="SAPBEXHLevel1X 5 2 3" xfId="36018" xr:uid="{00000000-0005-0000-0000-0000B48C0000}"/>
    <cellStyle name="SAPBEXHLevel1X 5 2 4" xfId="36019" xr:uid="{00000000-0005-0000-0000-0000B58C0000}"/>
    <cellStyle name="SAPBEXHLevel1X 5 2 5" xfId="36020" xr:uid="{00000000-0005-0000-0000-0000B68C0000}"/>
    <cellStyle name="SAPBEXHLevel1X 5 2 6" xfId="36021" xr:uid="{00000000-0005-0000-0000-0000B78C0000}"/>
    <cellStyle name="SAPBEXHLevel1X 5 2 7" xfId="36022" xr:uid="{00000000-0005-0000-0000-0000B88C0000}"/>
    <cellStyle name="SAPBEXHLevel1X 5 2 8" xfId="36023" xr:uid="{00000000-0005-0000-0000-0000B98C0000}"/>
    <cellStyle name="SAPBEXHLevel1X 5 2 9" xfId="36024" xr:uid="{00000000-0005-0000-0000-0000BA8C0000}"/>
    <cellStyle name="SAPBEXHLevel1X 5 3" xfId="36025" xr:uid="{00000000-0005-0000-0000-0000BB8C0000}"/>
    <cellStyle name="SAPBEXHLevel1X 5 4" xfId="36026" xr:uid="{00000000-0005-0000-0000-0000BC8C0000}"/>
    <cellStyle name="SAPBEXHLevel1X 5 5" xfId="36027" xr:uid="{00000000-0005-0000-0000-0000BD8C0000}"/>
    <cellStyle name="SAPBEXHLevel1X 5 6" xfId="36028" xr:uid="{00000000-0005-0000-0000-0000BE8C0000}"/>
    <cellStyle name="SAPBEXHLevel1X 5 7" xfId="36029" xr:uid="{00000000-0005-0000-0000-0000BF8C0000}"/>
    <cellStyle name="SAPBEXHLevel1X 5 8" xfId="36030" xr:uid="{00000000-0005-0000-0000-0000C08C0000}"/>
    <cellStyle name="SAPBEXHLevel1X 5 9" xfId="36031" xr:uid="{00000000-0005-0000-0000-0000C18C0000}"/>
    <cellStyle name="SAPBEXHLevel1X 6" xfId="36032" xr:uid="{00000000-0005-0000-0000-0000C28C0000}"/>
    <cellStyle name="SAPBEXHLevel1X 6 10" xfId="36033" xr:uid="{00000000-0005-0000-0000-0000C38C0000}"/>
    <cellStyle name="SAPBEXHLevel1X 6 11" xfId="36034" xr:uid="{00000000-0005-0000-0000-0000C48C0000}"/>
    <cellStyle name="SAPBEXHLevel1X 6 12" xfId="36035" xr:uid="{00000000-0005-0000-0000-0000C58C0000}"/>
    <cellStyle name="SAPBEXHLevel1X 6 13" xfId="36036" xr:uid="{00000000-0005-0000-0000-0000C68C0000}"/>
    <cellStyle name="SAPBEXHLevel1X 6 14" xfId="36037" xr:uid="{00000000-0005-0000-0000-0000C78C0000}"/>
    <cellStyle name="SAPBEXHLevel1X 6 2" xfId="36038" xr:uid="{00000000-0005-0000-0000-0000C88C0000}"/>
    <cellStyle name="SAPBEXHLevel1X 6 2 2" xfId="36039" xr:uid="{00000000-0005-0000-0000-0000C98C0000}"/>
    <cellStyle name="SAPBEXHLevel1X 6 3" xfId="36040" xr:uid="{00000000-0005-0000-0000-0000CA8C0000}"/>
    <cellStyle name="SAPBEXHLevel1X 6 4" xfId="36041" xr:uid="{00000000-0005-0000-0000-0000CB8C0000}"/>
    <cellStyle name="SAPBEXHLevel1X 6 5" xfId="36042" xr:uid="{00000000-0005-0000-0000-0000CC8C0000}"/>
    <cellStyle name="SAPBEXHLevel1X 6 6" xfId="36043" xr:uid="{00000000-0005-0000-0000-0000CD8C0000}"/>
    <cellStyle name="SAPBEXHLevel1X 6 7" xfId="36044" xr:uid="{00000000-0005-0000-0000-0000CE8C0000}"/>
    <cellStyle name="SAPBEXHLevel1X 6 8" xfId="36045" xr:uid="{00000000-0005-0000-0000-0000CF8C0000}"/>
    <cellStyle name="SAPBEXHLevel1X 6 9" xfId="36046" xr:uid="{00000000-0005-0000-0000-0000D08C0000}"/>
    <cellStyle name="SAPBEXHLevel1X 7" xfId="36047" xr:uid="{00000000-0005-0000-0000-0000D18C0000}"/>
    <cellStyle name="SAPBEXHLevel1X 7 10" xfId="36048" xr:uid="{00000000-0005-0000-0000-0000D28C0000}"/>
    <cellStyle name="SAPBEXHLevel1X 7 11" xfId="36049" xr:uid="{00000000-0005-0000-0000-0000D38C0000}"/>
    <cellStyle name="SAPBEXHLevel1X 7 12" xfId="36050" xr:uid="{00000000-0005-0000-0000-0000D48C0000}"/>
    <cellStyle name="SAPBEXHLevel1X 7 13" xfId="36051" xr:uid="{00000000-0005-0000-0000-0000D58C0000}"/>
    <cellStyle name="SAPBEXHLevel1X 7 14" xfId="36052" xr:uid="{00000000-0005-0000-0000-0000D68C0000}"/>
    <cellStyle name="SAPBEXHLevel1X 7 2" xfId="36053" xr:uid="{00000000-0005-0000-0000-0000D78C0000}"/>
    <cellStyle name="SAPBEXHLevel1X 7 2 2" xfId="36054" xr:uid="{00000000-0005-0000-0000-0000D88C0000}"/>
    <cellStyle name="SAPBEXHLevel1X 7 3" xfId="36055" xr:uid="{00000000-0005-0000-0000-0000D98C0000}"/>
    <cellStyle name="SAPBEXHLevel1X 7 4" xfId="36056" xr:uid="{00000000-0005-0000-0000-0000DA8C0000}"/>
    <cellStyle name="SAPBEXHLevel1X 7 5" xfId="36057" xr:uid="{00000000-0005-0000-0000-0000DB8C0000}"/>
    <cellStyle name="SAPBEXHLevel1X 7 6" xfId="36058" xr:uid="{00000000-0005-0000-0000-0000DC8C0000}"/>
    <cellStyle name="SAPBEXHLevel1X 7 7" xfId="36059" xr:uid="{00000000-0005-0000-0000-0000DD8C0000}"/>
    <cellStyle name="SAPBEXHLevel1X 7 8" xfId="36060" xr:uid="{00000000-0005-0000-0000-0000DE8C0000}"/>
    <cellStyle name="SAPBEXHLevel1X 7 9" xfId="36061" xr:uid="{00000000-0005-0000-0000-0000DF8C0000}"/>
    <cellStyle name="SAPBEXHLevel1X 8" xfId="36062" xr:uid="{00000000-0005-0000-0000-0000E08C0000}"/>
    <cellStyle name="SAPBEXHLevel1X 9" xfId="36063" xr:uid="{00000000-0005-0000-0000-0000E18C0000}"/>
    <cellStyle name="SAPBEXHLevel1X_BW 1017, 1061" xfId="36064" xr:uid="{00000000-0005-0000-0000-0000E28C0000}"/>
    <cellStyle name="SAPBEXHLevel2" xfId="36065" xr:uid="{00000000-0005-0000-0000-0000E38C0000}"/>
    <cellStyle name="SAPBEXHLevel2 10" xfId="36066" xr:uid="{00000000-0005-0000-0000-0000E48C0000}"/>
    <cellStyle name="SAPBEXHLevel2 11" xfId="36067" xr:uid="{00000000-0005-0000-0000-0000E58C0000}"/>
    <cellStyle name="SAPBEXHLevel2 12" xfId="36068" xr:uid="{00000000-0005-0000-0000-0000E68C0000}"/>
    <cellStyle name="SAPBEXHLevel2 13" xfId="36069" xr:uid="{00000000-0005-0000-0000-0000E78C0000}"/>
    <cellStyle name="SAPBEXHLevel2 14" xfId="36070" xr:uid="{00000000-0005-0000-0000-0000E88C0000}"/>
    <cellStyle name="SAPBEXHLevel2 15" xfId="36071" xr:uid="{00000000-0005-0000-0000-0000E98C0000}"/>
    <cellStyle name="SAPBEXHLevel2 16" xfId="36072" xr:uid="{00000000-0005-0000-0000-0000EA8C0000}"/>
    <cellStyle name="SAPBEXHLevel2 17" xfId="36073" xr:uid="{00000000-0005-0000-0000-0000EB8C0000}"/>
    <cellStyle name="SAPBEXHLevel2 18" xfId="36074" xr:uid="{00000000-0005-0000-0000-0000EC8C0000}"/>
    <cellStyle name="SAPBEXHLevel2 19" xfId="36075" xr:uid="{00000000-0005-0000-0000-0000ED8C0000}"/>
    <cellStyle name="SAPBEXHLevel2 2" xfId="36076" xr:uid="{00000000-0005-0000-0000-0000EE8C0000}"/>
    <cellStyle name="SAPBEXHLevel2 2 2" xfId="36077" xr:uid="{00000000-0005-0000-0000-0000EF8C0000}"/>
    <cellStyle name="SAPBEXHLevel2 2 2 2" xfId="36078" xr:uid="{00000000-0005-0000-0000-0000F08C0000}"/>
    <cellStyle name="SAPBEXHLevel2 2 2 2 2" xfId="36079" xr:uid="{00000000-0005-0000-0000-0000F18C0000}"/>
    <cellStyle name="SAPBEXHLevel2 2 3" xfId="36080" xr:uid="{00000000-0005-0000-0000-0000F28C0000}"/>
    <cellStyle name="SAPBEXHLevel2 2 3 10" xfId="36081" xr:uid="{00000000-0005-0000-0000-0000F38C0000}"/>
    <cellStyle name="SAPBEXHLevel2 2 3 11" xfId="36082" xr:uid="{00000000-0005-0000-0000-0000F48C0000}"/>
    <cellStyle name="SAPBEXHLevel2 2 3 12" xfId="36083" xr:uid="{00000000-0005-0000-0000-0000F58C0000}"/>
    <cellStyle name="SAPBEXHLevel2 2 3 13" xfId="36084" xr:uid="{00000000-0005-0000-0000-0000F68C0000}"/>
    <cellStyle name="SAPBEXHLevel2 2 3 14" xfId="36085" xr:uid="{00000000-0005-0000-0000-0000F78C0000}"/>
    <cellStyle name="SAPBEXHLevel2 2 3 15" xfId="36086" xr:uid="{00000000-0005-0000-0000-0000F88C0000}"/>
    <cellStyle name="SAPBEXHLevel2 2 3 2" xfId="36087" xr:uid="{00000000-0005-0000-0000-0000F98C0000}"/>
    <cellStyle name="SAPBEXHLevel2 2 3 2 10" xfId="36088" xr:uid="{00000000-0005-0000-0000-0000FA8C0000}"/>
    <cellStyle name="SAPBEXHLevel2 2 3 2 11" xfId="36089" xr:uid="{00000000-0005-0000-0000-0000FB8C0000}"/>
    <cellStyle name="SAPBEXHLevel2 2 3 2 12" xfId="36090" xr:uid="{00000000-0005-0000-0000-0000FC8C0000}"/>
    <cellStyle name="SAPBEXHLevel2 2 3 2 13" xfId="36091" xr:uid="{00000000-0005-0000-0000-0000FD8C0000}"/>
    <cellStyle name="SAPBEXHLevel2 2 3 2 2" xfId="36092" xr:uid="{00000000-0005-0000-0000-0000FE8C0000}"/>
    <cellStyle name="SAPBEXHLevel2 2 3 2 3" xfId="36093" xr:uid="{00000000-0005-0000-0000-0000FF8C0000}"/>
    <cellStyle name="SAPBEXHLevel2 2 3 2 4" xfId="36094" xr:uid="{00000000-0005-0000-0000-0000008D0000}"/>
    <cellStyle name="SAPBEXHLevel2 2 3 2 5" xfId="36095" xr:uid="{00000000-0005-0000-0000-0000018D0000}"/>
    <cellStyle name="SAPBEXHLevel2 2 3 2 6" xfId="36096" xr:uid="{00000000-0005-0000-0000-0000028D0000}"/>
    <cellStyle name="SAPBEXHLevel2 2 3 2 7" xfId="36097" xr:uid="{00000000-0005-0000-0000-0000038D0000}"/>
    <cellStyle name="SAPBEXHLevel2 2 3 2 8" xfId="36098" xr:uid="{00000000-0005-0000-0000-0000048D0000}"/>
    <cellStyle name="SAPBEXHLevel2 2 3 2 9" xfId="36099" xr:uid="{00000000-0005-0000-0000-0000058D0000}"/>
    <cellStyle name="SAPBEXHLevel2 2 3 3" xfId="36100" xr:uid="{00000000-0005-0000-0000-0000068D0000}"/>
    <cellStyle name="SAPBEXHLevel2 2 3 4" xfId="36101" xr:uid="{00000000-0005-0000-0000-0000078D0000}"/>
    <cellStyle name="SAPBEXHLevel2 2 3 5" xfId="36102" xr:uid="{00000000-0005-0000-0000-0000088D0000}"/>
    <cellStyle name="SAPBEXHLevel2 2 3 6" xfId="36103" xr:uid="{00000000-0005-0000-0000-0000098D0000}"/>
    <cellStyle name="SAPBEXHLevel2 2 3 7" xfId="36104" xr:uid="{00000000-0005-0000-0000-00000A8D0000}"/>
    <cellStyle name="SAPBEXHLevel2 2 3 8" xfId="36105" xr:uid="{00000000-0005-0000-0000-00000B8D0000}"/>
    <cellStyle name="SAPBEXHLevel2 2 3 9" xfId="36106" xr:uid="{00000000-0005-0000-0000-00000C8D0000}"/>
    <cellStyle name="SAPBEXHLevel2 2 4" xfId="36107" xr:uid="{00000000-0005-0000-0000-00000D8D0000}"/>
    <cellStyle name="SAPBEXHLevel2 2 4 10" xfId="36108" xr:uid="{00000000-0005-0000-0000-00000E8D0000}"/>
    <cellStyle name="SAPBEXHLevel2 2 4 11" xfId="36109" xr:uid="{00000000-0005-0000-0000-00000F8D0000}"/>
    <cellStyle name="SAPBEXHLevel2 2 4 12" xfId="36110" xr:uid="{00000000-0005-0000-0000-0000108D0000}"/>
    <cellStyle name="SAPBEXHLevel2 2 4 13" xfId="36111" xr:uid="{00000000-0005-0000-0000-0000118D0000}"/>
    <cellStyle name="SAPBEXHLevel2 2 4 2" xfId="36112" xr:uid="{00000000-0005-0000-0000-0000128D0000}"/>
    <cellStyle name="SAPBEXHLevel2 2 4 3" xfId="36113" xr:uid="{00000000-0005-0000-0000-0000138D0000}"/>
    <cellStyle name="SAPBEXHLevel2 2 4 4" xfId="36114" xr:uid="{00000000-0005-0000-0000-0000148D0000}"/>
    <cellStyle name="SAPBEXHLevel2 2 4 5" xfId="36115" xr:uid="{00000000-0005-0000-0000-0000158D0000}"/>
    <cellStyle name="SAPBEXHLevel2 2 4 6" xfId="36116" xr:uid="{00000000-0005-0000-0000-0000168D0000}"/>
    <cellStyle name="SAPBEXHLevel2 2 4 7" xfId="36117" xr:uid="{00000000-0005-0000-0000-0000178D0000}"/>
    <cellStyle name="SAPBEXHLevel2 2 4 8" xfId="36118" xr:uid="{00000000-0005-0000-0000-0000188D0000}"/>
    <cellStyle name="SAPBEXHLevel2 2 4 9" xfId="36119" xr:uid="{00000000-0005-0000-0000-0000198D0000}"/>
    <cellStyle name="SAPBEXHLevel2 20" xfId="36120" xr:uid="{00000000-0005-0000-0000-00001A8D0000}"/>
    <cellStyle name="SAPBEXHLevel2 21" xfId="36121" xr:uid="{00000000-0005-0000-0000-00001B8D0000}"/>
    <cellStyle name="SAPBEXHLevel2 22" xfId="36122" xr:uid="{00000000-0005-0000-0000-00001C8D0000}"/>
    <cellStyle name="SAPBEXHLevel2 23" xfId="36123" xr:uid="{00000000-0005-0000-0000-00001D8D0000}"/>
    <cellStyle name="SAPBEXHLevel2 24" xfId="36124" xr:uid="{00000000-0005-0000-0000-00001E8D0000}"/>
    <cellStyle name="SAPBEXHLevel2 25" xfId="36125" xr:uid="{00000000-0005-0000-0000-00001F8D0000}"/>
    <cellStyle name="SAPBEXHLevel2 26" xfId="36126" xr:uid="{00000000-0005-0000-0000-0000208D0000}"/>
    <cellStyle name="SAPBEXHLevel2 27" xfId="36127" xr:uid="{00000000-0005-0000-0000-0000218D0000}"/>
    <cellStyle name="SAPBEXHLevel2 28" xfId="36128" xr:uid="{00000000-0005-0000-0000-0000228D0000}"/>
    <cellStyle name="SAPBEXHLevel2 29" xfId="36129" xr:uid="{00000000-0005-0000-0000-0000238D0000}"/>
    <cellStyle name="SAPBEXHLevel2 3" xfId="36130" xr:uid="{00000000-0005-0000-0000-0000248D0000}"/>
    <cellStyle name="SAPBEXHLevel2 3 2" xfId="36131" xr:uid="{00000000-0005-0000-0000-0000258D0000}"/>
    <cellStyle name="SAPBEXHLevel2 3 2 10" xfId="36132" xr:uid="{00000000-0005-0000-0000-0000268D0000}"/>
    <cellStyle name="SAPBEXHLevel2 3 2 11" xfId="36133" xr:uid="{00000000-0005-0000-0000-0000278D0000}"/>
    <cellStyle name="SAPBEXHLevel2 3 2 12" xfId="36134" xr:uid="{00000000-0005-0000-0000-0000288D0000}"/>
    <cellStyle name="SAPBEXHLevel2 3 2 13" xfId="36135" xr:uid="{00000000-0005-0000-0000-0000298D0000}"/>
    <cellStyle name="SAPBEXHLevel2 3 2 14" xfId="36136" xr:uid="{00000000-0005-0000-0000-00002A8D0000}"/>
    <cellStyle name="SAPBEXHLevel2 3 2 15" xfId="36137" xr:uid="{00000000-0005-0000-0000-00002B8D0000}"/>
    <cellStyle name="SAPBEXHLevel2 3 2 2" xfId="36138" xr:uid="{00000000-0005-0000-0000-00002C8D0000}"/>
    <cellStyle name="SAPBEXHLevel2 3 2 2 10" xfId="36139" xr:uid="{00000000-0005-0000-0000-00002D8D0000}"/>
    <cellStyle name="SAPBEXHLevel2 3 2 2 11" xfId="36140" xr:uid="{00000000-0005-0000-0000-00002E8D0000}"/>
    <cellStyle name="SAPBEXHLevel2 3 2 2 12" xfId="36141" xr:uid="{00000000-0005-0000-0000-00002F8D0000}"/>
    <cellStyle name="SAPBEXHLevel2 3 2 2 13" xfId="36142" xr:uid="{00000000-0005-0000-0000-0000308D0000}"/>
    <cellStyle name="SAPBEXHLevel2 3 2 2 2" xfId="36143" xr:uid="{00000000-0005-0000-0000-0000318D0000}"/>
    <cellStyle name="SAPBEXHLevel2 3 2 2 3" xfId="36144" xr:uid="{00000000-0005-0000-0000-0000328D0000}"/>
    <cellStyle name="SAPBEXHLevel2 3 2 2 4" xfId="36145" xr:uid="{00000000-0005-0000-0000-0000338D0000}"/>
    <cellStyle name="SAPBEXHLevel2 3 2 2 5" xfId="36146" xr:uid="{00000000-0005-0000-0000-0000348D0000}"/>
    <cellStyle name="SAPBEXHLevel2 3 2 2 6" xfId="36147" xr:uid="{00000000-0005-0000-0000-0000358D0000}"/>
    <cellStyle name="SAPBEXHLevel2 3 2 2 7" xfId="36148" xr:uid="{00000000-0005-0000-0000-0000368D0000}"/>
    <cellStyle name="SAPBEXHLevel2 3 2 2 8" xfId="36149" xr:uid="{00000000-0005-0000-0000-0000378D0000}"/>
    <cellStyle name="SAPBEXHLevel2 3 2 2 9" xfId="36150" xr:uid="{00000000-0005-0000-0000-0000388D0000}"/>
    <cellStyle name="SAPBEXHLevel2 3 2 3" xfId="36151" xr:uid="{00000000-0005-0000-0000-0000398D0000}"/>
    <cellStyle name="SAPBEXHLevel2 3 2 4" xfId="36152" xr:uid="{00000000-0005-0000-0000-00003A8D0000}"/>
    <cellStyle name="SAPBEXHLevel2 3 2 5" xfId="36153" xr:uid="{00000000-0005-0000-0000-00003B8D0000}"/>
    <cellStyle name="SAPBEXHLevel2 3 2 6" xfId="36154" xr:uid="{00000000-0005-0000-0000-00003C8D0000}"/>
    <cellStyle name="SAPBEXHLevel2 3 2 7" xfId="36155" xr:uid="{00000000-0005-0000-0000-00003D8D0000}"/>
    <cellStyle name="SAPBEXHLevel2 3 2 8" xfId="36156" xr:uid="{00000000-0005-0000-0000-00003E8D0000}"/>
    <cellStyle name="SAPBEXHLevel2 3 2 9" xfId="36157" xr:uid="{00000000-0005-0000-0000-00003F8D0000}"/>
    <cellStyle name="SAPBEXHLevel2 3 3" xfId="36158" xr:uid="{00000000-0005-0000-0000-0000408D0000}"/>
    <cellStyle name="SAPBEXHLevel2 3 3 10" xfId="36159" xr:uid="{00000000-0005-0000-0000-0000418D0000}"/>
    <cellStyle name="SAPBEXHLevel2 3 3 11" xfId="36160" xr:uid="{00000000-0005-0000-0000-0000428D0000}"/>
    <cellStyle name="SAPBEXHLevel2 3 3 12" xfId="36161" xr:uid="{00000000-0005-0000-0000-0000438D0000}"/>
    <cellStyle name="SAPBEXHLevel2 3 3 13" xfId="36162" xr:uid="{00000000-0005-0000-0000-0000448D0000}"/>
    <cellStyle name="SAPBEXHLevel2 3 3 2" xfId="36163" xr:uid="{00000000-0005-0000-0000-0000458D0000}"/>
    <cellStyle name="SAPBEXHLevel2 3 3 3" xfId="36164" xr:uid="{00000000-0005-0000-0000-0000468D0000}"/>
    <cellStyle name="SAPBEXHLevel2 3 3 4" xfId="36165" xr:uid="{00000000-0005-0000-0000-0000478D0000}"/>
    <cellStyle name="SAPBEXHLevel2 3 3 5" xfId="36166" xr:uid="{00000000-0005-0000-0000-0000488D0000}"/>
    <cellStyle name="SAPBEXHLevel2 3 3 6" xfId="36167" xr:uid="{00000000-0005-0000-0000-0000498D0000}"/>
    <cellStyle name="SAPBEXHLevel2 3 3 7" xfId="36168" xr:uid="{00000000-0005-0000-0000-00004A8D0000}"/>
    <cellStyle name="SAPBEXHLevel2 3 3 8" xfId="36169" xr:uid="{00000000-0005-0000-0000-00004B8D0000}"/>
    <cellStyle name="SAPBEXHLevel2 3 3 9" xfId="36170" xr:uid="{00000000-0005-0000-0000-00004C8D0000}"/>
    <cellStyle name="SAPBEXHLevel2 30" xfId="36171" xr:uid="{00000000-0005-0000-0000-00004D8D0000}"/>
    <cellStyle name="SAPBEXHLevel2 31" xfId="36172" xr:uid="{00000000-0005-0000-0000-00004E8D0000}"/>
    <cellStyle name="SAPBEXHLevel2 32" xfId="36173" xr:uid="{00000000-0005-0000-0000-00004F8D0000}"/>
    <cellStyle name="SAPBEXHLevel2 33" xfId="36174" xr:uid="{00000000-0005-0000-0000-0000508D0000}"/>
    <cellStyle name="SAPBEXHLevel2 34" xfId="36175" xr:uid="{00000000-0005-0000-0000-0000518D0000}"/>
    <cellStyle name="SAPBEXHLevel2 35" xfId="36176" xr:uid="{00000000-0005-0000-0000-0000528D0000}"/>
    <cellStyle name="SAPBEXHLevel2 36" xfId="36177" xr:uid="{00000000-0005-0000-0000-0000538D0000}"/>
    <cellStyle name="SAPBEXHLevel2 37" xfId="36178" xr:uid="{00000000-0005-0000-0000-0000548D0000}"/>
    <cellStyle name="SAPBEXHLevel2 38" xfId="36179" xr:uid="{00000000-0005-0000-0000-0000558D0000}"/>
    <cellStyle name="SAPBEXHLevel2 39" xfId="36180" xr:uid="{00000000-0005-0000-0000-0000568D0000}"/>
    <cellStyle name="SAPBEXHLevel2 4" xfId="36181" xr:uid="{00000000-0005-0000-0000-0000578D0000}"/>
    <cellStyle name="SAPBEXHLevel2 4 10" xfId="36182" xr:uid="{00000000-0005-0000-0000-0000588D0000}"/>
    <cellStyle name="SAPBEXHLevel2 4 11" xfId="36183" xr:uid="{00000000-0005-0000-0000-0000598D0000}"/>
    <cellStyle name="SAPBEXHLevel2 4 12" xfId="36184" xr:uid="{00000000-0005-0000-0000-00005A8D0000}"/>
    <cellStyle name="SAPBEXHLevel2 4 13" xfId="36185" xr:uid="{00000000-0005-0000-0000-00005B8D0000}"/>
    <cellStyle name="SAPBEXHLevel2 4 14" xfId="36186" xr:uid="{00000000-0005-0000-0000-00005C8D0000}"/>
    <cellStyle name="SAPBEXHLevel2 4 15" xfId="36187" xr:uid="{00000000-0005-0000-0000-00005D8D0000}"/>
    <cellStyle name="SAPBEXHLevel2 4 2" xfId="36188" xr:uid="{00000000-0005-0000-0000-00005E8D0000}"/>
    <cellStyle name="SAPBEXHLevel2 4 2 10" xfId="36189" xr:uid="{00000000-0005-0000-0000-00005F8D0000}"/>
    <cellStyle name="SAPBEXHLevel2 4 2 11" xfId="36190" xr:uid="{00000000-0005-0000-0000-0000608D0000}"/>
    <cellStyle name="SAPBEXHLevel2 4 2 12" xfId="36191" xr:uid="{00000000-0005-0000-0000-0000618D0000}"/>
    <cellStyle name="SAPBEXHLevel2 4 2 13" xfId="36192" xr:uid="{00000000-0005-0000-0000-0000628D0000}"/>
    <cellStyle name="SAPBEXHLevel2 4 2 2" xfId="36193" xr:uid="{00000000-0005-0000-0000-0000638D0000}"/>
    <cellStyle name="SAPBEXHLevel2 4 2 3" xfId="36194" xr:uid="{00000000-0005-0000-0000-0000648D0000}"/>
    <cellStyle name="SAPBEXHLevel2 4 2 4" xfId="36195" xr:uid="{00000000-0005-0000-0000-0000658D0000}"/>
    <cellStyle name="SAPBEXHLevel2 4 2 5" xfId="36196" xr:uid="{00000000-0005-0000-0000-0000668D0000}"/>
    <cellStyle name="SAPBEXHLevel2 4 2 6" xfId="36197" xr:uid="{00000000-0005-0000-0000-0000678D0000}"/>
    <cellStyle name="SAPBEXHLevel2 4 2 7" xfId="36198" xr:uid="{00000000-0005-0000-0000-0000688D0000}"/>
    <cellStyle name="SAPBEXHLevel2 4 2 8" xfId="36199" xr:uid="{00000000-0005-0000-0000-0000698D0000}"/>
    <cellStyle name="SAPBEXHLevel2 4 2 9" xfId="36200" xr:uid="{00000000-0005-0000-0000-00006A8D0000}"/>
    <cellStyle name="SAPBEXHLevel2 4 3" xfId="36201" xr:uid="{00000000-0005-0000-0000-00006B8D0000}"/>
    <cellStyle name="SAPBEXHLevel2 4 4" xfId="36202" xr:uid="{00000000-0005-0000-0000-00006C8D0000}"/>
    <cellStyle name="SAPBEXHLevel2 4 5" xfId="36203" xr:uid="{00000000-0005-0000-0000-00006D8D0000}"/>
    <cellStyle name="SAPBEXHLevel2 4 6" xfId="36204" xr:uid="{00000000-0005-0000-0000-00006E8D0000}"/>
    <cellStyle name="SAPBEXHLevel2 4 7" xfId="36205" xr:uid="{00000000-0005-0000-0000-00006F8D0000}"/>
    <cellStyle name="SAPBEXHLevel2 4 8" xfId="36206" xr:uid="{00000000-0005-0000-0000-0000708D0000}"/>
    <cellStyle name="SAPBEXHLevel2 4 9" xfId="36207" xr:uid="{00000000-0005-0000-0000-0000718D0000}"/>
    <cellStyle name="SAPBEXHLevel2 40" xfId="36208" xr:uid="{00000000-0005-0000-0000-0000728D0000}"/>
    <cellStyle name="SAPBEXHLevel2 5" xfId="36209" xr:uid="{00000000-0005-0000-0000-0000738D0000}"/>
    <cellStyle name="SAPBEXHLevel2 5 10" xfId="36210" xr:uid="{00000000-0005-0000-0000-0000748D0000}"/>
    <cellStyle name="SAPBEXHLevel2 5 11" xfId="36211" xr:uid="{00000000-0005-0000-0000-0000758D0000}"/>
    <cellStyle name="SAPBEXHLevel2 5 12" xfId="36212" xr:uid="{00000000-0005-0000-0000-0000768D0000}"/>
    <cellStyle name="SAPBEXHLevel2 5 13" xfId="36213" xr:uid="{00000000-0005-0000-0000-0000778D0000}"/>
    <cellStyle name="SAPBEXHLevel2 5 14" xfId="36214" xr:uid="{00000000-0005-0000-0000-0000788D0000}"/>
    <cellStyle name="SAPBEXHLevel2 5 15" xfId="36215" xr:uid="{00000000-0005-0000-0000-0000798D0000}"/>
    <cellStyle name="SAPBEXHLevel2 5 2" xfId="36216" xr:uid="{00000000-0005-0000-0000-00007A8D0000}"/>
    <cellStyle name="SAPBEXHLevel2 5 2 10" xfId="36217" xr:uid="{00000000-0005-0000-0000-00007B8D0000}"/>
    <cellStyle name="SAPBEXHLevel2 5 2 11" xfId="36218" xr:uid="{00000000-0005-0000-0000-00007C8D0000}"/>
    <cellStyle name="SAPBEXHLevel2 5 2 12" xfId="36219" xr:uid="{00000000-0005-0000-0000-00007D8D0000}"/>
    <cellStyle name="SAPBEXHLevel2 5 2 13" xfId="36220" xr:uid="{00000000-0005-0000-0000-00007E8D0000}"/>
    <cellStyle name="SAPBEXHLevel2 5 2 2" xfId="36221" xr:uid="{00000000-0005-0000-0000-00007F8D0000}"/>
    <cellStyle name="SAPBEXHLevel2 5 2 3" xfId="36222" xr:uid="{00000000-0005-0000-0000-0000808D0000}"/>
    <cellStyle name="SAPBEXHLevel2 5 2 4" xfId="36223" xr:uid="{00000000-0005-0000-0000-0000818D0000}"/>
    <cellStyle name="SAPBEXHLevel2 5 2 5" xfId="36224" xr:uid="{00000000-0005-0000-0000-0000828D0000}"/>
    <cellStyle name="SAPBEXHLevel2 5 2 6" xfId="36225" xr:uid="{00000000-0005-0000-0000-0000838D0000}"/>
    <cellStyle name="SAPBEXHLevel2 5 2 7" xfId="36226" xr:uid="{00000000-0005-0000-0000-0000848D0000}"/>
    <cellStyle name="SAPBEXHLevel2 5 2 8" xfId="36227" xr:uid="{00000000-0005-0000-0000-0000858D0000}"/>
    <cellStyle name="SAPBEXHLevel2 5 2 9" xfId="36228" xr:uid="{00000000-0005-0000-0000-0000868D0000}"/>
    <cellStyle name="SAPBEXHLevel2 5 3" xfId="36229" xr:uid="{00000000-0005-0000-0000-0000878D0000}"/>
    <cellStyle name="SAPBEXHLevel2 5 4" xfId="36230" xr:uid="{00000000-0005-0000-0000-0000888D0000}"/>
    <cellStyle name="SAPBEXHLevel2 5 5" xfId="36231" xr:uid="{00000000-0005-0000-0000-0000898D0000}"/>
    <cellStyle name="SAPBEXHLevel2 5 6" xfId="36232" xr:uid="{00000000-0005-0000-0000-00008A8D0000}"/>
    <cellStyle name="SAPBEXHLevel2 5 7" xfId="36233" xr:uid="{00000000-0005-0000-0000-00008B8D0000}"/>
    <cellStyle name="SAPBEXHLevel2 5 8" xfId="36234" xr:uid="{00000000-0005-0000-0000-00008C8D0000}"/>
    <cellStyle name="SAPBEXHLevel2 5 9" xfId="36235" xr:uid="{00000000-0005-0000-0000-00008D8D0000}"/>
    <cellStyle name="SAPBEXHLevel2 6" xfId="36236" xr:uid="{00000000-0005-0000-0000-00008E8D0000}"/>
    <cellStyle name="SAPBEXHLevel2 6 10" xfId="36237" xr:uid="{00000000-0005-0000-0000-00008F8D0000}"/>
    <cellStyle name="SAPBEXHLevel2 6 11" xfId="36238" xr:uid="{00000000-0005-0000-0000-0000908D0000}"/>
    <cellStyle name="SAPBEXHLevel2 6 12" xfId="36239" xr:uid="{00000000-0005-0000-0000-0000918D0000}"/>
    <cellStyle name="SAPBEXHLevel2 6 13" xfId="36240" xr:uid="{00000000-0005-0000-0000-0000928D0000}"/>
    <cellStyle name="SAPBEXHLevel2 6 14" xfId="36241" xr:uid="{00000000-0005-0000-0000-0000938D0000}"/>
    <cellStyle name="SAPBEXHLevel2 6 2" xfId="36242" xr:uid="{00000000-0005-0000-0000-0000948D0000}"/>
    <cellStyle name="SAPBEXHLevel2 6 2 2" xfId="36243" xr:uid="{00000000-0005-0000-0000-0000958D0000}"/>
    <cellStyle name="SAPBEXHLevel2 6 3" xfId="36244" xr:uid="{00000000-0005-0000-0000-0000968D0000}"/>
    <cellStyle name="SAPBEXHLevel2 6 4" xfId="36245" xr:uid="{00000000-0005-0000-0000-0000978D0000}"/>
    <cellStyle name="SAPBEXHLevel2 6 5" xfId="36246" xr:uid="{00000000-0005-0000-0000-0000988D0000}"/>
    <cellStyle name="SAPBEXHLevel2 6 6" xfId="36247" xr:uid="{00000000-0005-0000-0000-0000998D0000}"/>
    <cellStyle name="SAPBEXHLevel2 6 7" xfId="36248" xr:uid="{00000000-0005-0000-0000-00009A8D0000}"/>
    <cellStyle name="SAPBEXHLevel2 6 8" xfId="36249" xr:uid="{00000000-0005-0000-0000-00009B8D0000}"/>
    <cellStyle name="SAPBEXHLevel2 6 9" xfId="36250" xr:uid="{00000000-0005-0000-0000-00009C8D0000}"/>
    <cellStyle name="SAPBEXHLevel2 7" xfId="36251" xr:uid="{00000000-0005-0000-0000-00009D8D0000}"/>
    <cellStyle name="SAPBEXHLevel2 7 10" xfId="36252" xr:uid="{00000000-0005-0000-0000-00009E8D0000}"/>
    <cellStyle name="SAPBEXHLevel2 7 11" xfId="36253" xr:uid="{00000000-0005-0000-0000-00009F8D0000}"/>
    <cellStyle name="SAPBEXHLevel2 7 12" xfId="36254" xr:uid="{00000000-0005-0000-0000-0000A08D0000}"/>
    <cellStyle name="SAPBEXHLevel2 7 13" xfId="36255" xr:uid="{00000000-0005-0000-0000-0000A18D0000}"/>
    <cellStyle name="SAPBEXHLevel2 7 14" xfId="36256" xr:uid="{00000000-0005-0000-0000-0000A28D0000}"/>
    <cellStyle name="SAPBEXHLevel2 7 2" xfId="36257" xr:uid="{00000000-0005-0000-0000-0000A38D0000}"/>
    <cellStyle name="SAPBEXHLevel2 7 2 2" xfId="36258" xr:uid="{00000000-0005-0000-0000-0000A48D0000}"/>
    <cellStyle name="SAPBEXHLevel2 7 3" xfId="36259" xr:uid="{00000000-0005-0000-0000-0000A58D0000}"/>
    <cellStyle name="SAPBEXHLevel2 7 4" xfId="36260" xr:uid="{00000000-0005-0000-0000-0000A68D0000}"/>
    <cellStyle name="SAPBEXHLevel2 7 5" xfId="36261" xr:uid="{00000000-0005-0000-0000-0000A78D0000}"/>
    <cellStyle name="SAPBEXHLevel2 7 6" xfId="36262" xr:uid="{00000000-0005-0000-0000-0000A88D0000}"/>
    <cellStyle name="SAPBEXHLevel2 7 7" xfId="36263" xr:uid="{00000000-0005-0000-0000-0000A98D0000}"/>
    <cellStyle name="SAPBEXHLevel2 7 8" xfId="36264" xr:uid="{00000000-0005-0000-0000-0000AA8D0000}"/>
    <cellStyle name="SAPBEXHLevel2 7 9" xfId="36265" xr:uid="{00000000-0005-0000-0000-0000AB8D0000}"/>
    <cellStyle name="SAPBEXHLevel2 8" xfId="36266" xr:uid="{00000000-0005-0000-0000-0000AC8D0000}"/>
    <cellStyle name="SAPBEXHLevel2 9" xfId="36267" xr:uid="{00000000-0005-0000-0000-0000AD8D0000}"/>
    <cellStyle name="SAPBEXHLevel2_BW 1017, 1061" xfId="36268" xr:uid="{00000000-0005-0000-0000-0000AE8D0000}"/>
    <cellStyle name="SAPBEXHLevel2X" xfId="36269" xr:uid="{00000000-0005-0000-0000-0000AF8D0000}"/>
    <cellStyle name="SAPBEXHLevel2X 10" xfId="36270" xr:uid="{00000000-0005-0000-0000-0000B08D0000}"/>
    <cellStyle name="SAPBEXHLevel2X 11" xfId="36271" xr:uid="{00000000-0005-0000-0000-0000B18D0000}"/>
    <cellStyle name="SAPBEXHLevel2X 12" xfId="36272" xr:uid="{00000000-0005-0000-0000-0000B28D0000}"/>
    <cellStyle name="SAPBEXHLevel2X 13" xfId="36273" xr:uid="{00000000-0005-0000-0000-0000B38D0000}"/>
    <cellStyle name="SAPBEXHLevel2X 14" xfId="36274" xr:uid="{00000000-0005-0000-0000-0000B48D0000}"/>
    <cellStyle name="SAPBEXHLevel2X 15" xfId="36275" xr:uid="{00000000-0005-0000-0000-0000B58D0000}"/>
    <cellStyle name="SAPBEXHLevel2X 16" xfId="36276" xr:uid="{00000000-0005-0000-0000-0000B68D0000}"/>
    <cellStyle name="SAPBEXHLevel2X 17" xfId="36277" xr:uid="{00000000-0005-0000-0000-0000B78D0000}"/>
    <cellStyle name="SAPBEXHLevel2X 18" xfId="36278" xr:uid="{00000000-0005-0000-0000-0000B88D0000}"/>
    <cellStyle name="SAPBEXHLevel2X 19" xfId="36279" xr:uid="{00000000-0005-0000-0000-0000B98D0000}"/>
    <cellStyle name="SAPBEXHLevel2X 2" xfId="36280" xr:uid="{00000000-0005-0000-0000-0000BA8D0000}"/>
    <cellStyle name="SAPBEXHLevel2X 2 2" xfId="36281" xr:uid="{00000000-0005-0000-0000-0000BB8D0000}"/>
    <cellStyle name="SAPBEXHLevel2X 2 2 2" xfId="36282" xr:uid="{00000000-0005-0000-0000-0000BC8D0000}"/>
    <cellStyle name="SAPBEXHLevel2X 2 2 2 2" xfId="36283" xr:uid="{00000000-0005-0000-0000-0000BD8D0000}"/>
    <cellStyle name="SAPBEXHLevel2X 2 2 3" xfId="36284" xr:uid="{00000000-0005-0000-0000-0000BE8D0000}"/>
    <cellStyle name="SAPBEXHLevel2X 2 3" xfId="36285" xr:uid="{00000000-0005-0000-0000-0000BF8D0000}"/>
    <cellStyle name="SAPBEXHLevel2X 2 3 10" xfId="36286" xr:uid="{00000000-0005-0000-0000-0000C08D0000}"/>
    <cellStyle name="SAPBEXHLevel2X 2 3 11" xfId="36287" xr:uid="{00000000-0005-0000-0000-0000C18D0000}"/>
    <cellStyle name="SAPBEXHLevel2X 2 3 12" xfId="36288" xr:uid="{00000000-0005-0000-0000-0000C28D0000}"/>
    <cellStyle name="SAPBEXHLevel2X 2 3 13" xfId="36289" xr:uid="{00000000-0005-0000-0000-0000C38D0000}"/>
    <cellStyle name="SAPBEXHLevel2X 2 3 14" xfId="36290" xr:uid="{00000000-0005-0000-0000-0000C48D0000}"/>
    <cellStyle name="SAPBEXHLevel2X 2 3 15" xfId="36291" xr:uid="{00000000-0005-0000-0000-0000C58D0000}"/>
    <cellStyle name="SAPBEXHLevel2X 2 3 2" xfId="36292" xr:uid="{00000000-0005-0000-0000-0000C68D0000}"/>
    <cellStyle name="SAPBEXHLevel2X 2 3 2 10" xfId="36293" xr:uid="{00000000-0005-0000-0000-0000C78D0000}"/>
    <cellStyle name="SAPBEXHLevel2X 2 3 2 11" xfId="36294" xr:uid="{00000000-0005-0000-0000-0000C88D0000}"/>
    <cellStyle name="SAPBEXHLevel2X 2 3 2 12" xfId="36295" xr:uid="{00000000-0005-0000-0000-0000C98D0000}"/>
    <cellStyle name="SAPBEXHLevel2X 2 3 2 13" xfId="36296" xr:uid="{00000000-0005-0000-0000-0000CA8D0000}"/>
    <cellStyle name="SAPBEXHLevel2X 2 3 2 2" xfId="36297" xr:uid="{00000000-0005-0000-0000-0000CB8D0000}"/>
    <cellStyle name="SAPBEXHLevel2X 2 3 2 3" xfId="36298" xr:uid="{00000000-0005-0000-0000-0000CC8D0000}"/>
    <cellStyle name="SAPBEXHLevel2X 2 3 2 4" xfId="36299" xr:uid="{00000000-0005-0000-0000-0000CD8D0000}"/>
    <cellStyle name="SAPBEXHLevel2X 2 3 2 5" xfId="36300" xr:uid="{00000000-0005-0000-0000-0000CE8D0000}"/>
    <cellStyle name="SAPBEXHLevel2X 2 3 2 6" xfId="36301" xr:uid="{00000000-0005-0000-0000-0000CF8D0000}"/>
    <cellStyle name="SAPBEXHLevel2X 2 3 2 7" xfId="36302" xr:uid="{00000000-0005-0000-0000-0000D08D0000}"/>
    <cellStyle name="SAPBEXHLevel2X 2 3 2 8" xfId="36303" xr:uid="{00000000-0005-0000-0000-0000D18D0000}"/>
    <cellStyle name="SAPBEXHLevel2X 2 3 2 9" xfId="36304" xr:uid="{00000000-0005-0000-0000-0000D28D0000}"/>
    <cellStyle name="SAPBEXHLevel2X 2 3 3" xfId="36305" xr:uid="{00000000-0005-0000-0000-0000D38D0000}"/>
    <cellStyle name="SAPBEXHLevel2X 2 3 4" xfId="36306" xr:uid="{00000000-0005-0000-0000-0000D48D0000}"/>
    <cellStyle name="SAPBEXHLevel2X 2 3 5" xfId="36307" xr:uid="{00000000-0005-0000-0000-0000D58D0000}"/>
    <cellStyle name="SAPBEXHLevel2X 2 3 6" xfId="36308" xr:uid="{00000000-0005-0000-0000-0000D68D0000}"/>
    <cellStyle name="SAPBEXHLevel2X 2 3 7" xfId="36309" xr:uid="{00000000-0005-0000-0000-0000D78D0000}"/>
    <cellStyle name="SAPBEXHLevel2X 2 3 8" xfId="36310" xr:uid="{00000000-0005-0000-0000-0000D88D0000}"/>
    <cellStyle name="SAPBEXHLevel2X 2 3 9" xfId="36311" xr:uid="{00000000-0005-0000-0000-0000D98D0000}"/>
    <cellStyle name="SAPBEXHLevel2X 2 4" xfId="36312" xr:uid="{00000000-0005-0000-0000-0000DA8D0000}"/>
    <cellStyle name="SAPBEXHLevel2X 2 4 10" xfId="36313" xr:uid="{00000000-0005-0000-0000-0000DB8D0000}"/>
    <cellStyle name="SAPBEXHLevel2X 2 4 11" xfId="36314" xr:uid="{00000000-0005-0000-0000-0000DC8D0000}"/>
    <cellStyle name="SAPBEXHLevel2X 2 4 12" xfId="36315" xr:uid="{00000000-0005-0000-0000-0000DD8D0000}"/>
    <cellStyle name="SAPBEXHLevel2X 2 4 13" xfId="36316" xr:uid="{00000000-0005-0000-0000-0000DE8D0000}"/>
    <cellStyle name="SAPBEXHLevel2X 2 4 2" xfId="36317" xr:uid="{00000000-0005-0000-0000-0000DF8D0000}"/>
    <cellStyle name="SAPBEXHLevel2X 2 4 3" xfId="36318" xr:uid="{00000000-0005-0000-0000-0000E08D0000}"/>
    <cellStyle name="SAPBEXHLevel2X 2 4 4" xfId="36319" xr:uid="{00000000-0005-0000-0000-0000E18D0000}"/>
    <cellStyle name="SAPBEXHLevel2X 2 4 5" xfId="36320" xr:uid="{00000000-0005-0000-0000-0000E28D0000}"/>
    <cellStyle name="SAPBEXHLevel2X 2 4 6" xfId="36321" xr:uid="{00000000-0005-0000-0000-0000E38D0000}"/>
    <cellStyle name="SAPBEXHLevel2X 2 4 7" xfId="36322" xr:uid="{00000000-0005-0000-0000-0000E48D0000}"/>
    <cellStyle name="SAPBEXHLevel2X 2 4 8" xfId="36323" xr:uid="{00000000-0005-0000-0000-0000E58D0000}"/>
    <cellStyle name="SAPBEXHLevel2X 2 4 9" xfId="36324" xr:uid="{00000000-0005-0000-0000-0000E68D0000}"/>
    <cellStyle name="SAPBEXHLevel2X 20" xfId="36325" xr:uid="{00000000-0005-0000-0000-0000E78D0000}"/>
    <cellStyle name="SAPBEXHLevel2X 21" xfId="36326" xr:uid="{00000000-0005-0000-0000-0000E88D0000}"/>
    <cellStyle name="SAPBEXHLevel2X 22" xfId="36327" xr:uid="{00000000-0005-0000-0000-0000E98D0000}"/>
    <cellStyle name="SAPBEXHLevel2X 23" xfId="36328" xr:uid="{00000000-0005-0000-0000-0000EA8D0000}"/>
    <cellStyle name="SAPBEXHLevel2X 24" xfId="36329" xr:uid="{00000000-0005-0000-0000-0000EB8D0000}"/>
    <cellStyle name="SAPBEXHLevel2X 25" xfId="36330" xr:uid="{00000000-0005-0000-0000-0000EC8D0000}"/>
    <cellStyle name="SAPBEXHLevel2X 26" xfId="36331" xr:uid="{00000000-0005-0000-0000-0000ED8D0000}"/>
    <cellStyle name="SAPBEXHLevel2X 27" xfId="36332" xr:uid="{00000000-0005-0000-0000-0000EE8D0000}"/>
    <cellStyle name="SAPBEXHLevel2X 28" xfId="36333" xr:uid="{00000000-0005-0000-0000-0000EF8D0000}"/>
    <cellStyle name="SAPBEXHLevel2X 29" xfId="36334" xr:uid="{00000000-0005-0000-0000-0000F08D0000}"/>
    <cellStyle name="SAPBEXHLevel2X 3" xfId="36335" xr:uid="{00000000-0005-0000-0000-0000F18D0000}"/>
    <cellStyle name="SAPBEXHLevel2X 3 2" xfId="36336" xr:uid="{00000000-0005-0000-0000-0000F28D0000}"/>
    <cellStyle name="SAPBEXHLevel2X 3 2 10" xfId="36337" xr:uid="{00000000-0005-0000-0000-0000F38D0000}"/>
    <cellStyle name="SAPBEXHLevel2X 3 2 11" xfId="36338" xr:uid="{00000000-0005-0000-0000-0000F48D0000}"/>
    <cellStyle name="SAPBEXHLevel2X 3 2 12" xfId="36339" xr:uid="{00000000-0005-0000-0000-0000F58D0000}"/>
    <cellStyle name="SAPBEXHLevel2X 3 2 13" xfId="36340" xr:uid="{00000000-0005-0000-0000-0000F68D0000}"/>
    <cellStyle name="SAPBEXHLevel2X 3 2 14" xfId="36341" xr:uid="{00000000-0005-0000-0000-0000F78D0000}"/>
    <cellStyle name="SAPBEXHLevel2X 3 2 15" xfId="36342" xr:uid="{00000000-0005-0000-0000-0000F88D0000}"/>
    <cellStyle name="SAPBEXHLevel2X 3 2 2" xfId="36343" xr:uid="{00000000-0005-0000-0000-0000F98D0000}"/>
    <cellStyle name="SAPBEXHLevel2X 3 2 2 10" xfId="36344" xr:uid="{00000000-0005-0000-0000-0000FA8D0000}"/>
    <cellStyle name="SAPBEXHLevel2X 3 2 2 11" xfId="36345" xr:uid="{00000000-0005-0000-0000-0000FB8D0000}"/>
    <cellStyle name="SAPBEXHLevel2X 3 2 2 12" xfId="36346" xr:uid="{00000000-0005-0000-0000-0000FC8D0000}"/>
    <cellStyle name="SAPBEXHLevel2X 3 2 2 13" xfId="36347" xr:uid="{00000000-0005-0000-0000-0000FD8D0000}"/>
    <cellStyle name="SAPBEXHLevel2X 3 2 2 2" xfId="36348" xr:uid="{00000000-0005-0000-0000-0000FE8D0000}"/>
    <cellStyle name="SAPBEXHLevel2X 3 2 2 3" xfId="36349" xr:uid="{00000000-0005-0000-0000-0000FF8D0000}"/>
    <cellStyle name="SAPBEXHLevel2X 3 2 2 4" xfId="36350" xr:uid="{00000000-0005-0000-0000-0000008E0000}"/>
    <cellStyle name="SAPBEXHLevel2X 3 2 2 5" xfId="36351" xr:uid="{00000000-0005-0000-0000-0000018E0000}"/>
    <cellStyle name="SAPBEXHLevel2X 3 2 2 6" xfId="36352" xr:uid="{00000000-0005-0000-0000-0000028E0000}"/>
    <cellStyle name="SAPBEXHLevel2X 3 2 2 7" xfId="36353" xr:uid="{00000000-0005-0000-0000-0000038E0000}"/>
    <cellStyle name="SAPBEXHLevel2X 3 2 2 8" xfId="36354" xr:uid="{00000000-0005-0000-0000-0000048E0000}"/>
    <cellStyle name="SAPBEXHLevel2X 3 2 2 9" xfId="36355" xr:uid="{00000000-0005-0000-0000-0000058E0000}"/>
    <cellStyle name="SAPBEXHLevel2X 3 2 3" xfId="36356" xr:uid="{00000000-0005-0000-0000-0000068E0000}"/>
    <cellStyle name="SAPBEXHLevel2X 3 2 4" xfId="36357" xr:uid="{00000000-0005-0000-0000-0000078E0000}"/>
    <cellStyle name="SAPBEXHLevel2X 3 2 5" xfId="36358" xr:uid="{00000000-0005-0000-0000-0000088E0000}"/>
    <cellStyle name="SAPBEXHLevel2X 3 2 6" xfId="36359" xr:uid="{00000000-0005-0000-0000-0000098E0000}"/>
    <cellStyle name="SAPBEXHLevel2X 3 2 7" xfId="36360" xr:uid="{00000000-0005-0000-0000-00000A8E0000}"/>
    <cellStyle name="SAPBEXHLevel2X 3 2 8" xfId="36361" xr:uid="{00000000-0005-0000-0000-00000B8E0000}"/>
    <cellStyle name="SAPBEXHLevel2X 3 2 9" xfId="36362" xr:uid="{00000000-0005-0000-0000-00000C8E0000}"/>
    <cellStyle name="SAPBEXHLevel2X 3 3" xfId="36363" xr:uid="{00000000-0005-0000-0000-00000D8E0000}"/>
    <cellStyle name="SAPBEXHLevel2X 3 3 10" xfId="36364" xr:uid="{00000000-0005-0000-0000-00000E8E0000}"/>
    <cellStyle name="SAPBEXHLevel2X 3 3 11" xfId="36365" xr:uid="{00000000-0005-0000-0000-00000F8E0000}"/>
    <cellStyle name="SAPBEXHLevel2X 3 3 12" xfId="36366" xr:uid="{00000000-0005-0000-0000-0000108E0000}"/>
    <cellStyle name="SAPBEXHLevel2X 3 3 13" xfId="36367" xr:uid="{00000000-0005-0000-0000-0000118E0000}"/>
    <cellStyle name="SAPBEXHLevel2X 3 3 2" xfId="36368" xr:uid="{00000000-0005-0000-0000-0000128E0000}"/>
    <cellStyle name="SAPBEXHLevel2X 3 3 3" xfId="36369" xr:uid="{00000000-0005-0000-0000-0000138E0000}"/>
    <cellStyle name="SAPBEXHLevel2X 3 3 4" xfId="36370" xr:uid="{00000000-0005-0000-0000-0000148E0000}"/>
    <cellStyle name="SAPBEXHLevel2X 3 3 5" xfId="36371" xr:uid="{00000000-0005-0000-0000-0000158E0000}"/>
    <cellStyle name="SAPBEXHLevel2X 3 3 6" xfId="36372" xr:uid="{00000000-0005-0000-0000-0000168E0000}"/>
    <cellStyle name="SAPBEXHLevel2X 3 3 7" xfId="36373" xr:uid="{00000000-0005-0000-0000-0000178E0000}"/>
    <cellStyle name="SAPBEXHLevel2X 3 3 8" xfId="36374" xr:uid="{00000000-0005-0000-0000-0000188E0000}"/>
    <cellStyle name="SAPBEXHLevel2X 3 3 9" xfId="36375" xr:uid="{00000000-0005-0000-0000-0000198E0000}"/>
    <cellStyle name="SAPBEXHLevel2X 30" xfId="36376" xr:uid="{00000000-0005-0000-0000-00001A8E0000}"/>
    <cellStyle name="SAPBEXHLevel2X 31" xfId="36377" xr:uid="{00000000-0005-0000-0000-00001B8E0000}"/>
    <cellStyle name="SAPBEXHLevel2X 32" xfId="36378" xr:uid="{00000000-0005-0000-0000-00001C8E0000}"/>
    <cellStyle name="SAPBEXHLevel2X 33" xfId="36379" xr:uid="{00000000-0005-0000-0000-00001D8E0000}"/>
    <cellStyle name="SAPBEXHLevel2X 34" xfId="36380" xr:uid="{00000000-0005-0000-0000-00001E8E0000}"/>
    <cellStyle name="SAPBEXHLevel2X 35" xfId="36381" xr:uid="{00000000-0005-0000-0000-00001F8E0000}"/>
    <cellStyle name="SAPBEXHLevel2X 36" xfId="36382" xr:uid="{00000000-0005-0000-0000-0000208E0000}"/>
    <cellStyle name="SAPBEXHLevel2X 37" xfId="36383" xr:uid="{00000000-0005-0000-0000-0000218E0000}"/>
    <cellStyle name="SAPBEXHLevel2X 38" xfId="36384" xr:uid="{00000000-0005-0000-0000-0000228E0000}"/>
    <cellStyle name="SAPBEXHLevel2X 39" xfId="36385" xr:uid="{00000000-0005-0000-0000-0000238E0000}"/>
    <cellStyle name="SAPBEXHLevel2X 4" xfId="36386" xr:uid="{00000000-0005-0000-0000-0000248E0000}"/>
    <cellStyle name="SAPBEXHLevel2X 4 10" xfId="36387" xr:uid="{00000000-0005-0000-0000-0000258E0000}"/>
    <cellStyle name="SAPBEXHLevel2X 4 11" xfId="36388" xr:uid="{00000000-0005-0000-0000-0000268E0000}"/>
    <cellStyle name="SAPBEXHLevel2X 4 12" xfId="36389" xr:uid="{00000000-0005-0000-0000-0000278E0000}"/>
    <cellStyle name="SAPBEXHLevel2X 4 13" xfId="36390" xr:uid="{00000000-0005-0000-0000-0000288E0000}"/>
    <cellStyle name="SAPBEXHLevel2X 4 14" xfId="36391" xr:uid="{00000000-0005-0000-0000-0000298E0000}"/>
    <cellStyle name="SAPBEXHLevel2X 4 15" xfId="36392" xr:uid="{00000000-0005-0000-0000-00002A8E0000}"/>
    <cellStyle name="SAPBEXHLevel2X 4 2" xfId="36393" xr:uid="{00000000-0005-0000-0000-00002B8E0000}"/>
    <cellStyle name="SAPBEXHLevel2X 4 2 10" xfId="36394" xr:uid="{00000000-0005-0000-0000-00002C8E0000}"/>
    <cellStyle name="SAPBEXHLevel2X 4 2 11" xfId="36395" xr:uid="{00000000-0005-0000-0000-00002D8E0000}"/>
    <cellStyle name="SAPBEXHLevel2X 4 2 12" xfId="36396" xr:uid="{00000000-0005-0000-0000-00002E8E0000}"/>
    <cellStyle name="SAPBEXHLevel2X 4 2 13" xfId="36397" xr:uid="{00000000-0005-0000-0000-00002F8E0000}"/>
    <cellStyle name="SAPBEXHLevel2X 4 2 2" xfId="36398" xr:uid="{00000000-0005-0000-0000-0000308E0000}"/>
    <cellStyle name="SAPBEXHLevel2X 4 2 3" xfId="36399" xr:uid="{00000000-0005-0000-0000-0000318E0000}"/>
    <cellStyle name="SAPBEXHLevel2X 4 2 4" xfId="36400" xr:uid="{00000000-0005-0000-0000-0000328E0000}"/>
    <cellStyle name="SAPBEXHLevel2X 4 2 5" xfId="36401" xr:uid="{00000000-0005-0000-0000-0000338E0000}"/>
    <cellStyle name="SAPBEXHLevel2X 4 2 6" xfId="36402" xr:uid="{00000000-0005-0000-0000-0000348E0000}"/>
    <cellStyle name="SAPBEXHLevel2X 4 2 7" xfId="36403" xr:uid="{00000000-0005-0000-0000-0000358E0000}"/>
    <cellStyle name="SAPBEXHLevel2X 4 2 8" xfId="36404" xr:uid="{00000000-0005-0000-0000-0000368E0000}"/>
    <cellStyle name="SAPBEXHLevel2X 4 2 9" xfId="36405" xr:uid="{00000000-0005-0000-0000-0000378E0000}"/>
    <cellStyle name="SAPBEXHLevel2X 4 3" xfId="36406" xr:uid="{00000000-0005-0000-0000-0000388E0000}"/>
    <cellStyle name="SAPBEXHLevel2X 4 4" xfId="36407" xr:uid="{00000000-0005-0000-0000-0000398E0000}"/>
    <cellStyle name="SAPBEXHLevel2X 4 5" xfId="36408" xr:uid="{00000000-0005-0000-0000-00003A8E0000}"/>
    <cellStyle name="SAPBEXHLevel2X 4 6" xfId="36409" xr:uid="{00000000-0005-0000-0000-00003B8E0000}"/>
    <cellStyle name="SAPBEXHLevel2X 4 7" xfId="36410" xr:uid="{00000000-0005-0000-0000-00003C8E0000}"/>
    <cellStyle name="SAPBEXHLevel2X 4 8" xfId="36411" xr:uid="{00000000-0005-0000-0000-00003D8E0000}"/>
    <cellStyle name="SAPBEXHLevel2X 4 9" xfId="36412" xr:uid="{00000000-0005-0000-0000-00003E8E0000}"/>
    <cellStyle name="SAPBEXHLevel2X 40" xfId="36413" xr:uid="{00000000-0005-0000-0000-00003F8E0000}"/>
    <cellStyle name="SAPBEXHLevel2X 41" xfId="36414" xr:uid="{00000000-0005-0000-0000-0000408E0000}"/>
    <cellStyle name="SAPBEXHLevel2X 5" xfId="36415" xr:uid="{00000000-0005-0000-0000-0000418E0000}"/>
    <cellStyle name="SAPBEXHLevel2X 5 10" xfId="36416" xr:uid="{00000000-0005-0000-0000-0000428E0000}"/>
    <cellStyle name="SAPBEXHLevel2X 5 11" xfId="36417" xr:uid="{00000000-0005-0000-0000-0000438E0000}"/>
    <cellStyle name="SAPBEXHLevel2X 5 12" xfId="36418" xr:uid="{00000000-0005-0000-0000-0000448E0000}"/>
    <cellStyle name="SAPBEXHLevel2X 5 13" xfId="36419" xr:uid="{00000000-0005-0000-0000-0000458E0000}"/>
    <cellStyle name="SAPBEXHLevel2X 5 14" xfId="36420" xr:uid="{00000000-0005-0000-0000-0000468E0000}"/>
    <cellStyle name="SAPBEXHLevel2X 5 15" xfId="36421" xr:uid="{00000000-0005-0000-0000-0000478E0000}"/>
    <cellStyle name="SAPBEXHLevel2X 5 2" xfId="36422" xr:uid="{00000000-0005-0000-0000-0000488E0000}"/>
    <cellStyle name="SAPBEXHLevel2X 5 2 10" xfId="36423" xr:uid="{00000000-0005-0000-0000-0000498E0000}"/>
    <cellStyle name="SAPBEXHLevel2X 5 2 11" xfId="36424" xr:uid="{00000000-0005-0000-0000-00004A8E0000}"/>
    <cellStyle name="SAPBEXHLevel2X 5 2 12" xfId="36425" xr:uid="{00000000-0005-0000-0000-00004B8E0000}"/>
    <cellStyle name="SAPBEXHLevel2X 5 2 13" xfId="36426" xr:uid="{00000000-0005-0000-0000-00004C8E0000}"/>
    <cellStyle name="SAPBEXHLevel2X 5 2 2" xfId="36427" xr:uid="{00000000-0005-0000-0000-00004D8E0000}"/>
    <cellStyle name="SAPBEXHLevel2X 5 2 3" xfId="36428" xr:uid="{00000000-0005-0000-0000-00004E8E0000}"/>
    <cellStyle name="SAPBEXHLevel2X 5 2 4" xfId="36429" xr:uid="{00000000-0005-0000-0000-00004F8E0000}"/>
    <cellStyle name="SAPBEXHLevel2X 5 2 5" xfId="36430" xr:uid="{00000000-0005-0000-0000-0000508E0000}"/>
    <cellStyle name="SAPBEXHLevel2X 5 2 6" xfId="36431" xr:uid="{00000000-0005-0000-0000-0000518E0000}"/>
    <cellStyle name="SAPBEXHLevel2X 5 2 7" xfId="36432" xr:uid="{00000000-0005-0000-0000-0000528E0000}"/>
    <cellStyle name="SAPBEXHLevel2X 5 2 8" xfId="36433" xr:uid="{00000000-0005-0000-0000-0000538E0000}"/>
    <cellStyle name="SAPBEXHLevel2X 5 2 9" xfId="36434" xr:uid="{00000000-0005-0000-0000-0000548E0000}"/>
    <cellStyle name="SAPBEXHLevel2X 5 3" xfId="36435" xr:uid="{00000000-0005-0000-0000-0000558E0000}"/>
    <cellStyle name="SAPBEXHLevel2X 5 4" xfId="36436" xr:uid="{00000000-0005-0000-0000-0000568E0000}"/>
    <cellStyle name="SAPBEXHLevel2X 5 5" xfId="36437" xr:uid="{00000000-0005-0000-0000-0000578E0000}"/>
    <cellStyle name="SAPBEXHLevel2X 5 6" xfId="36438" xr:uid="{00000000-0005-0000-0000-0000588E0000}"/>
    <cellStyle name="SAPBEXHLevel2X 5 7" xfId="36439" xr:uid="{00000000-0005-0000-0000-0000598E0000}"/>
    <cellStyle name="SAPBEXHLevel2X 5 8" xfId="36440" xr:uid="{00000000-0005-0000-0000-00005A8E0000}"/>
    <cellStyle name="SAPBEXHLevel2X 5 9" xfId="36441" xr:uid="{00000000-0005-0000-0000-00005B8E0000}"/>
    <cellStyle name="SAPBEXHLevel2X 6" xfId="36442" xr:uid="{00000000-0005-0000-0000-00005C8E0000}"/>
    <cellStyle name="SAPBEXHLevel2X 6 10" xfId="36443" xr:uid="{00000000-0005-0000-0000-00005D8E0000}"/>
    <cellStyle name="SAPBEXHLevel2X 6 11" xfId="36444" xr:uid="{00000000-0005-0000-0000-00005E8E0000}"/>
    <cellStyle name="SAPBEXHLevel2X 6 12" xfId="36445" xr:uid="{00000000-0005-0000-0000-00005F8E0000}"/>
    <cellStyle name="SAPBEXHLevel2X 6 13" xfId="36446" xr:uid="{00000000-0005-0000-0000-0000608E0000}"/>
    <cellStyle name="SAPBEXHLevel2X 6 14" xfId="36447" xr:uid="{00000000-0005-0000-0000-0000618E0000}"/>
    <cellStyle name="SAPBEXHLevel2X 6 2" xfId="36448" xr:uid="{00000000-0005-0000-0000-0000628E0000}"/>
    <cellStyle name="SAPBEXHLevel2X 6 2 2" xfId="36449" xr:uid="{00000000-0005-0000-0000-0000638E0000}"/>
    <cellStyle name="SAPBEXHLevel2X 6 3" xfId="36450" xr:uid="{00000000-0005-0000-0000-0000648E0000}"/>
    <cellStyle name="SAPBEXHLevel2X 6 4" xfId="36451" xr:uid="{00000000-0005-0000-0000-0000658E0000}"/>
    <cellStyle name="SAPBEXHLevel2X 6 5" xfId="36452" xr:uid="{00000000-0005-0000-0000-0000668E0000}"/>
    <cellStyle name="SAPBEXHLevel2X 6 6" xfId="36453" xr:uid="{00000000-0005-0000-0000-0000678E0000}"/>
    <cellStyle name="SAPBEXHLevel2X 6 7" xfId="36454" xr:uid="{00000000-0005-0000-0000-0000688E0000}"/>
    <cellStyle name="SAPBEXHLevel2X 6 8" xfId="36455" xr:uid="{00000000-0005-0000-0000-0000698E0000}"/>
    <cellStyle name="SAPBEXHLevel2X 6 9" xfId="36456" xr:uid="{00000000-0005-0000-0000-00006A8E0000}"/>
    <cellStyle name="SAPBEXHLevel2X 7" xfId="36457" xr:uid="{00000000-0005-0000-0000-00006B8E0000}"/>
    <cellStyle name="SAPBEXHLevel2X 7 10" xfId="36458" xr:uid="{00000000-0005-0000-0000-00006C8E0000}"/>
    <cellStyle name="SAPBEXHLevel2X 7 11" xfId="36459" xr:uid="{00000000-0005-0000-0000-00006D8E0000}"/>
    <cellStyle name="SAPBEXHLevel2X 7 12" xfId="36460" xr:uid="{00000000-0005-0000-0000-00006E8E0000}"/>
    <cellStyle name="SAPBEXHLevel2X 7 13" xfId="36461" xr:uid="{00000000-0005-0000-0000-00006F8E0000}"/>
    <cellStyle name="SAPBEXHLevel2X 7 14" xfId="36462" xr:uid="{00000000-0005-0000-0000-0000708E0000}"/>
    <cellStyle name="SAPBEXHLevel2X 7 2" xfId="36463" xr:uid="{00000000-0005-0000-0000-0000718E0000}"/>
    <cellStyle name="SAPBEXHLevel2X 7 2 2" xfId="36464" xr:uid="{00000000-0005-0000-0000-0000728E0000}"/>
    <cellStyle name="SAPBEXHLevel2X 7 3" xfId="36465" xr:uid="{00000000-0005-0000-0000-0000738E0000}"/>
    <cellStyle name="SAPBEXHLevel2X 7 4" xfId="36466" xr:uid="{00000000-0005-0000-0000-0000748E0000}"/>
    <cellStyle name="SAPBEXHLevel2X 7 5" xfId="36467" xr:uid="{00000000-0005-0000-0000-0000758E0000}"/>
    <cellStyle name="SAPBEXHLevel2X 7 6" xfId="36468" xr:uid="{00000000-0005-0000-0000-0000768E0000}"/>
    <cellStyle name="SAPBEXHLevel2X 7 7" xfId="36469" xr:uid="{00000000-0005-0000-0000-0000778E0000}"/>
    <cellStyle name="SAPBEXHLevel2X 7 8" xfId="36470" xr:uid="{00000000-0005-0000-0000-0000788E0000}"/>
    <cellStyle name="SAPBEXHLevel2X 7 9" xfId="36471" xr:uid="{00000000-0005-0000-0000-0000798E0000}"/>
    <cellStyle name="SAPBEXHLevel2X 8" xfId="36472" xr:uid="{00000000-0005-0000-0000-00007A8E0000}"/>
    <cellStyle name="SAPBEXHLevel2X 9" xfId="36473" xr:uid="{00000000-0005-0000-0000-00007B8E0000}"/>
    <cellStyle name="SAPBEXHLevel2X_BW 1017, 1061" xfId="36474" xr:uid="{00000000-0005-0000-0000-00007C8E0000}"/>
    <cellStyle name="SAPBEXHLevel3" xfId="36475" xr:uid="{00000000-0005-0000-0000-00007D8E0000}"/>
    <cellStyle name="SAPBEXHLevel3 10" xfId="36476" xr:uid="{00000000-0005-0000-0000-00007E8E0000}"/>
    <cellStyle name="SAPBEXHLevel3 11" xfId="36477" xr:uid="{00000000-0005-0000-0000-00007F8E0000}"/>
    <cellStyle name="SAPBEXHLevel3 12" xfId="36478" xr:uid="{00000000-0005-0000-0000-0000808E0000}"/>
    <cellStyle name="SAPBEXHLevel3 13" xfId="36479" xr:uid="{00000000-0005-0000-0000-0000818E0000}"/>
    <cellStyle name="SAPBEXHLevel3 14" xfId="36480" xr:uid="{00000000-0005-0000-0000-0000828E0000}"/>
    <cellStyle name="SAPBEXHLevel3 15" xfId="36481" xr:uid="{00000000-0005-0000-0000-0000838E0000}"/>
    <cellStyle name="SAPBEXHLevel3 16" xfId="36482" xr:uid="{00000000-0005-0000-0000-0000848E0000}"/>
    <cellStyle name="SAPBEXHLevel3 17" xfId="36483" xr:uid="{00000000-0005-0000-0000-0000858E0000}"/>
    <cellStyle name="SAPBEXHLevel3 18" xfId="36484" xr:uid="{00000000-0005-0000-0000-0000868E0000}"/>
    <cellStyle name="SAPBEXHLevel3 19" xfId="36485" xr:uid="{00000000-0005-0000-0000-0000878E0000}"/>
    <cellStyle name="SAPBEXHLevel3 2" xfId="36486" xr:uid="{00000000-0005-0000-0000-0000888E0000}"/>
    <cellStyle name="SAPBEXHLevel3 2 2" xfId="36487" xr:uid="{00000000-0005-0000-0000-0000898E0000}"/>
    <cellStyle name="SAPBEXHLevel3 2 2 2" xfId="36488" xr:uid="{00000000-0005-0000-0000-00008A8E0000}"/>
    <cellStyle name="SAPBEXHLevel3 2 2 2 2" xfId="36489" xr:uid="{00000000-0005-0000-0000-00008B8E0000}"/>
    <cellStyle name="SAPBEXHLevel3 2 3" xfId="36490" xr:uid="{00000000-0005-0000-0000-00008C8E0000}"/>
    <cellStyle name="SAPBEXHLevel3 2 3 10" xfId="36491" xr:uid="{00000000-0005-0000-0000-00008D8E0000}"/>
    <cellStyle name="SAPBEXHLevel3 2 3 11" xfId="36492" xr:uid="{00000000-0005-0000-0000-00008E8E0000}"/>
    <cellStyle name="SAPBEXHLevel3 2 3 12" xfId="36493" xr:uid="{00000000-0005-0000-0000-00008F8E0000}"/>
    <cellStyle name="SAPBEXHLevel3 2 3 13" xfId="36494" xr:uid="{00000000-0005-0000-0000-0000908E0000}"/>
    <cellStyle name="SAPBEXHLevel3 2 3 14" xfId="36495" xr:uid="{00000000-0005-0000-0000-0000918E0000}"/>
    <cellStyle name="SAPBEXHLevel3 2 3 15" xfId="36496" xr:uid="{00000000-0005-0000-0000-0000928E0000}"/>
    <cellStyle name="SAPBEXHLevel3 2 3 2" xfId="36497" xr:uid="{00000000-0005-0000-0000-0000938E0000}"/>
    <cellStyle name="SAPBEXHLevel3 2 3 2 10" xfId="36498" xr:uid="{00000000-0005-0000-0000-0000948E0000}"/>
    <cellStyle name="SAPBEXHLevel3 2 3 2 11" xfId="36499" xr:uid="{00000000-0005-0000-0000-0000958E0000}"/>
    <cellStyle name="SAPBEXHLevel3 2 3 2 12" xfId="36500" xr:uid="{00000000-0005-0000-0000-0000968E0000}"/>
    <cellStyle name="SAPBEXHLevel3 2 3 2 13" xfId="36501" xr:uid="{00000000-0005-0000-0000-0000978E0000}"/>
    <cellStyle name="SAPBEXHLevel3 2 3 2 2" xfId="36502" xr:uid="{00000000-0005-0000-0000-0000988E0000}"/>
    <cellStyle name="SAPBEXHLevel3 2 3 2 3" xfId="36503" xr:uid="{00000000-0005-0000-0000-0000998E0000}"/>
    <cellStyle name="SAPBEXHLevel3 2 3 2 4" xfId="36504" xr:uid="{00000000-0005-0000-0000-00009A8E0000}"/>
    <cellStyle name="SAPBEXHLevel3 2 3 2 5" xfId="36505" xr:uid="{00000000-0005-0000-0000-00009B8E0000}"/>
    <cellStyle name="SAPBEXHLevel3 2 3 2 6" xfId="36506" xr:uid="{00000000-0005-0000-0000-00009C8E0000}"/>
    <cellStyle name="SAPBEXHLevel3 2 3 2 7" xfId="36507" xr:uid="{00000000-0005-0000-0000-00009D8E0000}"/>
    <cellStyle name="SAPBEXHLevel3 2 3 2 8" xfId="36508" xr:uid="{00000000-0005-0000-0000-00009E8E0000}"/>
    <cellStyle name="SAPBEXHLevel3 2 3 2 9" xfId="36509" xr:uid="{00000000-0005-0000-0000-00009F8E0000}"/>
    <cellStyle name="SAPBEXHLevel3 2 3 3" xfId="36510" xr:uid="{00000000-0005-0000-0000-0000A08E0000}"/>
    <cellStyle name="SAPBEXHLevel3 2 3 4" xfId="36511" xr:uid="{00000000-0005-0000-0000-0000A18E0000}"/>
    <cellStyle name="SAPBEXHLevel3 2 3 5" xfId="36512" xr:uid="{00000000-0005-0000-0000-0000A28E0000}"/>
    <cellStyle name="SAPBEXHLevel3 2 3 6" xfId="36513" xr:uid="{00000000-0005-0000-0000-0000A38E0000}"/>
    <cellStyle name="SAPBEXHLevel3 2 3 7" xfId="36514" xr:uid="{00000000-0005-0000-0000-0000A48E0000}"/>
    <cellStyle name="SAPBEXHLevel3 2 3 8" xfId="36515" xr:uid="{00000000-0005-0000-0000-0000A58E0000}"/>
    <cellStyle name="SAPBEXHLevel3 2 3 9" xfId="36516" xr:uid="{00000000-0005-0000-0000-0000A68E0000}"/>
    <cellStyle name="SAPBEXHLevel3 2 4" xfId="36517" xr:uid="{00000000-0005-0000-0000-0000A78E0000}"/>
    <cellStyle name="SAPBEXHLevel3 2 4 10" xfId="36518" xr:uid="{00000000-0005-0000-0000-0000A88E0000}"/>
    <cellStyle name="SAPBEXHLevel3 2 4 11" xfId="36519" xr:uid="{00000000-0005-0000-0000-0000A98E0000}"/>
    <cellStyle name="SAPBEXHLevel3 2 4 12" xfId="36520" xr:uid="{00000000-0005-0000-0000-0000AA8E0000}"/>
    <cellStyle name="SAPBEXHLevel3 2 4 13" xfId="36521" xr:uid="{00000000-0005-0000-0000-0000AB8E0000}"/>
    <cellStyle name="SAPBEXHLevel3 2 4 2" xfId="36522" xr:uid="{00000000-0005-0000-0000-0000AC8E0000}"/>
    <cellStyle name="SAPBEXHLevel3 2 4 3" xfId="36523" xr:uid="{00000000-0005-0000-0000-0000AD8E0000}"/>
    <cellStyle name="SAPBEXHLevel3 2 4 4" xfId="36524" xr:uid="{00000000-0005-0000-0000-0000AE8E0000}"/>
    <cellStyle name="SAPBEXHLevel3 2 4 5" xfId="36525" xr:uid="{00000000-0005-0000-0000-0000AF8E0000}"/>
    <cellStyle name="SAPBEXHLevel3 2 4 6" xfId="36526" xr:uid="{00000000-0005-0000-0000-0000B08E0000}"/>
    <cellStyle name="SAPBEXHLevel3 2 4 7" xfId="36527" xr:uid="{00000000-0005-0000-0000-0000B18E0000}"/>
    <cellStyle name="SAPBEXHLevel3 2 4 8" xfId="36528" xr:uid="{00000000-0005-0000-0000-0000B28E0000}"/>
    <cellStyle name="SAPBEXHLevel3 2 4 9" xfId="36529" xr:uid="{00000000-0005-0000-0000-0000B38E0000}"/>
    <cellStyle name="SAPBEXHLevel3 20" xfId="36530" xr:uid="{00000000-0005-0000-0000-0000B48E0000}"/>
    <cellStyle name="SAPBEXHLevel3 21" xfId="36531" xr:uid="{00000000-0005-0000-0000-0000B58E0000}"/>
    <cellStyle name="SAPBEXHLevel3 22" xfId="36532" xr:uid="{00000000-0005-0000-0000-0000B68E0000}"/>
    <cellStyle name="SAPBEXHLevel3 23" xfId="36533" xr:uid="{00000000-0005-0000-0000-0000B78E0000}"/>
    <cellStyle name="SAPBEXHLevel3 24" xfId="36534" xr:uid="{00000000-0005-0000-0000-0000B88E0000}"/>
    <cellStyle name="SAPBEXHLevel3 25" xfId="36535" xr:uid="{00000000-0005-0000-0000-0000B98E0000}"/>
    <cellStyle name="SAPBEXHLevel3 26" xfId="36536" xr:uid="{00000000-0005-0000-0000-0000BA8E0000}"/>
    <cellStyle name="SAPBEXHLevel3 27" xfId="36537" xr:uid="{00000000-0005-0000-0000-0000BB8E0000}"/>
    <cellStyle name="SAPBEXHLevel3 28" xfId="36538" xr:uid="{00000000-0005-0000-0000-0000BC8E0000}"/>
    <cellStyle name="SAPBEXHLevel3 29" xfId="36539" xr:uid="{00000000-0005-0000-0000-0000BD8E0000}"/>
    <cellStyle name="SAPBEXHLevel3 3" xfId="36540" xr:uid="{00000000-0005-0000-0000-0000BE8E0000}"/>
    <cellStyle name="SAPBEXHLevel3 3 2" xfId="36541" xr:uid="{00000000-0005-0000-0000-0000BF8E0000}"/>
    <cellStyle name="SAPBEXHLevel3 3 2 10" xfId="36542" xr:uid="{00000000-0005-0000-0000-0000C08E0000}"/>
    <cellStyle name="SAPBEXHLevel3 3 2 11" xfId="36543" xr:uid="{00000000-0005-0000-0000-0000C18E0000}"/>
    <cellStyle name="SAPBEXHLevel3 3 2 12" xfId="36544" xr:uid="{00000000-0005-0000-0000-0000C28E0000}"/>
    <cellStyle name="SAPBEXHLevel3 3 2 13" xfId="36545" xr:uid="{00000000-0005-0000-0000-0000C38E0000}"/>
    <cellStyle name="SAPBEXHLevel3 3 2 14" xfId="36546" xr:uid="{00000000-0005-0000-0000-0000C48E0000}"/>
    <cellStyle name="SAPBEXHLevel3 3 2 15" xfId="36547" xr:uid="{00000000-0005-0000-0000-0000C58E0000}"/>
    <cellStyle name="SAPBEXHLevel3 3 2 2" xfId="36548" xr:uid="{00000000-0005-0000-0000-0000C68E0000}"/>
    <cellStyle name="SAPBEXHLevel3 3 2 2 10" xfId="36549" xr:uid="{00000000-0005-0000-0000-0000C78E0000}"/>
    <cellStyle name="SAPBEXHLevel3 3 2 2 11" xfId="36550" xr:uid="{00000000-0005-0000-0000-0000C88E0000}"/>
    <cellStyle name="SAPBEXHLevel3 3 2 2 12" xfId="36551" xr:uid="{00000000-0005-0000-0000-0000C98E0000}"/>
    <cellStyle name="SAPBEXHLevel3 3 2 2 13" xfId="36552" xr:uid="{00000000-0005-0000-0000-0000CA8E0000}"/>
    <cellStyle name="SAPBEXHLevel3 3 2 2 2" xfId="36553" xr:uid="{00000000-0005-0000-0000-0000CB8E0000}"/>
    <cellStyle name="SAPBEXHLevel3 3 2 2 3" xfId="36554" xr:uid="{00000000-0005-0000-0000-0000CC8E0000}"/>
    <cellStyle name="SAPBEXHLevel3 3 2 2 4" xfId="36555" xr:uid="{00000000-0005-0000-0000-0000CD8E0000}"/>
    <cellStyle name="SAPBEXHLevel3 3 2 2 5" xfId="36556" xr:uid="{00000000-0005-0000-0000-0000CE8E0000}"/>
    <cellStyle name="SAPBEXHLevel3 3 2 2 6" xfId="36557" xr:uid="{00000000-0005-0000-0000-0000CF8E0000}"/>
    <cellStyle name="SAPBEXHLevel3 3 2 2 7" xfId="36558" xr:uid="{00000000-0005-0000-0000-0000D08E0000}"/>
    <cellStyle name="SAPBEXHLevel3 3 2 2 8" xfId="36559" xr:uid="{00000000-0005-0000-0000-0000D18E0000}"/>
    <cellStyle name="SAPBEXHLevel3 3 2 2 9" xfId="36560" xr:uid="{00000000-0005-0000-0000-0000D28E0000}"/>
    <cellStyle name="SAPBEXHLevel3 3 2 3" xfId="36561" xr:uid="{00000000-0005-0000-0000-0000D38E0000}"/>
    <cellStyle name="SAPBEXHLevel3 3 2 4" xfId="36562" xr:uid="{00000000-0005-0000-0000-0000D48E0000}"/>
    <cellStyle name="SAPBEXHLevel3 3 2 5" xfId="36563" xr:uid="{00000000-0005-0000-0000-0000D58E0000}"/>
    <cellStyle name="SAPBEXHLevel3 3 2 6" xfId="36564" xr:uid="{00000000-0005-0000-0000-0000D68E0000}"/>
    <cellStyle name="SAPBEXHLevel3 3 2 7" xfId="36565" xr:uid="{00000000-0005-0000-0000-0000D78E0000}"/>
    <cellStyle name="SAPBEXHLevel3 3 2 8" xfId="36566" xr:uid="{00000000-0005-0000-0000-0000D88E0000}"/>
    <cellStyle name="SAPBEXHLevel3 3 2 9" xfId="36567" xr:uid="{00000000-0005-0000-0000-0000D98E0000}"/>
    <cellStyle name="SAPBEXHLevel3 3 3" xfId="36568" xr:uid="{00000000-0005-0000-0000-0000DA8E0000}"/>
    <cellStyle name="SAPBEXHLevel3 3 3 10" xfId="36569" xr:uid="{00000000-0005-0000-0000-0000DB8E0000}"/>
    <cellStyle name="SAPBEXHLevel3 3 3 11" xfId="36570" xr:uid="{00000000-0005-0000-0000-0000DC8E0000}"/>
    <cellStyle name="SAPBEXHLevel3 3 3 12" xfId="36571" xr:uid="{00000000-0005-0000-0000-0000DD8E0000}"/>
    <cellStyle name="SAPBEXHLevel3 3 3 13" xfId="36572" xr:uid="{00000000-0005-0000-0000-0000DE8E0000}"/>
    <cellStyle name="SAPBEXHLevel3 3 3 2" xfId="36573" xr:uid="{00000000-0005-0000-0000-0000DF8E0000}"/>
    <cellStyle name="SAPBEXHLevel3 3 3 3" xfId="36574" xr:uid="{00000000-0005-0000-0000-0000E08E0000}"/>
    <cellStyle name="SAPBEXHLevel3 3 3 4" xfId="36575" xr:uid="{00000000-0005-0000-0000-0000E18E0000}"/>
    <cellStyle name="SAPBEXHLevel3 3 3 5" xfId="36576" xr:uid="{00000000-0005-0000-0000-0000E28E0000}"/>
    <cellStyle name="SAPBEXHLevel3 3 3 6" xfId="36577" xr:uid="{00000000-0005-0000-0000-0000E38E0000}"/>
    <cellStyle name="SAPBEXHLevel3 3 3 7" xfId="36578" xr:uid="{00000000-0005-0000-0000-0000E48E0000}"/>
    <cellStyle name="SAPBEXHLevel3 3 3 8" xfId="36579" xr:uid="{00000000-0005-0000-0000-0000E58E0000}"/>
    <cellStyle name="SAPBEXHLevel3 3 3 9" xfId="36580" xr:uid="{00000000-0005-0000-0000-0000E68E0000}"/>
    <cellStyle name="SAPBEXHLevel3 30" xfId="36581" xr:uid="{00000000-0005-0000-0000-0000E78E0000}"/>
    <cellStyle name="SAPBEXHLevel3 31" xfId="36582" xr:uid="{00000000-0005-0000-0000-0000E88E0000}"/>
    <cellStyle name="SAPBEXHLevel3 32" xfId="36583" xr:uid="{00000000-0005-0000-0000-0000E98E0000}"/>
    <cellStyle name="SAPBEXHLevel3 33" xfId="36584" xr:uid="{00000000-0005-0000-0000-0000EA8E0000}"/>
    <cellStyle name="SAPBEXHLevel3 34" xfId="36585" xr:uid="{00000000-0005-0000-0000-0000EB8E0000}"/>
    <cellStyle name="SAPBEXHLevel3 35" xfId="36586" xr:uid="{00000000-0005-0000-0000-0000EC8E0000}"/>
    <cellStyle name="SAPBEXHLevel3 36" xfId="36587" xr:uid="{00000000-0005-0000-0000-0000ED8E0000}"/>
    <cellStyle name="SAPBEXHLevel3 37" xfId="36588" xr:uid="{00000000-0005-0000-0000-0000EE8E0000}"/>
    <cellStyle name="SAPBEXHLevel3 38" xfId="36589" xr:uid="{00000000-0005-0000-0000-0000EF8E0000}"/>
    <cellStyle name="SAPBEXHLevel3 39" xfId="36590" xr:uid="{00000000-0005-0000-0000-0000F08E0000}"/>
    <cellStyle name="SAPBEXHLevel3 4" xfId="36591" xr:uid="{00000000-0005-0000-0000-0000F18E0000}"/>
    <cellStyle name="SAPBEXHLevel3 4 10" xfId="36592" xr:uid="{00000000-0005-0000-0000-0000F28E0000}"/>
    <cellStyle name="SAPBEXHLevel3 4 11" xfId="36593" xr:uid="{00000000-0005-0000-0000-0000F38E0000}"/>
    <cellStyle name="SAPBEXHLevel3 4 12" xfId="36594" xr:uid="{00000000-0005-0000-0000-0000F48E0000}"/>
    <cellStyle name="SAPBEXHLevel3 4 13" xfId="36595" xr:uid="{00000000-0005-0000-0000-0000F58E0000}"/>
    <cellStyle name="SAPBEXHLevel3 4 14" xfId="36596" xr:uid="{00000000-0005-0000-0000-0000F68E0000}"/>
    <cellStyle name="SAPBEXHLevel3 4 15" xfId="36597" xr:uid="{00000000-0005-0000-0000-0000F78E0000}"/>
    <cellStyle name="SAPBEXHLevel3 4 2" xfId="36598" xr:uid="{00000000-0005-0000-0000-0000F88E0000}"/>
    <cellStyle name="SAPBEXHLevel3 4 2 10" xfId="36599" xr:uid="{00000000-0005-0000-0000-0000F98E0000}"/>
    <cellStyle name="SAPBEXHLevel3 4 2 11" xfId="36600" xr:uid="{00000000-0005-0000-0000-0000FA8E0000}"/>
    <cellStyle name="SAPBEXHLevel3 4 2 12" xfId="36601" xr:uid="{00000000-0005-0000-0000-0000FB8E0000}"/>
    <cellStyle name="SAPBEXHLevel3 4 2 13" xfId="36602" xr:uid="{00000000-0005-0000-0000-0000FC8E0000}"/>
    <cellStyle name="SAPBEXHLevel3 4 2 2" xfId="36603" xr:uid="{00000000-0005-0000-0000-0000FD8E0000}"/>
    <cellStyle name="SAPBEXHLevel3 4 2 3" xfId="36604" xr:uid="{00000000-0005-0000-0000-0000FE8E0000}"/>
    <cellStyle name="SAPBEXHLevel3 4 2 4" xfId="36605" xr:uid="{00000000-0005-0000-0000-0000FF8E0000}"/>
    <cellStyle name="SAPBEXHLevel3 4 2 5" xfId="36606" xr:uid="{00000000-0005-0000-0000-0000008F0000}"/>
    <cellStyle name="SAPBEXHLevel3 4 2 6" xfId="36607" xr:uid="{00000000-0005-0000-0000-0000018F0000}"/>
    <cellStyle name="SAPBEXHLevel3 4 2 7" xfId="36608" xr:uid="{00000000-0005-0000-0000-0000028F0000}"/>
    <cellStyle name="SAPBEXHLevel3 4 2 8" xfId="36609" xr:uid="{00000000-0005-0000-0000-0000038F0000}"/>
    <cellStyle name="SAPBEXHLevel3 4 2 9" xfId="36610" xr:uid="{00000000-0005-0000-0000-0000048F0000}"/>
    <cellStyle name="SAPBEXHLevel3 4 3" xfId="36611" xr:uid="{00000000-0005-0000-0000-0000058F0000}"/>
    <cellStyle name="SAPBEXHLevel3 4 4" xfId="36612" xr:uid="{00000000-0005-0000-0000-0000068F0000}"/>
    <cellStyle name="SAPBEXHLevel3 4 5" xfId="36613" xr:uid="{00000000-0005-0000-0000-0000078F0000}"/>
    <cellStyle name="SAPBEXHLevel3 4 6" xfId="36614" xr:uid="{00000000-0005-0000-0000-0000088F0000}"/>
    <cellStyle name="SAPBEXHLevel3 4 7" xfId="36615" xr:uid="{00000000-0005-0000-0000-0000098F0000}"/>
    <cellStyle name="SAPBEXHLevel3 4 8" xfId="36616" xr:uid="{00000000-0005-0000-0000-00000A8F0000}"/>
    <cellStyle name="SAPBEXHLevel3 4 9" xfId="36617" xr:uid="{00000000-0005-0000-0000-00000B8F0000}"/>
    <cellStyle name="SAPBEXHLevel3 40" xfId="36618" xr:uid="{00000000-0005-0000-0000-00000C8F0000}"/>
    <cellStyle name="SAPBEXHLevel3 5" xfId="36619" xr:uid="{00000000-0005-0000-0000-00000D8F0000}"/>
    <cellStyle name="SAPBEXHLevel3 5 10" xfId="36620" xr:uid="{00000000-0005-0000-0000-00000E8F0000}"/>
    <cellStyle name="SAPBEXHLevel3 5 11" xfId="36621" xr:uid="{00000000-0005-0000-0000-00000F8F0000}"/>
    <cellStyle name="SAPBEXHLevel3 5 12" xfId="36622" xr:uid="{00000000-0005-0000-0000-0000108F0000}"/>
    <cellStyle name="SAPBEXHLevel3 5 13" xfId="36623" xr:uid="{00000000-0005-0000-0000-0000118F0000}"/>
    <cellStyle name="SAPBEXHLevel3 5 14" xfId="36624" xr:uid="{00000000-0005-0000-0000-0000128F0000}"/>
    <cellStyle name="SAPBEXHLevel3 5 15" xfId="36625" xr:uid="{00000000-0005-0000-0000-0000138F0000}"/>
    <cellStyle name="SAPBEXHLevel3 5 2" xfId="36626" xr:uid="{00000000-0005-0000-0000-0000148F0000}"/>
    <cellStyle name="SAPBEXHLevel3 5 2 10" xfId="36627" xr:uid="{00000000-0005-0000-0000-0000158F0000}"/>
    <cellStyle name="SAPBEXHLevel3 5 2 11" xfId="36628" xr:uid="{00000000-0005-0000-0000-0000168F0000}"/>
    <cellStyle name="SAPBEXHLevel3 5 2 12" xfId="36629" xr:uid="{00000000-0005-0000-0000-0000178F0000}"/>
    <cellStyle name="SAPBEXHLevel3 5 2 13" xfId="36630" xr:uid="{00000000-0005-0000-0000-0000188F0000}"/>
    <cellStyle name="SAPBEXHLevel3 5 2 2" xfId="36631" xr:uid="{00000000-0005-0000-0000-0000198F0000}"/>
    <cellStyle name="SAPBEXHLevel3 5 2 3" xfId="36632" xr:uid="{00000000-0005-0000-0000-00001A8F0000}"/>
    <cellStyle name="SAPBEXHLevel3 5 2 4" xfId="36633" xr:uid="{00000000-0005-0000-0000-00001B8F0000}"/>
    <cellStyle name="SAPBEXHLevel3 5 2 5" xfId="36634" xr:uid="{00000000-0005-0000-0000-00001C8F0000}"/>
    <cellStyle name="SAPBEXHLevel3 5 2 6" xfId="36635" xr:uid="{00000000-0005-0000-0000-00001D8F0000}"/>
    <cellStyle name="SAPBEXHLevel3 5 2 7" xfId="36636" xr:uid="{00000000-0005-0000-0000-00001E8F0000}"/>
    <cellStyle name="SAPBEXHLevel3 5 2 8" xfId="36637" xr:uid="{00000000-0005-0000-0000-00001F8F0000}"/>
    <cellStyle name="SAPBEXHLevel3 5 2 9" xfId="36638" xr:uid="{00000000-0005-0000-0000-0000208F0000}"/>
    <cellStyle name="SAPBEXHLevel3 5 3" xfId="36639" xr:uid="{00000000-0005-0000-0000-0000218F0000}"/>
    <cellStyle name="SAPBEXHLevel3 5 4" xfId="36640" xr:uid="{00000000-0005-0000-0000-0000228F0000}"/>
    <cellStyle name="SAPBEXHLevel3 5 5" xfId="36641" xr:uid="{00000000-0005-0000-0000-0000238F0000}"/>
    <cellStyle name="SAPBEXHLevel3 5 6" xfId="36642" xr:uid="{00000000-0005-0000-0000-0000248F0000}"/>
    <cellStyle name="SAPBEXHLevel3 5 7" xfId="36643" xr:uid="{00000000-0005-0000-0000-0000258F0000}"/>
    <cellStyle name="SAPBEXHLevel3 5 8" xfId="36644" xr:uid="{00000000-0005-0000-0000-0000268F0000}"/>
    <cellStyle name="SAPBEXHLevel3 5 9" xfId="36645" xr:uid="{00000000-0005-0000-0000-0000278F0000}"/>
    <cellStyle name="SAPBEXHLevel3 6" xfId="36646" xr:uid="{00000000-0005-0000-0000-0000288F0000}"/>
    <cellStyle name="SAPBEXHLevel3 6 10" xfId="36647" xr:uid="{00000000-0005-0000-0000-0000298F0000}"/>
    <cellStyle name="SAPBEXHLevel3 6 11" xfId="36648" xr:uid="{00000000-0005-0000-0000-00002A8F0000}"/>
    <cellStyle name="SAPBEXHLevel3 6 12" xfId="36649" xr:uid="{00000000-0005-0000-0000-00002B8F0000}"/>
    <cellStyle name="SAPBEXHLevel3 6 13" xfId="36650" xr:uid="{00000000-0005-0000-0000-00002C8F0000}"/>
    <cellStyle name="SAPBEXHLevel3 6 14" xfId="36651" xr:uid="{00000000-0005-0000-0000-00002D8F0000}"/>
    <cellStyle name="SAPBEXHLevel3 6 2" xfId="36652" xr:uid="{00000000-0005-0000-0000-00002E8F0000}"/>
    <cellStyle name="SAPBEXHLevel3 6 2 2" xfId="36653" xr:uid="{00000000-0005-0000-0000-00002F8F0000}"/>
    <cellStyle name="SAPBEXHLevel3 6 3" xfId="36654" xr:uid="{00000000-0005-0000-0000-0000308F0000}"/>
    <cellStyle name="SAPBEXHLevel3 6 4" xfId="36655" xr:uid="{00000000-0005-0000-0000-0000318F0000}"/>
    <cellStyle name="SAPBEXHLevel3 6 5" xfId="36656" xr:uid="{00000000-0005-0000-0000-0000328F0000}"/>
    <cellStyle name="SAPBEXHLevel3 6 6" xfId="36657" xr:uid="{00000000-0005-0000-0000-0000338F0000}"/>
    <cellStyle name="SAPBEXHLevel3 6 7" xfId="36658" xr:uid="{00000000-0005-0000-0000-0000348F0000}"/>
    <cellStyle name="SAPBEXHLevel3 6 8" xfId="36659" xr:uid="{00000000-0005-0000-0000-0000358F0000}"/>
    <cellStyle name="SAPBEXHLevel3 6 9" xfId="36660" xr:uid="{00000000-0005-0000-0000-0000368F0000}"/>
    <cellStyle name="SAPBEXHLevel3 7" xfId="36661" xr:uid="{00000000-0005-0000-0000-0000378F0000}"/>
    <cellStyle name="SAPBEXHLevel3 7 10" xfId="36662" xr:uid="{00000000-0005-0000-0000-0000388F0000}"/>
    <cellStyle name="SAPBEXHLevel3 7 11" xfId="36663" xr:uid="{00000000-0005-0000-0000-0000398F0000}"/>
    <cellStyle name="SAPBEXHLevel3 7 12" xfId="36664" xr:uid="{00000000-0005-0000-0000-00003A8F0000}"/>
    <cellStyle name="SAPBEXHLevel3 7 13" xfId="36665" xr:uid="{00000000-0005-0000-0000-00003B8F0000}"/>
    <cellStyle name="SAPBEXHLevel3 7 14" xfId="36666" xr:uid="{00000000-0005-0000-0000-00003C8F0000}"/>
    <cellStyle name="SAPBEXHLevel3 7 2" xfId="36667" xr:uid="{00000000-0005-0000-0000-00003D8F0000}"/>
    <cellStyle name="SAPBEXHLevel3 7 2 2" xfId="36668" xr:uid="{00000000-0005-0000-0000-00003E8F0000}"/>
    <cellStyle name="SAPBEXHLevel3 7 3" xfId="36669" xr:uid="{00000000-0005-0000-0000-00003F8F0000}"/>
    <cellStyle name="SAPBEXHLevel3 7 4" xfId="36670" xr:uid="{00000000-0005-0000-0000-0000408F0000}"/>
    <cellStyle name="SAPBEXHLevel3 7 5" xfId="36671" xr:uid="{00000000-0005-0000-0000-0000418F0000}"/>
    <cellStyle name="SAPBEXHLevel3 7 6" xfId="36672" xr:uid="{00000000-0005-0000-0000-0000428F0000}"/>
    <cellStyle name="SAPBEXHLevel3 7 7" xfId="36673" xr:uid="{00000000-0005-0000-0000-0000438F0000}"/>
    <cellStyle name="SAPBEXHLevel3 7 8" xfId="36674" xr:uid="{00000000-0005-0000-0000-0000448F0000}"/>
    <cellStyle name="SAPBEXHLevel3 7 9" xfId="36675" xr:uid="{00000000-0005-0000-0000-0000458F0000}"/>
    <cellStyle name="SAPBEXHLevel3 8" xfId="36676" xr:uid="{00000000-0005-0000-0000-0000468F0000}"/>
    <cellStyle name="SAPBEXHLevel3 9" xfId="36677" xr:uid="{00000000-0005-0000-0000-0000478F0000}"/>
    <cellStyle name="SAPBEXHLevel3_BW 1017, 1061" xfId="36678" xr:uid="{00000000-0005-0000-0000-0000488F0000}"/>
    <cellStyle name="SAPBEXHLevel3X" xfId="36679" xr:uid="{00000000-0005-0000-0000-0000498F0000}"/>
    <cellStyle name="SAPBEXHLevel3X 10" xfId="36680" xr:uid="{00000000-0005-0000-0000-00004A8F0000}"/>
    <cellStyle name="SAPBEXHLevel3X 11" xfId="36681" xr:uid="{00000000-0005-0000-0000-00004B8F0000}"/>
    <cellStyle name="SAPBEXHLevel3X 12" xfId="36682" xr:uid="{00000000-0005-0000-0000-00004C8F0000}"/>
    <cellStyle name="SAPBEXHLevel3X 13" xfId="36683" xr:uid="{00000000-0005-0000-0000-00004D8F0000}"/>
    <cellStyle name="SAPBEXHLevel3X 14" xfId="36684" xr:uid="{00000000-0005-0000-0000-00004E8F0000}"/>
    <cellStyle name="SAPBEXHLevel3X 15" xfId="36685" xr:uid="{00000000-0005-0000-0000-00004F8F0000}"/>
    <cellStyle name="SAPBEXHLevel3X 16" xfId="36686" xr:uid="{00000000-0005-0000-0000-0000508F0000}"/>
    <cellStyle name="SAPBEXHLevel3X 17" xfId="36687" xr:uid="{00000000-0005-0000-0000-0000518F0000}"/>
    <cellStyle name="SAPBEXHLevel3X 18" xfId="36688" xr:uid="{00000000-0005-0000-0000-0000528F0000}"/>
    <cellStyle name="SAPBEXHLevel3X 19" xfId="36689" xr:uid="{00000000-0005-0000-0000-0000538F0000}"/>
    <cellStyle name="SAPBEXHLevel3X 2" xfId="36690" xr:uid="{00000000-0005-0000-0000-0000548F0000}"/>
    <cellStyle name="SAPBEXHLevel3X 2 2" xfId="36691" xr:uid="{00000000-0005-0000-0000-0000558F0000}"/>
    <cellStyle name="SAPBEXHLevel3X 2 2 2" xfId="36692" xr:uid="{00000000-0005-0000-0000-0000568F0000}"/>
    <cellStyle name="SAPBEXHLevel3X 2 2 2 2" xfId="36693" xr:uid="{00000000-0005-0000-0000-0000578F0000}"/>
    <cellStyle name="SAPBEXHLevel3X 2 2 3" xfId="36694" xr:uid="{00000000-0005-0000-0000-0000588F0000}"/>
    <cellStyle name="SAPBEXHLevel3X 2 3" xfId="36695" xr:uid="{00000000-0005-0000-0000-0000598F0000}"/>
    <cellStyle name="SAPBEXHLevel3X 2 3 10" xfId="36696" xr:uid="{00000000-0005-0000-0000-00005A8F0000}"/>
    <cellStyle name="SAPBEXHLevel3X 2 3 11" xfId="36697" xr:uid="{00000000-0005-0000-0000-00005B8F0000}"/>
    <cellStyle name="SAPBEXHLevel3X 2 3 12" xfId="36698" xr:uid="{00000000-0005-0000-0000-00005C8F0000}"/>
    <cellStyle name="SAPBEXHLevel3X 2 3 13" xfId="36699" xr:uid="{00000000-0005-0000-0000-00005D8F0000}"/>
    <cellStyle name="SAPBEXHLevel3X 2 3 14" xfId="36700" xr:uid="{00000000-0005-0000-0000-00005E8F0000}"/>
    <cellStyle name="SAPBEXHLevel3X 2 3 15" xfId="36701" xr:uid="{00000000-0005-0000-0000-00005F8F0000}"/>
    <cellStyle name="SAPBEXHLevel3X 2 3 2" xfId="36702" xr:uid="{00000000-0005-0000-0000-0000608F0000}"/>
    <cellStyle name="SAPBEXHLevel3X 2 3 2 10" xfId="36703" xr:uid="{00000000-0005-0000-0000-0000618F0000}"/>
    <cellStyle name="SAPBEXHLevel3X 2 3 2 11" xfId="36704" xr:uid="{00000000-0005-0000-0000-0000628F0000}"/>
    <cellStyle name="SAPBEXHLevel3X 2 3 2 12" xfId="36705" xr:uid="{00000000-0005-0000-0000-0000638F0000}"/>
    <cellStyle name="SAPBEXHLevel3X 2 3 2 13" xfId="36706" xr:uid="{00000000-0005-0000-0000-0000648F0000}"/>
    <cellStyle name="SAPBEXHLevel3X 2 3 2 2" xfId="36707" xr:uid="{00000000-0005-0000-0000-0000658F0000}"/>
    <cellStyle name="SAPBEXHLevel3X 2 3 2 3" xfId="36708" xr:uid="{00000000-0005-0000-0000-0000668F0000}"/>
    <cellStyle name="SAPBEXHLevel3X 2 3 2 4" xfId="36709" xr:uid="{00000000-0005-0000-0000-0000678F0000}"/>
    <cellStyle name="SAPBEXHLevel3X 2 3 2 5" xfId="36710" xr:uid="{00000000-0005-0000-0000-0000688F0000}"/>
    <cellStyle name="SAPBEXHLevel3X 2 3 2 6" xfId="36711" xr:uid="{00000000-0005-0000-0000-0000698F0000}"/>
    <cellStyle name="SAPBEXHLevel3X 2 3 2 7" xfId="36712" xr:uid="{00000000-0005-0000-0000-00006A8F0000}"/>
    <cellStyle name="SAPBEXHLevel3X 2 3 2 8" xfId="36713" xr:uid="{00000000-0005-0000-0000-00006B8F0000}"/>
    <cellStyle name="SAPBEXHLevel3X 2 3 2 9" xfId="36714" xr:uid="{00000000-0005-0000-0000-00006C8F0000}"/>
    <cellStyle name="SAPBEXHLevel3X 2 3 3" xfId="36715" xr:uid="{00000000-0005-0000-0000-00006D8F0000}"/>
    <cellStyle name="SAPBEXHLevel3X 2 3 4" xfId="36716" xr:uid="{00000000-0005-0000-0000-00006E8F0000}"/>
    <cellStyle name="SAPBEXHLevel3X 2 3 5" xfId="36717" xr:uid="{00000000-0005-0000-0000-00006F8F0000}"/>
    <cellStyle name="SAPBEXHLevel3X 2 3 6" xfId="36718" xr:uid="{00000000-0005-0000-0000-0000708F0000}"/>
    <cellStyle name="SAPBEXHLevel3X 2 3 7" xfId="36719" xr:uid="{00000000-0005-0000-0000-0000718F0000}"/>
    <cellStyle name="SAPBEXHLevel3X 2 3 8" xfId="36720" xr:uid="{00000000-0005-0000-0000-0000728F0000}"/>
    <cellStyle name="SAPBEXHLevel3X 2 3 9" xfId="36721" xr:uid="{00000000-0005-0000-0000-0000738F0000}"/>
    <cellStyle name="SAPBEXHLevel3X 2 4" xfId="36722" xr:uid="{00000000-0005-0000-0000-0000748F0000}"/>
    <cellStyle name="SAPBEXHLevel3X 2 4 10" xfId="36723" xr:uid="{00000000-0005-0000-0000-0000758F0000}"/>
    <cellStyle name="SAPBEXHLevel3X 2 4 11" xfId="36724" xr:uid="{00000000-0005-0000-0000-0000768F0000}"/>
    <cellStyle name="SAPBEXHLevel3X 2 4 12" xfId="36725" xr:uid="{00000000-0005-0000-0000-0000778F0000}"/>
    <cellStyle name="SAPBEXHLevel3X 2 4 13" xfId="36726" xr:uid="{00000000-0005-0000-0000-0000788F0000}"/>
    <cellStyle name="SAPBEXHLevel3X 2 4 2" xfId="36727" xr:uid="{00000000-0005-0000-0000-0000798F0000}"/>
    <cellStyle name="SAPBEXHLevel3X 2 4 3" xfId="36728" xr:uid="{00000000-0005-0000-0000-00007A8F0000}"/>
    <cellStyle name="SAPBEXHLevel3X 2 4 4" xfId="36729" xr:uid="{00000000-0005-0000-0000-00007B8F0000}"/>
    <cellStyle name="SAPBEXHLevel3X 2 4 5" xfId="36730" xr:uid="{00000000-0005-0000-0000-00007C8F0000}"/>
    <cellStyle name="SAPBEXHLevel3X 2 4 6" xfId="36731" xr:uid="{00000000-0005-0000-0000-00007D8F0000}"/>
    <cellStyle name="SAPBEXHLevel3X 2 4 7" xfId="36732" xr:uid="{00000000-0005-0000-0000-00007E8F0000}"/>
    <cellStyle name="SAPBEXHLevel3X 2 4 8" xfId="36733" xr:uid="{00000000-0005-0000-0000-00007F8F0000}"/>
    <cellStyle name="SAPBEXHLevel3X 2 4 9" xfId="36734" xr:uid="{00000000-0005-0000-0000-0000808F0000}"/>
    <cellStyle name="SAPBEXHLevel3X 20" xfId="36735" xr:uid="{00000000-0005-0000-0000-0000818F0000}"/>
    <cellStyle name="SAPBEXHLevel3X 21" xfId="36736" xr:uid="{00000000-0005-0000-0000-0000828F0000}"/>
    <cellStyle name="SAPBEXHLevel3X 22" xfId="36737" xr:uid="{00000000-0005-0000-0000-0000838F0000}"/>
    <cellStyle name="SAPBEXHLevel3X 23" xfId="36738" xr:uid="{00000000-0005-0000-0000-0000848F0000}"/>
    <cellStyle name="SAPBEXHLevel3X 24" xfId="36739" xr:uid="{00000000-0005-0000-0000-0000858F0000}"/>
    <cellStyle name="SAPBEXHLevel3X 25" xfId="36740" xr:uid="{00000000-0005-0000-0000-0000868F0000}"/>
    <cellStyle name="SAPBEXHLevel3X 26" xfId="36741" xr:uid="{00000000-0005-0000-0000-0000878F0000}"/>
    <cellStyle name="SAPBEXHLevel3X 27" xfId="36742" xr:uid="{00000000-0005-0000-0000-0000888F0000}"/>
    <cellStyle name="SAPBEXHLevel3X 28" xfId="36743" xr:uid="{00000000-0005-0000-0000-0000898F0000}"/>
    <cellStyle name="SAPBEXHLevel3X 29" xfId="36744" xr:uid="{00000000-0005-0000-0000-00008A8F0000}"/>
    <cellStyle name="SAPBEXHLevel3X 3" xfId="36745" xr:uid="{00000000-0005-0000-0000-00008B8F0000}"/>
    <cellStyle name="SAPBEXHLevel3X 3 2" xfId="36746" xr:uid="{00000000-0005-0000-0000-00008C8F0000}"/>
    <cellStyle name="SAPBEXHLevel3X 3 2 10" xfId="36747" xr:uid="{00000000-0005-0000-0000-00008D8F0000}"/>
    <cellStyle name="SAPBEXHLevel3X 3 2 11" xfId="36748" xr:uid="{00000000-0005-0000-0000-00008E8F0000}"/>
    <cellStyle name="SAPBEXHLevel3X 3 2 12" xfId="36749" xr:uid="{00000000-0005-0000-0000-00008F8F0000}"/>
    <cellStyle name="SAPBEXHLevel3X 3 2 13" xfId="36750" xr:uid="{00000000-0005-0000-0000-0000908F0000}"/>
    <cellStyle name="SAPBEXHLevel3X 3 2 14" xfId="36751" xr:uid="{00000000-0005-0000-0000-0000918F0000}"/>
    <cellStyle name="SAPBEXHLevel3X 3 2 15" xfId="36752" xr:uid="{00000000-0005-0000-0000-0000928F0000}"/>
    <cellStyle name="SAPBEXHLevel3X 3 2 2" xfId="36753" xr:uid="{00000000-0005-0000-0000-0000938F0000}"/>
    <cellStyle name="SAPBEXHLevel3X 3 2 2 10" xfId="36754" xr:uid="{00000000-0005-0000-0000-0000948F0000}"/>
    <cellStyle name="SAPBEXHLevel3X 3 2 2 11" xfId="36755" xr:uid="{00000000-0005-0000-0000-0000958F0000}"/>
    <cellStyle name="SAPBEXHLevel3X 3 2 2 12" xfId="36756" xr:uid="{00000000-0005-0000-0000-0000968F0000}"/>
    <cellStyle name="SAPBEXHLevel3X 3 2 2 13" xfId="36757" xr:uid="{00000000-0005-0000-0000-0000978F0000}"/>
    <cellStyle name="SAPBEXHLevel3X 3 2 2 2" xfId="36758" xr:uid="{00000000-0005-0000-0000-0000988F0000}"/>
    <cellStyle name="SAPBEXHLevel3X 3 2 2 3" xfId="36759" xr:uid="{00000000-0005-0000-0000-0000998F0000}"/>
    <cellStyle name="SAPBEXHLevel3X 3 2 2 4" xfId="36760" xr:uid="{00000000-0005-0000-0000-00009A8F0000}"/>
    <cellStyle name="SAPBEXHLevel3X 3 2 2 5" xfId="36761" xr:uid="{00000000-0005-0000-0000-00009B8F0000}"/>
    <cellStyle name="SAPBEXHLevel3X 3 2 2 6" xfId="36762" xr:uid="{00000000-0005-0000-0000-00009C8F0000}"/>
    <cellStyle name="SAPBEXHLevel3X 3 2 2 7" xfId="36763" xr:uid="{00000000-0005-0000-0000-00009D8F0000}"/>
    <cellStyle name="SAPBEXHLevel3X 3 2 2 8" xfId="36764" xr:uid="{00000000-0005-0000-0000-00009E8F0000}"/>
    <cellStyle name="SAPBEXHLevel3X 3 2 2 9" xfId="36765" xr:uid="{00000000-0005-0000-0000-00009F8F0000}"/>
    <cellStyle name="SAPBEXHLevel3X 3 2 3" xfId="36766" xr:uid="{00000000-0005-0000-0000-0000A08F0000}"/>
    <cellStyle name="SAPBEXHLevel3X 3 2 4" xfId="36767" xr:uid="{00000000-0005-0000-0000-0000A18F0000}"/>
    <cellStyle name="SAPBEXHLevel3X 3 2 5" xfId="36768" xr:uid="{00000000-0005-0000-0000-0000A28F0000}"/>
    <cellStyle name="SAPBEXHLevel3X 3 2 6" xfId="36769" xr:uid="{00000000-0005-0000-0000-0000A38F0000}"/>
    <cellStyle name="SAPBEXHLevel3X 3 2 7" xfId="36770" xr:uid="{00000000-0005-0000-0000-0000A48F0000}"/>
    <cellStyle name="SAPBEXHLevel3X 3 2 8" xfId="36771" xr:uid="{00000000-0005-0000-0000-0000A58F0000}"/>
    <cellStyle name="SAPBEXHLevel3X 3 2 9" xfId="36772" xr:uid="{00000000-0005-0000-0000-0000A68F0000}"/>
    <cellStyle name="SAPBEXHLevel3X 3 3" xfId="36773" xr:uid="{00000000-0005-0000-0000-0000A78F0000}"/>
    <cellStyle name="SAPBEXHLevel3X 3 3 10" xfId="36774" xr:uid="{00000000-0005-0000-0000-0000A88F0000}"/>
    <cellStyle name="SAPBEXHLevel3X 3 3 11" xfId="36775" xr:uid="{00000000-0005-0000-0000-0000A98F0000}"/>
    <cellStyle name="SAPBEXHLevel3X 3 3 12" xfId="36776" xr:uid="{00000000-0005-0000-0000-0000AA8F0000}"/>
    <cellStyle name="SAPBEXHLevel3X 3 3 13" xfId="36777" xr:uid="{00000000-0005-0000-0000-0000AB8F0000}"/>
    <cellStyle name="SAPBEXHLevel3X 3 3 2" xfId="36778" xr:uid="{00000000-0005-0000-0000-0000AC8F0000}"/>
    <cellStyle name="SAPBEXHLevel3X 3 3 3" xfId="36779" xr:uid="{00000000-0005-0000-0000-0000AD8F0000}"/>
    <cellStyle name="SAPBEXHLevel3X 3 3 4" xfId="36780" xr:uid="{00000000-0005-0000-0000-0000AE8F0000}"/>
    <cellStyle name="SAPBEXHLevel3X 3 3 5" xfId="36781" xr:uid="{00000000-0005-0000-0000-0000AF8F0000}"/>
    <cellStyle name="SAPBEXHLevel3X 3 3 6" xfId="36782" xr:uid="{00000000-0005-0000-0000-0000B08F0000}"/>
    <cellStyle name="SAPBEXHLevel3X 3 3 7" xfId="36783" xr:uid="{00000000-0005-0000-0000-0000B18F0000}"/>
    <cellStyle name="SAPBEXHLevel3X 3 3 8" xfId="36784" xr:uid="{00000000-0005-0000-0000-0000B28F0000}"/>
    <cellStyle name="SAPBEXHLevel3X 3 3 9" xfId="36785" xr:uid="{00000000-0005-0000-0000-0000B38F0000}"/>
    <cellStyle name="SAPBEXHLevel3X 30" xfId="36786" xr:uid="{00000000-0005-0000-0000-0000B48F0000}"/>
    <cellStyle name="SAPBEXHLevel3X 31" xfId="36787" xr:uid="{00000000-0005-0000-0000-0000B58F0000}"/>
    <cellStyle name="SAPBEXHLevel3X 32" xfId="36788" xr:uid="{00000000-0005-0000-0000-0000B68F0000}"/>
    <cellStyle name="SAPBEXHLevel3X 33" xfId="36789" xr:uid="{00000000-0005-0000-0000-0000B78F0000}"/>
    <cellStyle name="SAPBEXHLevel3X 34" xfId="36790" xr:uid="{00000000-0005-0000-0000-0000B88F0000}"/>
    <cellStyle name="SAPBEXHLevel3X 35" xfId="36791" xr:uid="{00000000-0005-0000-0000-0000B98F0000}"/>
    <cellStyle name="SAPBEXHLevel3X 36" xfId="36792" xr:uid="{00000000-0005-0000-0000-0000BA8F0000}"/>
    <cellStyle name="SAPBEXHLevel3X 37" xfId="36793" xr:uid="{00000000-0005-0000-0000-0000BB8F0000}"/>
    <cellStyle name="SAPBEXHLevel3X 38" xfId="36794" xr:uid="{00000000-0005-0000-0000-0000BC8F0000}"/>
    <cellStyle name="SAPBEXHLevel3X 39" xfId="36795" xr:uid="{00000000-0005-0000-0000-0000BD8F0000}"/>
    <cellStyle name="SAPBEXHLevel3X 4" xfId="36796" xr:uid="{00000000-0005-0000-0000-0000BE8F0000}"/>
    <cellStyle name="SAPBEXHLevel3X 4 10" xfId="36797" xr:uid="{00000000-0005-0000-0000-0000BF8F0000}"/>
    <cellStyle name="SAPBEXHLevel3X 4 11" xfId="36798" xr:uid="{00000000-0005-0000-0000-0000C08F0000}"/>
    <cellStyle name="SAPBEXHLevel3X 4 12" xfId="36799" xr:uid="{00000000-0005-0000-0000-0000C18F0000}"/>
    <cellStyle name="SAPBEXHLevel3X 4 13" xfId="36800" xr:uid="{00000000-0005-0000-0000-0000C28F0000}"/>
    <cellStyle name="SAPBEXHLevel3X 4 14" xfId="36801" xr:uid="{00000000-0005-0000-0000-0000C38F0000}"/>
    <cellStyle name="SAPBEXHLevel3X 4 15" xfId="36802" xr:uid="{00000000-0005-0000-0000-0000C48F0000}"/>
    <cellStyle name="SAPBEXHLevel3X 4 2" xfId="36803" xr:uid="{00000000-0005-0000-0000-0000C58F0000}"/>
    <cellStyle name="SAPBEXHLevel3X 4 2 10" xfId="36804" xr:uid="{00000000-0005-0000-0000-0000C68F0000}"/>
    <cellStyle name="SAPBEXHLevel3X 4 2 11" xfId="36805" xr:uid="{00000000-0005-0000-0000-0000C78F0000}"/>
    <cellStyle name="SAPBEXHLevel3X 4 2 12" xfId="36806" xr:uid="{00000000-0005-0000-0000-0000C88F0000}"/>
    <cellStyle name="SAPBEXHLevel3X 4 2 13" xfId="36807" xr:uid="{00000000-0005-0000-0000-0000C98F0000}"/>
    <cellStyle name="SAPBEXHLevel3X 4 2 2" xfId="36808" xr:uid="{00000000-0005-0000-0000-0000CA8F0000}"/>
    <cellStyle name="SAPBEXHLevel3X 4 2 3" xfId="36809" xr:uid="{00000000-0005-0000-0000-0000CB8F0000}"/>
    <cellStyle name="SAPBEXHLevel3X 4 2 4" xfId="36810" xr:uid="{00000000-0005-0000-0000-0000CC8F0000}"/>
    <cellStyle name="SAPBEXHLevel3X 4 2 5" xfId="36811" xr:uid="{00000000-0005-0000-0000-0000CD8F0000}"/>
    <cellStyle name="SAPBEXHLevel3X 4 2 6" xfId="36812" xr:uid="{00000000-0005-0000-0000-0000CE8F0000}"/>
    <cellStyle name="SAPBEXHLevel3X 4 2 7" xfId="36813" xr:uid="{00000000-0005-0000-0000-0000CF8F0000}"/>
    <cellStyle name="SAPBEXHLevel3X 4 2 8" xfId="36814" xr:uid="{00000000-0005-0000-0000-0000D08F0000}"/>
    <cellStyle name="SAPBEXHLevel3X 4 2 9" xfId="36815" xr:uid="{00000000-0005-0000-0000-0000D18F0000}"/>
    <cellStyle name="SAPBEXHLevel3X 4 3" xfId="36816" xr:uid="{00000000-0005-0000-0000-0000D28F0000}"/>
    <cellStyle name="SAPBEXHLevel3X 4 4" xfId="36817" xr:uid="{00000000-0005-0000-0000-0000D38F0000}"/>
    <cellStyle name="SAPBEXHLevel3X 4 5" xfId="36818" xr:uid="{00000000-0005-0000-0000-0000D48F0000}"/>
    <cellStyle name="SAPBEXHLevel3X 4 6" xfId="36819" xr:uid="{00000000-0005-0000-0000-0000D58F0000}"/>
    <cellStyle name="SAPBEXHLevel3X 4 7" xfId="36820" xr:uid="{00000000-0005-0000-0000-0000D68F0000}"/>
    <cellStyle name="SAPBEXHLevel3X 4 8" xfId="36821" xr:uid="{00000000-0005-0000-0000-0000D78F0000}"/>
    <cellStyle name="SAPBEXHLevel3X 4 9" xfId="36822" xr:uid="{00000000-0005-0000-0000-0000D88F0000}"/>
    <cellStyle name="SAPBEXHLevel3X 40" xfId="36823" xr:uid="{00000000-0005-0000-0000-0000D98F0000}"/>
    <cellStyle name="SAPBEXHLevel3X 41" xfId="36824" xr:uid="{00000000-0005-0000-0000-0000DA8F0000}"/>
    <cellStyle name="SAPBEXHLevel3X 5" xfId="36825" xr:uid="{00000000-0005-0000-0000-0000DB8F0000}"/>
    <cellStyle name="SAPBEXHLevel3X 5 10" xfId="36826" xr:uid="{00000000-0005-0000-0000-0000DC8F0000}"/>
    <cellStyle name="SAPBEXHLevel3X 5 11" xfId="36827" xr:uid="{00000000-0005-0000-0000-0000DD8F0000}"/>
    <cellStyle name="SAPBEXHLevel3X 5 12" xfId="36828" xr:uid="{00000000-0005-0000-0000-0000DE8F0000}"/>
    <cellStyle name="SAPBEXHLevel3X 5 13" xfId="36829" xr:uid="{00000000-0005-0000-0000-0000DF8F0000}"/>
    <cellStyle name="SAPBEXHLevel3X 5 14" xfId="36830" xr:uid="{00000000-0005-0000-0000-0000E08F0000}"/>
    <cellStyle name="SAPBEXHLevel3X 5 15" xfId="36831" xr:uid="{00000000-0005-0000-0000-0000E18F0000}"/>
    <cellStyle name="SAPBEXHLevel3X 5 2" xfId="36832" xr:uid="{00000000-0005-0000-0000-0000E28F0000}"/>
    <cellStyle name="SAPBEXHLevel3X 5 2 10" xfId="36833" xr:uid="{00000000-0005-0000-0000-0000E38F0000}"/>
    <cellStyle name="SAPBEXHLevel3X 5 2 11" xfId="36834" xr:uid="{00000000-0005-0000-0000-0000E48F0000}"/>
    <cellStyle name="SAPBEXHLevel3X 5 2 12" xfId="36835" xr:uid="{00000000-0005-0000-0000-0000E58F0000}"/>
    <cellStyle name="SAPBEXHLevel3X 5 2 13" xfId="36836" xr:uid="{00000000-0005-0000-0000-0000E68F0000}"/>
    <cellStyle name="SAPBEXHLevel3X 5 2 2" xfId="36837" xr:uid="{00000000-0005-0000-0000-0000E78F0000}"/>
    <cellStyle name="SAPBEXHLevel3X 5 2 3" xfId="36838" xr:uid="{00000000-0005-0000-0000-0000E88F0000}"/>
    <cellStyle name="SAPBEXHLevel3X 5 2 4" xfId="36839" xr:uid="{00000000-0005-0000-0000-0000E98F0000}"/>
    <cellStyle name="SAPBEXHLevel3X 5 2 5" xfId="36840" xr:uid="{00000000-0005-0000-0000-0000EA8F0000}"/>
    <cellStyle name="SAPBEXHLevel3X 5 2 6" xfId="36841" xr:uid="{00000000-0005-0000-0000-0000EB8F0000}"/>
    <cellStyle name="SAPBEXHLevel3X 5 2 7" xfId="36842" xr:uid="{00000000-0005-0000-0000-0000EC8F0000}"/>
    <cellStyle name="SAPBEXHLevel3X 5 2 8" xfId="36843" xr:uid="{00000000-0005-0000-0000-0000ED8F0000}"/>
    <cellStyle name="SAPBEXHLevel3X 5 2 9" xfId="36844" xr:uid="{00000000-0005-0000-0000-0000EE8F0000}"/>
    <cellStyle name="SAPBEXHLevel3X 5 3" xfId="36845" xr:uid="{00000000-0005-0000-0000-0000EF8F0000}"/>
    <cellStyle name="SAPBEXHLevel3X 5 4" xfId="36846" xr:uid="{00000000-0005-0000-0000-0000F08F0000}"/>
    <cellStyle name="SAPBEXHLevel3X 5 5" xfId="36847" xr:uid="{00000000-0005-0000-0000-0000F18F0000}"/>
    <cellStyle name="SAPBEXHLevel3X 5 6" xfId="36848" xr:uid="{00000000-0005-0000-0000-0000F28F0000}"/>
    <cellStyle name="SAPBEXHLevel3X 5 7" xfId="36849" xr:uid="{00000000-0005-0000-0000-0000F38F0000}"/>
    <cellStyle name="SAPBEXHLevel3X 5 8" xfId="36850" xr:uid="{00000000-0005-0000-0000-0000F48F0000}"/>
    <cellStyle name="SAPBEXHLevel3X 5 9" xfId="36851" xr:uid="{00000000-0005-0000-0000-0000F58F0000}"/>
    <cellStyle name="SAPBEXHLevel3X 6" xfId="36852" xr:uid="{00000000-0005-0000-0000-0000F68F0000}"/>
    <cellStyle name="SAPBEXHLevel3X 6 10" xfId="36853" xr:uid="{00000000-0005-0000-0000-0000F78F0000}"/>
    <cellStyle name="SAPBEXHLevel3X 6 11" xfId="36854" xr:uid="{00000000-0005-0000-0000-0000F88F0000}"/>
    <cellStyle name="SAPBEXHLevel3X 6 12" xfId="36855" xr:uid="{00000000-0005-0000-0000-0000F98F0000}"/>
    <cellStyle name="SAPBEXHLevel3X 6 13" xfId="36856" xr:uid="{00000000-0005-0000-0000-0000FA8F0000}"/>
    <cellStyle name="SAPBEXHLevel3X 6 14" xfId="36857" xr:uid="{00000000-0005-0000-0000-0000FB8F0000}"/>
    <cellStyle name="SAPBEXHLevel3X 6 2" xfId="36858" xr:uid="{00000000-0005-0000-0000-0000FC8F0000}"/>
    <cellStyle name="SAPBEXHLevel3X 6 2 2" xfId="36859" xr:uid="{00000000-0005-0000-0000-0000FD8F0000}"/>
    <cellStyle name="SAPBEXHLevel3X 6 3" xfId="36860" xr:uid="{00000000-0005-0000-0000-0000FE8F0000}"/>
    <cellStyle name="SAPBEXHLevel3X 6 4" xfId="36861" xr:uid="{00000000-0005-0000-0000-0000FF8F0000}"/>
    <cellStyle name="SAPBEXHLevel3X 6 5" xfId="36862" xr:uid="{00000000-0005-0000-0000-000000900000}"/>
    <cellStyle name="SAPBEXHLevel3X 6 6" xfId="36863" xr:uid="{00000000-0005-0000-0000-000001900000}"/>
    <cellStyle name="SAPBEXHLevel3X 6 7" xfId="36864" xr:uid="{00000000-0005-0000-0000-000002900000}"/>
    <cellStyle name="SAPBEXHLevel3X 6 8" xfId="36865" xr:uid="{00000000-0005-0000-0000-000003900000}"/>
    <cellStyle name="SAPBEXHLevel3X 6 9" xfId="36866" xr:uid="{00000000-0005-0000-0000-000004900000}"/>
    <cellStyle name="SAPBEXHLevel3X 7" xfId="36867" xr:uid="{00000000-0005-0000-0000-000005900000}"/>
    <cellStyle name="SAPBEXHLevel3X 7 10" xfId="36868" xr:uid="{00000000-0005-0000-0000-000006900000}"/>
    <cellStyle name="SAPBEXHLevel3X 7 11" xfId="36869" xr:uid="{00000000-0005-0000-0000-000007900000}"/>
    <cellStyle name="SAPBEXHLevel3X 7 12" xfId="36870" xr:uid="{00000000-0005-0000-0000-000008900000}"/>
    <cellStyle name="SAPBEXHLevel3X 7 13" xfId="36871" xr:uid="{00000000-0005-0000-0000-000009900000}"/>
    <cellStyle name="SAPBEXHLevel3X 7 14" xfId="36872" xr:uid="{00000000-0005-0000-0000-00000A900000}"/>
    <cellStyle name="SAPBEXHLevel3X 7 2" xfId="36873" xr:uid="{00000000-0005-0000-0000-00000B900000}"/>
    <cellStyle name="SAPBEXHLevel3X 7 2 2" xfId="36874" xr:uid="{00000000-0005-0000-0000-00000C900000}"/>
    <cellStyle name="SAPBEXHLevel3X 7 3" xfId="36875" xr:uid="{00000000-0005-0000-0000-00000D900000}"/>
    <cellStyle name="SAPBEXHLevel3X 7 4" xfId="36876" xr:uid="{00000000-0005-0000-0000-00000E900000}"/>
    <cellStyle name="SAPBEXHLevel3X 7 5" xfId="36877" xr:uid="{00000000-0005-0000-0000-00000F900000}"/>
    <cellStyle name="SAPBEXHLevel3X 7 6" xfId="36878" xr:uid="{00000000-0005-0000-0000-000010900000}"/>
    <cellStyle name="SAPBEXHLevel3X 7 7" xfId="36879" xr:uid="{00000000-0005-0000-0000-000011900000}"/>
    <cellStyle name="SAPBEXHLevel3X 7 8" xfId="36880" xr:uid="{00000000-0005-0000-0000-000012900000}"/>
    <cellStyle name="SAPBEXHLevel3X 7 9" xfId="36881" xr:uid="{00000000-0005-0000-0000-000013900000}"/>
    <cellStyle name="SAPBEXHLevel3X 8" xfId="36882" xr:uid="{00000000-0005-0000-0000-000014900000}"/>
    <cellStyle name="SAPBEXHLevel3X 9" xfId="36883" xr:uid="{00000000-0005-0000-0000-000015900000}"/>
    <cellStyle name="SAPBEXHLevel3X_BW 1017, 1061" xfId="36884" xr:uid="{00000000-0005-0000-0000-000016900000}"/>
    <cellStyle name="SAPBEXinputData" xfId="36885" xr:uid="{00000000-0005-0000-0000-000017900000}"/>
    <cellStyle name="SAPBEXinputData 10" xfId="36886" xr:uid="{00000000-0005-0000-0000-000018900000}"/>
    <cellStyle name="SAPBEXinputData 11" xfId="36887" xr:uid="{00000000-0005-0000-0000-000019900000}"/>
    <cellStyle name="SAPBEXinputData 12" xfId="36888" xr:uid="{00000000-0005-0000-0000-00001A900000}"/>
    <cellStyle name="SAPBEXinputData 13" xfId="36889" xr:uid="{00000000-0005-0000-0000-00001B900000}"/>
    <cellStyle name="SAPBEXinputData 14" xfId="36890" xr:uid="{00000000-0005-0000-0000-00001C900000}"/>
    <cellStyle name="SAPBEXinputData 15" xfId="36891" xr:uid="{00000000-0005-0000-0000-00001D900000}"/>
    <cellStyle name="SAPBEXinputData 16" xfId="36892" xr:uid="{00000000-0005-0000-0000-00001E900000}"/>
    <cellStyle name="SAPBEXinputData 17" xfId="36893" xr:uid="{00000000-0005-0000-0000-00001F900000}"/>
    <cellStyle name="SAPBEXinputData 18" xfId="36894" xr:uid="{00000000-0005-0000-0000-000020900000}"/>
    <cellStyle name="SAPBEXinputData 19" xfId="36895" xr:uid="{00000000-0005-0000-0000-000021900000}"/>
    <cellStyle name="SAPBEXinputData 2" xfId="36896" xr:uid="{00000000-0005-0000-0000-000022900000}"/>
    <cellStyle name="SAPBEXinputData 2 2" xfId="36897" xr:uid="{00000000-0005-0000-0000-000023900000}"/>
    <cellStyle name="SAPBEXinputData 2 2 2" xfId="36898" xr:uid="{00000000-0005-0000-0000-000024900000}"/>
    <cellStyle name="SAPBEXinputData 2 3" xfId="36899" xr:uid="{00000000-0005-0000-0000-000025900000}"/>
    <cellStyle name="SAPBEXinputData 20" xfId="36900" xr:uid="{00000000-0005-0000-0000-000026900000}"/>
    <cellStyle name="SAPBEXinputData 21" xfId="36901" xr:uid="{00000000-0005-0000-0000-000027900000}"/>
    <cellStyle name="SAPBEXinputData 22" xfId="36902" xr:uid="{00000000-0005-0000-0000-000028900000}"/>
    <cellStyle name="SAPBEXinputData 23" xfId="36903" xr:uid="{00000000-0005-0000-0000-000029900000}"/>
    <cellStyle name="SAPBEXinputData 24" xfId="36904" xr:uid="{00000000-0005-0000-0000-00002A900000}"/>
    <cellStyle name="SAPBEXinputData 25" xfId="36905" xr:uid="{00000000-0005-0000-0000-00002B900000}"/>
    <cellStyle name="SAPBEXinputData 26" xfId="36906" xr:uid="{00000000-0005-0000-0000-00002C900000}"/>
    <cellStyle name="SAPBEXinputData 27" xfId="36907" xr:uid="{00000000-0005-0000-0000-00002D900000}"/>
    <cellStyle name="SAPBEXinputData 28" xfId="36908" xr:uid="{00000000-0005-0000-0000-00002E900000}"/>
    <cellStyle name="SAPBEXinputData 29" xfId="36909" xr:uid="{00000000-0005-0000-0000-00002F900000}"/>
    <cellStyle name="SAPBEXinputData 3" xfId="36910" xr:uid="{00000000-0005-0000-0000-000030900000}"/>
    <cellStyle name="SAPBEXinputData 30" xfId="36911" xr:uid="{00000000-0005-0000-0000-000031900000}"/>
    <cellStyle name="SAPBEXinputData 31" xfId="36912" xr:uid="{00000000-0005-0000-0000-000032900000}"/>
    <cellStyle name="SAPBEXinputData 32" xfId="36913" xr:uid="{00000000-0005-0000-0000-000033900000}"/>
    <cellStyle name="SAPBEXinputData 33" xfId="36914" xr:uid="{00000000-0005-0000-0000-000034900000}"/>
    <cellStyle name="SAPBEXinputData 34" xfId="36915" xr:uid="{00000000-0005-0000-0000-000035900000}"/>
    <cellStyle name="SAPBEXinputData 35" xfId="36916" xr:uid="{00000000-0005-0000-0000-000036900000}"/>
    <cellStyle name="SAPBEXinputData 36" xfId="36917" xr:uid="{00000000-0005-0000-0000-000037900000}"/>
    <cellStyle name="SAPBEXinputData 37" xfId="36918" xr:uid="{00000000-0005-0000-0000-000038900000}"/>
    <cellStyle name="SAPBEXinputData 38" xfId="36919" xr:uid="{00000000-0005-0000-0000-000039900000}"/>
    <cellStyle name="SAPBEXinputData 39" xfId="36920" xr:uid="{00000000-0005-0000-0000-00003A900000}"/>
    <cellStyle name="SAPBEXinputData 4" xfId="36921" xr:uid="{00000000-0005-0000-0000-00003B900000}"/>
    <cellStyle name="SAPBEXinputData 40" xfId="36922" xr:uid="{00000000-0005-0000-0000-00003C900000}"/>
    <cellStyle name="SAPBEXinputData 41" xfId="36923" xr:uid="{00000000-0005-0000-0000-00003D900000}"/>
    <cellStyle name="SAPBEXinputData 5" xfId="36924" xr:uid="{00000000-0005-0000-0000-00003E900000}"/>
    <cellStyle name="SAPBEXinputData 6" xfId="36925" xr:uid="{00000000-0005-0000-0000-00003F900000}"/>
    <cellStyle name="SAPBEXinputData 7" xfId="36926" xr:uid="{00000000-0005-0000-0000-000040900000}"/>
    <cellStyle name="SAPBEXinputData 8" xfId="36927" xr:uid="{00000000-0005-0000-0000-000041900000}"/>
    <cellStyle name="SAPBEXinputData 9" xfId="36928" xr:uid="{00000000-0005-0000-0000-000042900000}"/>
    <cellStyle name="SAPBEXinputData_BW 1017, 1061" xfId="36929" xr:uid="{00000000-0005-0000-0000-000043900000}"/>
    <cellStyle name="SAPBEXItemHeader" xfId="36930" xr:uid="{00000000-0005-0000-0000-000044900000}"/>
    <cellStyle name="SAPBEXresData" xfId="36931" xr:uid="{00000000-0005-0000-0000-000045900000}"/>
    <cellStyle name="SAPBEXresData 10" xfId="36932" xr:uid="{00000000-0005-0000-0000-000046900000}"/>
    <cellStyle name="SAPBEXresData 11" xfId="36933" xr:uid="{00000000-0005-0000-0000-000047900000}"/>
    <cellStyle name="SAPBEXresData 12" xfId="36934" xr:uid="{00000000-0005-0000-0000-000048900000}"/>
    <cellStyle name="SAPBEXresData 13" xfId="36935" xr:uid="{00000000-0005-0000-0000-000049900000}"/>
    <cellStyle name="SAPBEXresData 14" xfId="36936" xr:uid="{00000000-0005-0000-0000-00004A900000}"/>
    <cellStyle name="SAPBEXresData 15" xfId="36937" xr:uid="{00000000-0005-0000-0000-00004B900000}"/>
    <cellStyle name="SAPBEXresData 16" xfId="36938" xr:uid="{00000000-0005-0000-0000-00004C900000}"/>
    <cellStyle name="SAPBEXresData 17" xfId="36939" xr:uid="{00000000-0005-0000-0000-00004D900000}"/>
    <cellStyle name="SAPBEXresData 18" xfId="36940" xr:uid="{00000000-0005-0000-0000-00004E900000}"/>
    <cellStyle name="SAPBEXresData 19" xfId="36941" xr:uid="{00000000-0005-0000-0000-00004F900000}"/>
    <cellStyle name="SAPBEXresData 2" xfId="36942" xr:uid="{00000000-0005-0000-0000-000050900000}"/>
    <cellStyle name="SAPBEXresData 2 2" xfId="36943" xr:uid="{00000000-0005-0000-0000-000051900000}"/>
    <cellStyle name="SAPBEXresData 2 2 2" xfId="36944" xr:uid="{00000000-0005-0000-0000-000052900000}"/>
    <cellStyle name="SAPBEXresData 2 2 2 2" xfId="36945" xr:uid="{00000000-0005-0000-0000-000053900000}"/>
    <cellStyle name="SAPBEXresData 2 2 2 2 2" xfId="36946" xr:uid="{00000000-0005-0000-0000-000054900000}"/>
    <cellStyle name="SAPBEXresData 2 2 2 2 2 10" xfId="36947" xr:uid="{00000000-0005-0000-0000-000055900000}"/>
    <cellStyle name="SAPBEXresData 2 2 2 2 2 11" xfId="36948" xr:uid="{00000000-0005-0000-0000-000056900000}"/>
    <cellStyle name="SAPBEXresData 2 2 2 2 2 12" xfId="36949" xr:uid="{00000000-0005-0000-0000-000057900000}"/>
    <cellStyle name="SAPBEXresData 2 2 2 2 2 13" xfId="36950" xr:uid="{00000000-0005-0000-0000-000058900000}"/>
    <cellStyle name="SAPBEXresData 2 2 2 2 2 14" xfId="36951" xr:uid="{00000000-0005-0000-0000-000059900000}"/>
    <cellStyle name="SAPBEXresData 2 2 2 2 2 15" xfId="36952" xr:uid="{00000000-0005-0000-0000-00005A900000}"/>
    <cellStyle name="SAPBEXresData 2 2 2 2 2 2" xfId="36953" xr:uid="{00000000-0005-0000-0000-00005B900000}"/>
    <cellStyle name="SAPBEXresData 2 2 2 2 2 2 10" xfId="36954" xr:uid="{00000000-0005-0000-0000-00005C900000}"/>
    <cellStyle name="SAPBEXresData 2 2 2 2 2 2 11" xfId="36955" xr:uid="{00000000-0005-0000-0000-00005D900000}"/>
    <cellStyle name="SAPBEXresData 2 2 2 2 2 2 12" xfId="36956" xr:uid="{00000000-0005-0000-0000-00005E900000}"/>
    <cellStyle name="SAPBEXresData 2 2 2 2 2 2 13" xfId="36957" xr:uid="{00000000-0005-0000-0000-00005F900000}"/>
    <cellStyle name="SAPBEXresData 2 2 2 2 2 2 2" xfId="36958" xr:uid="{00000000-0005-0000-0000-000060900000}"/>
    <cellStyle name="SAPBEXresData 2 2 2 2 2 2 3" xfId="36959" xr:uid="{00000000-0005-0000-0000-000061900000}"/>
    <cellStyle name="SAPBEXresData 2 2 2 2 2 2 4" xfId="36960" xr:uid="{00000000-0005-0000-0000-000062900000}"/>
    <cellStyle name="SAPBEXresData 2 2 2 2 2 2 5" xfId="36961" xr:uid="{00000000-0005-0000-0000-000063900000}"/>
    <cellStyle name="SAPBEXresData 2 2 2 2 2 2 6" xfId="36962" xr:uid="{00000000-0005-0000-0000-000064900000}"/>
    <cellStyle name="SAPBEXresData 2 2 2 2 2 2 7" xfId="36963" xr:uid="{00000000-0005-0000-0000-000065900000}"/>
    <cellStyle name="SAPBEXresData 2 2 2 2 2 2 8" xfId="36964" xr:uid="{00000000-0005-0000-0000-000066900000}"/>
    <cellStyle name="SAPBEXresData 2 2 2 2 2 2 9" xfId="36965" xr:uid="{00000000-0005-0000-0000-000067900000}"/>
    <cellStyle name="SAPBEXresData 2 2 2 2 2 3" xfId="36966" xr:uid="{00000000-0005-0000-0000-000068900000}"/>
    <cellStyle name="SAPBEXresData 2 2 2 2 2 4" xfId="36967" xr:uid="{00000000-0005-0000-0000-000069900000}"/>
    <cellStyle name="SAPBEXresData 2 2 2 2 2 5" xfId="36968" xr:uid="{00000000-0005-0000-0000-00006A900000}"/>
    <cellStyle name="SAPBEXresData 2 2 2 2 2 6" xfId="36969" xr:uid="{00000000-0005-0000-0000-00006B900000}"/>
    <cellStyle name="SAPBEXresData 2 2 2 2 2 7" xfId="36970" xr:uid="{00000000-0005-0000-0000-00006C900000}"/>
    <cellStyle name="SAPBEXresData 2 2 2 2 2 8" xfId="36971" xr:uid="{00000000-0005-0000-0000-00006D900000}"/>
    <cellStyle name="SAPBEXresData 2 2 2 2 2 9" xfId="36972" xr:uid="{00000000-0005-0000-0000-00006E900000}"/>
    <cellStyle name="SAPBEXresData 2 2 2 2 3" xfId="36973" xr:uid="{00000000-0005-0000-0000-00006F900000}"/>
    <cellStyle name="SAPBEXresData 2 2 2 2 3 10" xfId="36974" xr:uid="{00000000-0005-0000-0000-000070900000}"/>
    <cellStyle name="SAPBEXresData 2 2 2 2 3 11" xfId="36975" xr:uid="{00000000-0005-0000-0000-000071900000}"/>
    <cellStyle name="SAPBEXresData 2 2 2 2 3 12" xfId="36976" xr:uid="{00000000-0005-0000-0000-000072900000}"/>
    <cellStyle name="SAPBEXresData 2 2 2 2 3 13" xfId="36977" xr:uid="{00000000-0005-0000-0000-000073900000}"/>
    <cellStyle name="SAPBEXresData 2 2 2 2 3 2" xfId="36978" xr:uid="{00000000-0005-0000-0000-000074900000}"/>
    <cellStyle name="SAPBEXresData 2 2 2 2 3 3" xfId="36979" xr:uid="{00000000-0005-0000-0000-000075900000}"/>
    <cellStyle name="SAPBEXresData 2 2 2 2 3 4" xfId="36980" xr:uid="{00000000-0005-0000-0000-000076900000}"/>
    <cellStyle name="SAPBEXresData 2 2 2 2 3 5" xfId="36981" xr:uid="{00000000-0005-0000-0000-000077900000}"/>
    <cellStyle name="SAPBEXresData 2 2 2 2 3 6" xfId="36982" xr:uid="{00000000-0005-0000-0000-000078900000}"/>
    <cellStyle name="SAPBEXresData 2 2 2 2 3 7" xfId="36983" xr:uid="{00000000-0005-0000-0000-000079900000}"/>
    <cellStyle name="SAPBEXresData 2 2 2 2 3 8" xfId="36984" xr:uid="{00000000-0005-0000-0000-00007A900000}"/>
    <cellStyle name="SAPBEXresData 2 2 2 2 3 9" xfId="36985" xr:uid="{00000000-0005-0000-0000-00007B900000}"/>
    <cellStyle name="SAPBEXresData 2 2 2 3" xfId="36986" xr:uid="{00000000-0005-0000-0000-00007C900000}"/>
    <cellStyle name="SAPBEXresData 2 2 2 3 10" xfId="36987" xr:uid="{00000000-0005-0000-0000-00007D900000}"/>
    <cellStyle name="SAPBEXresData 2 2 2 3 11" xfId="36988" xr:uid="{00000000-0005-0000-0000-00007E900000}"/>
    <cellStyle name="SAPBEXresData 2 2 2 3 12" xfId="36989" xr:uid="{00000000-0005-0000-0000-00007F900000}"/>
    <cellStyle name="SAPBEXresData 2 2 2 3 13" xfId="36990" xr:uid="{00000000-0005-0000-0000-000080900000}"/>
    <cellStyle name="SAPBEXresData 2 2 2 3 14" xfId="36991" xr:uid="{00000000-0005-0000-0000-000081900000}"/>
    <cellStyle name="SAPBEXresData 2 2 2 3 15" xfId="36992" xr:uid="{00000000-0005-0000-0000-000082900000}"/>
    <cellStyle name="SAPBEXresData 2 2 2 3 2" xfId="36993" xr:uid="{00000000-0005-0000-0000-000083900000}"/>
    <cellStyle name="SAPBEXresData 2 2 2 3 2 10" xfId="36994" xr:uid="{00000000-0005-0000-0000-000084900000}"/>
    <cellStyle name="SAPBEXresData 2 2 2 3 2 11" xfId="36995" xr:uid="{00000000-0005-0000-0000-000085900000}"/>
    <cellStyle name="SAPBEXresData 2 2 2 3 2 12" xfId="36996" xr:uid="{00000000-0005-0000-0000-000086900000}"/>
    <cellStyle name="SAPBEXresData 2 2 2 3 2 13" xfId="36997" xr:uid="{00000000-0005-0000-0000-000087900000}"/>
    <cellStyle name="SAPBEXresData 2 2 2 3 2 2" xfId="36998" xr:uid="{00000000-0005-0000-0000-000088900000}"/>
    <cellStyle name="SAPBEXresData 2 2 2 3 2 3" xfId="36999" xr:uid="{00000000-0005-0000-0000-000089900000}"/>
    <cellStyle name="SAPBEXresData 2 2 2 3 2 4" xfId="37000" xr:uid="{00000000-0005-0000-0000-00008A900000}"/>
    <cellStyle name="SAPBEXresData 2 2 2 3 2 5" xfId="37001" xr:uid="{00000000-0005-0000-0000-00008B900000}"/>
    <cellStyle name="SAPBEXresData 2 2 2 3 2 6" xfId="37002" xr:uid="{00000000-0005-0000-0000-00008C900000}"/>
    <cellStyle name="SAPBEXresData 2 2 2 3 2 7" xfId="37003" xr:uid="{00000000-0005-0000-0000-00008D900000}"/>
    <cellStyle name="SAPBEXresData 2 2 2 3 2 8" xfId="37004" xr:uid="{00000000-0005-0000-0000-00008E900000}"/>
    <cellStyle name="SAPBEXresData 2 2 2 3 2 9" xfId="37005" xr:uid="{00000000-0005-0000-0000-00008F900000}"/>
    <cellStyle name="SAPBEXresData 2 2 2 3 3" xfId="37006" xr:uid="{00000000-0005-0000-0000-000090900000}"/>
    <cellStyle name="SAPBEXresData 2 2 2 3 4" xfId="37007" xr:uid="{00000000-0005-0000-0000-000091900000}"/>
    <cellStyle name="SAPBEXresData 2 2 2 3 5" xfId="37008" xr:uid="{00000000-0005-0000-0000-000092900000}"/>
    <cellStyle name="SAPBEXresData 2 2 2 3 6" xfId="37009" xr:uid="{00000000-0005-0000-0000-000093900000}"/>
    <cellStyle name="SAPBEXresData 2 2 2 3 7" xfId="37010" xr:uid="{00000000-0005-0000-0000-000094900000}"/>
    <cellStyle name="SAPBEXresData 2 2 2 3 8" xfId="37011" xr:uid="{00000000-0005-0000-0000-000095900000}"/>
    <cellStyle name="SAPBEXresData 2 2 2 3 9" xfId="37012" xr:uid="{00000000-0005-0000-0000-000096900000}"/>
    <cellStyle name="SAPBEXresData 2 2 2 4" xfId="37013" xr:uid="{00000000-0005-0000-0000-000097900000}"/>
    <cellStyle name="SAPBEXresData 2 2 2 4 10" xfId="37014" xr:uid="{00000000-0005-0000-0000-000098900000}"/>
    <cellStyle name="SAPBEXresData 2 2 2 4 11" xfId="37015" xr:uid="{00000000-0005-0000-0000-000099900000}"/>
    <cellStyle name="SAPBEXresData 2 2 2 4 12" xfId="37016" xr:uid="{00000000-0005-0000-0000-00009A900000}"/>
    <cellStyle name="SAPBEXresData 2 2 2 4 13" xfId="37017" xr:uid="{00000000-0005-0000-0000-00009B900000}"/>
    <cellStyle name="SAPBEXresData 2 2 2 4 2" xfId="37018" xr:uid="{00000000-0005-0000-0000-00009C900000}"/>
    <cellStyle name="SAPBEXresData 2 2 2 4 3" xfId="37019" xr:uid="{00000000-0005-0000-0000-00009D900000}"/>
    <cellStyle name="SAPBEXresData 2 2 2 4 4" xfId="37020" xr:uid="{00000000-0005-0000-0000-00009E900000}"/>
    <cellStyle name="SAPBEXresData 2 2 2 4 5" xfId="37021" xr:uid="{00000000-0005-0000-0000-00009F900000}"/>
    <cellStyle name="SAPBEXresData 2 2 2 4 6" xfId="37022" xr:uid="{00000000-0005-0000-0000-0000A0900000}"/>
    <cellStyle name="SAPBEXresData 2 2 2 4 7" xfId="37023" xr:uid="{00000000-0005-0000-0000-0000A1900000}"/>
    <cellStyle name="SAPBEXresData 2 2 2 4 8" xfId="37024" xr:uid="{00000000-0005-0000-0000-0000A2900000}"/>
    <cellStyle name="SAPBEXresData 2 2 2 4 9" xfId="37025" xr:uid="{00000000-0005-0000-0000-0000A3900000}"/>
    <cellStyle name="SAPBEXresData 2 2 3" xfId="37026" xr:uid="{00000000-0005-0000-0000-0000A4900000}"/>
    <cellStyle name="SAPBEXresData 2 2 3 10" xfId="37027" xr:uid="{00000000-0005-0000-0000-0000A5900000}"/>
    <cellStyle name="SAPBEXresData 2 2 3 11" xfId="37028" xr:uid="{00000000-0005-0000-0000-0000A6900000}"/>
    <cellStyle name="SAPBEXresData 2 2 3 12" xfId="37029" xr:uid="{00000000-0005-0000-0000-0000A7900000}"/>
    <cellStyle name="SAPBEXresData 2 2 3 13" xfId="37030" xr:uid="{00000000-0005-0000-0000-0000A8900000}"/>
    <cellStyle name="SAPBEXresData 2 2 3 14" xfId="37031" xr:uid="{00000000-0005-0000-0000-0000A9900000}"/>
    <cellStyle name="SAPBEXresData 2 2 3 15" xfId="37032" xr:uid="{00000000-0005-0000-0000-0000AA900000}"/>
    <cellStyle name="SAPBEXresData 2 2 3 2" xfId="37033" xr:uid="{00000000-0005-0000-0000-0000AB900000}"/>
    <cellStyle name="SAPBEXresData 2 2 3 2 10" xfId="37034" xr:uid="{00000000-0005-0000-0000-0000AC900000}"/>
    <cellStyle name="SAPBEXresData 2 2 3 2 11" xfId="37035" xr:uid="{00000000-0005-0000-0000-0000AD900000}"/>
    <cellStyle name="SAPBEXresData 2 2 3 2 12" xfId="37036" xr:uid="{00000000-0005-0000-0000-0000AE900000}"/>
    <cellStyle name="SAPBEXresData 2 2 3 2 13" xfId="37037" xr:uid="{00000000-0005-0000-0000-0000AF900000}"/>
    <cellStyle name="SAPBEXresData 2 2 3 2 2" xfId="37038" xr:uid="{00000000-0005-0000-0000-0000B0900000}"/>
    <cellStyle name="SAPBEXresData 2 2 3 2 3" xfId="37039" xr:uid="{00000000-0005-0000-0000-0000B1900000}"/>
    <cellStyle name="SAPBEXresData 2 2 3 2 4" xfId="37040" xr:uid="{00000000-0005-0000-0000-0000B2900000}"/>
    <cellStyle name="SAPBEXresData 2 2 3 2 5" xfId="37041" xr:uid="{00000000-0005-0000-0000-0000B3900000}"/>
    <cellStyle name="SAPBEXresData 2 2 3 2 6" xfId="37042" xr:uid="{00000000-0005-0000-0000-0000B4900000}"/>
    <cellStyle name="SAPBEXresData 2 2 3 2 7" xfId="37043" xr:uid="{00000000-0005-0000-0000-0000B5900000}"/>
    <cellStyle name="SAPBEXresData 2 2 3 2 8" xfId="37044" xr:uid="{00000000-0005-0000-0000-0000B6900000}"/>
    <cellStyle name="SAPBEXresData 2 2 3 2 9" xfId="37045" xr:uid="{00000000-0005-0000-0000-0000B7900000}"/>
    <cellStyle name="SAPBEXresData 2 2 3 3" xfId="37046" xr:uid="{00000000-0005-0000-0000-0000B8900000}"/>
    <cellStyle name="SAPBEXresData 2 2 3 4" xfId="37047" xr:uid="{00000000-0005-0000-0000-0000B9900000}"/>
    <cellStyle name="SAPBEXresData 2 2 3 5" xfId="37048" xr:uid="{00000000-0005-0000-0000-0000BA900000}"/>
    <cellStyle name="SAPBEXresData 2 2 3 6" xfId="37049" xr:uid="{00000000-0005-0000-0000-0000BB900000}"/>
    <cellStyle name="SAPBEXresData 2 2 3 7" xfId="37050" xr:uid="{00000000-0005-0000-0000-0000BC900000}"/>
    <cellStyle name="SAPBEXresData 2 2 3 8" xfId="37051" xr:uid="{00000000-0005-0000-0000-0000BD900000}"/>
    <cellStyle name="SAPBEXresData 2 2 3 9" xfId="37052" xr:uid="{00000000-0005-0000-0000-0000BE900000}"/>
    <cellStyle name="SAPBEXresData 2 2 4" xfId="37053" xr:uid="{00000000-0005-0000-0000-0000BF900000}"/>
    <cellStyle name="SAPBEXresData 2 2 4 10" xfId="37054" xr:uid="{00000000-0005-0000-0000-0000C0900000}"/>
    <cellStyle name="SAPBEXresData 2 2 4 11" xfId="37055" xr:uid="{00000000-0005-0000-0000-0000C1900000}"/>
    <cellStyle name="SAPBEXresData 2 2 4 12" xfId="37056" xr:uid="{00000000-0005-0000-0000-0000C2900000}"/>
    <cellStyle name="SAPBEXresData 2 2 4 13" xfId="37057" xr:uid="{00000000-0005-0000-0000-0000C3900000}"/>
    <cellStyle name="SAPBEXresData 2 2 4 2" xfId="37058" xr:uid="{00000000-0005-0000-0000-0000C4900000}"/>
    <cellStyle name="SAPBEXresData 2 2 4 3" xfId="37059" xr:uid="{00000000-0005-0000-0000-0000C5900000}"/>
    <cellStyle name="SAPBEXresData 2 2 4 4" xfId="37060" xr:uid="{00000000-0005-0000-0000-0000C6900000}"/>
    <cellStyle name="SAPBEXresData 2 2 4 5" xfId="37061" xr:uid="{00000000-0005-0000-0000-0000C7900000}"/>
    <cellStyle name="SAPBEXresData 2 2 4 6" xfId="37062" xr:uid="{00000000-0005-0000-0000-0000C8900000}"/>
    <cellStyle name="SAPBEXresData 2 2 4 7" xfId="37063" xr:uid="{00000000-0005-0000-0000-0000C9900000}"/>
    <cellStyle name="SAPBEXresData 2 2 4 8" xfId="37064" xr:uid="{00000000-0005-0000-0000-0000CA900000}"/>
    <cellStyle name="SAPBEXresData 2 2 4 9" xfId="37065" xr:uid="{00000000-0005-0000-0000-0000CB900000}"/>
    <cellStyle name="SAPBEXresData 2 3" xfId="37066" xr:uid="{00000000-0005-0000-0000-0000CC900000}"/>
    <cellStyle name="SAPBEXresData 2 3 10" xfId="37067" xr:uid="{00000000-0005-0000-0000-0000CD900000}"/>
    <cellStyle name="SAPBEXresData 2 3 11" xfId="37068" xr:uid="{00000000-0005-0000-0000-0000CE900000}"/>
    <cellStyle name="SAPBEXresData 2 3 12" xfId="37069" xr:uid="{00000000-0005-0000-0000-0000CF900000}"/>
    <cellStyle name="SAPBEXresData 2 3 13" xfId="37070" xr:uid="{00000000-0005-0000-0000-0000D0900000}"/>
    <cellStyle name="SAPBEXresData 2 3 14" xfId="37071" xr:uid="{00000000-0005-0000-0000-0000D1900000}"/>
    <cellStyle name="SAPBEXresData 2 3 15" xfId="37072" xr:uid="{00000000-0005-0000-0000-0000D2900000}"/>
    <cellStyle name="SAPBEXresData 2 3 2" xfId="37073" xr:uid="{00000000-0005-0000-0000-0000D3900000}"/>
    <cellStyle name="SAPBEXresData 2 3 2 10" xfId="37074" xr:uid="{00000000-0005-0000-0000-0000D4900000}"/>
    <cellStyle name="SAPBEXresData 2 3 2 11" xfId="37075" xr:uid="{00000000-0005-0000-0000-0000D5900000}"/>
    <cellStyle name="SAPBEXresData 2 3 2 12" xfId="37076" xr:uid="{00000000-0005-0000-0000-0000D6900000}"/>
    <cellStyle name="SAPBEXresData 2 3 2 13" xfId="37077" xr:uid="{00000000-0005-0000-0000-0000D7900000}"/>
    <cellStyle name="SAPBEXresData 2 3 2 2" xfId="37078" xr:uid="{00000000-0005-0000-0000-0000D8900000}"/>
    <cellStyle name="SAPBEXresData 2 3 2 3" xfId="37079" xr:uid="{00000000-0005-0000-0000-0000D9900000}"/>
    <cellStyle name="SAPBEXresData 2 3 2 4" xfId="37080" xr:uid="{00000000-0005-0000-0000-0000DA900000}"/>
    <cellStyle name="SAPBEXresData 2 3 2 5" xfId="37081" xr:uid="{00000000-0005-0000-0000-0000DB900000}"/>
    <cellStyle name="SAPBEXresData 2 3 2 6" xfId="37082" xr:uid="{00000000-0005-0000-0000-0000DC900000}"/>
    <cellStyle name="SAPBEXresData 2 3 2 7" xfId="37083" xr:uid="{00000000-0005-0000-0000-0000DD900000}"/>
    <cellStyle name="SAPBEXresData 2 3 2 8" xfId="37084" xr:uid="{00000000-0005-0000-0000-0000DE900000}"/>
    <cellStyle name="SAPBEXresData 2 3 2 9" xfId="37085" xr:uid="{00000000-0005-0000-0000-0000DF900000}"/>
    <cellStyle name="SAPBEXresData 2 3 3" xfId="37086" xr:uid="{00000000-0005-0000-0000-0000E0900000}"/>
    <cellStyle name="SAPBEXresData 2 3 4" xfId="37087" xr:uid="{00000000-0005-0000-0000-0000E1900000}"/>
    <cellStyle name="SAPBEXresData 2 3 5" xfId="37088" xr:uid="{00000000-0005-0000-0000-0000E2900000}"/>
    <cellStyle name="SAPBEXresData 2 3 6" xfId="37089" xr:uid="{00000000-0005-0000-0000-0000E3900000}"/>
    <cellStyle name="SAPBEXresData 2 3 7" xfId="37090" xr:uid="{00000000-0005-0000-0000-0000E4900000}"/>
    <cellStyle name="SAPBEXresData 2 3 8" xfId="37091" xr:uid="{00000000-0005-0000-0000-0000E5900000}"/>
    <cellStyle name="SAPBEXresData 2 3 9" xfId="37092" xr:uid="{00000000-0005-0000-0000-0000E6900000}"/>
    <cellStyle name="SAPBEXresData 2 4" xfId="37093" xr:uid="{00000000-0005-0000-0000-0000E7900000}"/>
    <cellStyle name="SAPBEXresData 2 4 10" xfId="37094" xr:uid="{00000000-0005-0000-0000-0000E8900000}"/>
    <cellStyle name="SAPBEXresData 2 4 11" xfId="37095" xr:uid="{00000000-0005-0000-0000-0000E9900000}"/>
    <cellStyle name="SAPBEXresData 2 4 12" xfId="37096" xr:uid="{00000000-0005-0000-0000-0000EA900000}"/>
    <cellStyle name="SAPBEXresData 2 4 13" xfId="37097" xr:uid="{00000000-0005-0000-0000-0000EB900000}"/>
    <cellStyle name="SAPBEXresData 2 4 14" xfId="37098" xr:uid="{00000000-0005-0000-0000-0000EC900000}"/>
    <cellStyle name="SAPBEXresData 2 4 2" xfId="37099" xr:uid="{00000000-0005-0000-0000-0000ED900000}"/>
    <cellStyle name="SAPBEXresData 2 4 3" xfId="37100" xr:uid="{00000000-0005-0000-0000-0000EE900000}"/>
    <cellStyle name="SAPBEXresData 2 4 4" xfId="37101" xr:uid="{00000000-0005-0000-0000-0000EF900000}"/>
    <cellStyle name="SAPBEXresData 2 4 5" xfId="37102" xr:uid="{00000000-0005-0000-0000-0000F0900000}"/>
    <cellStyle name="SAPBEXresData 2 4 6" xfId="37103" xr:uid="{00000000-0005-0000-0000-0000F1900000}"/>
    <cellStyle name="SAPBEXresData 2 4 7" xfId="37104" xr:uid="{00000000-0005-0000-0000-0000F2900000}"/>
    <cellStyle name="SAPBEXresData 2 4 8" xfId="37105" xr:uid="{00000000-0005-0000-0000-0000F3900000}"/>
    <cellStyle name="SAPBEXresData 2 4 9" xfId="37106" xr:uid="{00000000-0005-0000-0000-0000F4900000}"/>
    <cellStyle name="SAPBEXresData 20" xfId="37107" xr:uid="{00000000-0005-0000-0000-0000F5900000}"/>
    <cellStyle name="SAPBEXresData 21" xfId="37108" xr:uid="{00000000-0005-0000-0000-0000F6900000}"/>
    <cellStyle name="SAPBEXresData 22" xfId="37109" xr:uid="{00000000-0005-0000-0000-0000F7900000}"/>
    <cellStyle name="SAPBEXresData 23" xfId="37110" xr:uid="{00000000-0005-0000-0000-0000F8900000}"/>
    <cellStyle name="SAPBEXresData 24" xfId="37111" xr:uid="{00000000-0005-0000-0000-0000F9900000}"/>
    <cellStyle name="SAPBEXresData 25" xfId="37112" xr:uid="{00000000-0005-0000-0000-0000FA900000}"/>
    <cellStyle name="SAPBEXresData 26" xfId="37113" xr:uid="{00000000-0005-0000-0000-0000FB900000}"/>
    <cellStyle name="SAPBEXresData 27" xfId="37114" xr:uid="{00000000-0005-0000-0000-0000FC900000}"/>
    <cellStyle name="SAPBEXresData 28" xfId="37115" xr:uid="{00000000-0005-0000-0000-0000FD900000}"/>
    <cellStyle name="SAPBEXresData 29" xfId="37116" xr:uid="{00000000-0005-0000-0000-0000FE900000}"/>
    <cellStyle name="SAPBEXresData 3" xfId="37117" xr:uid="{00000000-0005-0000-0000-0000FF900000}"/>
    <cellStyle name="SAPBEXresData 3 2" xfId="37118" xr:uid="{00000000-0005-0000-0000-000000910000}"/>
    <cellStyle name="SAPBEXresData 3 2 10" xfId="37119" xr:uid="{00000000-0005-0000-0000-000001910000}"/>
    <cellStyle name="SAPBEXresData 3 2 11" xfId="37120" xr:uid="{00000000-0005-0000-0000-000002910000}"/>
    <cellStyle name="SAPBEXresData 3 2 12" xfId="37121" xr:uid="{00000000-0005-0000-0000-000003910000}"/>
    <cellStyle name="SAPBEXresData 3 2 13" xfId="37122" xr:uid="{00000000-0005-0000-0000-000004910000}"/>
    <cellStyle name="SAPBEXresData 3 2 14" xfId="37123" xr:uid="{00000000-0005-0000-0000-000005910000}"/>
    <cellStyle name="SAPBEXresData 3 2 15" xfId="37124" xr:uid="{00000000-0005-0000-0000-000006910000}"/>
    <cellStyle name="SAPBEXresData 3 2 16" xfId="37125" xr:uid="{00000000-0005-0000-0000-000007910000}"/>
    <cellStyle name="SAPBEXresData 3 2 2" xfId="37126" xr:uid="{00000000-0005-0000-0000-000008910000}"/>
    <cellStyle name="SAPBEXresData 3 2 2 10" xfId="37127" xr:uid="{00000000-0005-0000-0000-000009910000}"/>
    <cellStyle name="SAPBEXresData 3 2 2 11" xfId="37128" xr:uid="{00000000-0005-0000-0000-00000A910000}"/>
    <cellStyle name="SAPBEXresData 3 2 2 12" xfId="37129" xr:uid="{00000000-0005-0000-0000-00000B910000}"/>
    <cellStyle name="SAPBEXresData 3 2 2 13" xfId="37130" xr:uid="{00000000-0005-0000-0000-00000C910000}"/>
    <cellStyle name="SAPBEXresData 3 2 2 2" xfId="37131" xr:uid="{00000000-0005-0000-0000-00000D910000}"/>
    <cellStyle name="SAPBEXresData 3 2 2 3" xfId="37132" xr:uid="{00000000-0005-0000-0000-00000E910000}"/>
    <cellStyle name="SAPBEXresData 3 2 2 4" xfId="37133" xr:uid="{00000000-0005-0000-0000-00000F910000}"/>
    <cellStyle name="SAPBEXresData 3 2 2 5" xfId="37134" xr:uid="{00000000-0005-0000-0000-000010910000}"/>
    <cellStyle name="SAPBEXresData 3 2 2 6" xfId="37135" xr:uid="{00000000-0005-0000-0000-000011910000}"/>
    <cellStyle name="SAPBEXresData 3 2 2 7" xfId="37136" xr:uid="{00000000-0005-0000-0000-000012910000}"/>
    <cellStyle name="SAPBEXresData 3 2 2 8" xfId="37137" xr:uid="{00000000-0005-0000-0000-000013910000}"/>
    <cellStyle name="SAPBEXresData 3 2 2 9" xfId="37138" xr:uid="{00000000-0005-0000-0000-000014910000}"/>
    <cellStyle name="SAPBEXresData 3 2 3" xfId="37139" xr:uid="{00000000-0005-0000-0000-000015910000}"/>
    <cellStyle name="SAPBEXresData 3 2 3 10" xfId="37140" xr:uid="{00000000-0005-0000-0000-000016910000}"/>
    <cellStyle name="SAPBEXresData 3 2 3 11" xfId="37141" xr:uid="{00000000-0005-0000-0000-000017910000}"/>
    <cellStyle name="SAPBEXresData 3 2 3 12" xfId="37142" xr:uid="{00000000-0005-0000-0000-000018910000}"/>
    <cellStyle name="SAPBEXresData 3 2 3 13" xfId="37143" xr:uid="{00000000-0005-0000-0000-000019910000}"/>
    <cellStyle name="SAPBEXresData 3 2 3 2" xfId="37144" xr:uid="{00000000-0005-0000-0000-00001A910000}"/>
    <cellStyle name="SAPBEXresData 3 2 3 3" xfId="37145" xr:uid="{00000000-0005-0000-0000-00001B910000}"/>
    <cellStyle name="SAPBEXresData 3 2 3 4" xfId="37146" xr:uid="{00000000-0005-0000-0000-00001C910000}"/>
    <cellStyle name="SAPBEXresData 3 2 3 5" xfId="37147" xr:uid="{00000000-0005-0000-0000-00001D910000}"/>
    <cellStyle name="SAPBEXresData 3 2 3 6" xfId="37148" xr:uid="{00000000-0005-0000-0000-00001E910000}"/>
    <cellStyle name="SAPBEXresData 3 2 3 7" xfId="37149" xr:uid="{00000000-0005-0000-0000-00001F910000}"/>
    <cellStyle name="SAPBEXresData 3 2 3 8" xfId="37150" xr:uid="{00000000-0005-0000-0000-000020910000}"/>
    <cellStyle name="SAPBEXresData 3 2 3 9" xfId="37151" xr:uid="{00000000-0005-0000-0000-000021910000}"/>
    <cellStyle name="SAPBEXresData 3 2 4" xfId="37152" xr:uid="{00000000-0005-0000-0000-000022910000}"/>
    <cellStyle name="SAPBEXresData 3 2 5" xfId="37153" xr:uid="{00000000-0005-0000-0000-000023910000}"/>
    <cellStyle name="SAPBEXresData 3 2 6" xfId="37154" xr:uid="{00000000-0005-0000-0000-000024910000}"/>
    <cellStyle name="SAPBEXresData 3 2 7" xfId="37155" xr:uid="{00000000-0005-0000-0000-000025910000}"/>
    <cellStyle name="SAPBEXresData 3 2 8" xfId="37156" xr:uid="{00000000-0005-0000-0000-000026910000}"/>
    <cellStyle name="SAPBEXresData 3 2 9" xfId="37157" xr:uid="{00000000-0005-0000-0000-000027910000}"/>
    <cellStyle name="SAPBEXresData 3 3" xfId="37158" xr:uid="{00000000-0005-0000-0000-000028910000}"/>
    <cellStyle name="SAPBEXresData 3 3 10" xfId="37159" xr:uid="{00000000-0005-0000-0000-000029910000}"/>
    <cellStyle name="SAPBEXresData 3 3 11" xfId="37160" xr:uid="{00000000-0005-0000-0000-00002A910000}"/>
    <cellStyle name="SAPBEXresData 3 3 12" xfId="37161" xr:uid="{00000000-0005-0000-0000-00002B910000}"/>
    <cellStyle name="SAPBEXresData 3 3 13" xfId="37162" xr:uid="{00000000-0005-0000-0000-00002C910000}"/>
    <cellStyle name="SAPBEXresData 3 3 14" xfId="37163" xr:uid="{00000000-0005-0000-0000-00002D910000}"/>
    <cellStyle name="SAPBEXresData 3 3 2" xfId="37164" xr:uid="{00000000-0005-0000-0000-00002E910000}"/>
    <cellStyle name="SAPBEXresData 3 3 3" xfId="37165" xr:uid="{00000000-0005-0000-0000-00002F910000}"/>
    <cellStyle name="SAPBEXresData 3 3 4" xfId="37166" xr:uid="{00000000-0005-0000-0000-000030910000}"/>
    <cellStyle name="SAPBEXresData 3 3 5" xfId="37167" xr:uid="{00000000-0005-0000-0000-000031910000}"/>
    <cellStyle name="SAPBEXresData 3 3 6" xfId="37168" xr:uid="{00000000-0005-0000-0000-000032910000}"/>
    <cellStyle name="SAPBEXresData 3 3 7" xfId="37169" xr:uid="{00000000-0005-0000-0000-000033910000}"/>
    <cellStyle name="SAPBEXresData 3 3 8" xfId="37170" xr:uid="{00000000-0005-0000-0000-000034910000}"/>
    <cellStyle name="SAPBEXresData 3 3 9" xfId="37171" xr:uid="{00000000-0005-0000-0000-000035910000}"/>
    <cellStyle name="SAPBEXresData 30" xfId="37172" xr:uid="{00000000-0005-0000-0000-000036910000}"/>
    <cellStyle name="SAPBEXresData 31" xfId="37173" xr:uid="{00000000-0005-0000-0000-000037910000}"/>
    <cellStyle name="SAPBEXresData 32" xfId="37174" xr:uid="{00000000-0005-0000-0000-000038910000}"/>
    <cellStyle name="SAPBEXresData 33" xfId="37175" xr:uid="{00000000-0005-0000-0000-000039910000}"/>
    <cellStyle name="SAPBEXresData 34" xfId="37176" xr:uid="{00000000-0005-0000-0000-00003A910000}"/>
    <cellStyle name="SAPBEXresData 35" xfId="37177" xr:uid="{00000000-0005-0000-0000-00003B910000}"/>
    <cellStyle name="SAPBEXresData 36" xfId="37178" xr:uid="{00000000-0005-0000-0000-00003C910000}"/>
    <cellStyle name="SAPBEXresData 37" xfId="37179" xr:uid="{00000000-0005-0000-0000-00003D910000}"/>
    <cellStyle name="SAPBEXresData 38" xfId="37180" xr:uid="{00000000-0005-0000-0000-00003E910000}"/>
    <cellStyle name="SAPBEXresData 39" xfId="37181" xr:uid="{00000000-0005-0000-0000-00003F910000}"/>
    <cellStyle name="SAPBEXresData 4" xfId="37182" xr:uid="{00000000-0005-0000-0000-000040910000}"/>
    <cellStyle name="SAPBEXresData 4 2" xfId="37183" xr:uid="{00000000-0005-0000-0000-000041910000}"/>
    <cellStyle name="SAPBEXresData 4 2 10" xfId="37184" xr:uid="{00000000-0005-0000-0000-000042910000}"/>
    <cellStyle name="SAPBEXresData 4 2 11" xfId="37185" xr:uid="{00000000-0005-0000-0000-000043910000}"/>
    <cellStyle name="SAPBEXresData 4 2 12" xfId="37186" xr:uid="{00000000-0005-0000-0000-000044910000}"/>
    <cellStyle name="SAPBEXresData 4 2 13" xfId="37187" xr:uid="{00000000-0005-0000-0000-000045910000}"/>
    <cellStyle name="SAPBEXresData 4 2 14" xfId="37188" xr:uid="{00000000-0005-0000-0000-000046910000}"/>
    <cellStyle name="SAPBEXresData 4 2 15" xfId="37189" xr:uid="{00000000-0005-0000-0000-000047910000}"/>
    <cellStyle name="SAPBEXresData 4 2 2" xfId="37190" xr:uid="{00000000-0005-0000-0000-000048910000}"/>
    <cellStyle name="SAPBEXresData 4 2 2 10" xfId="37191" xr:uid="{00000000-0005-0000-0000-000049910000}"/>
    <cellStyle name="SAPBEXresData 4 2 2 11" xfId="37192" xr:uid="{00000000-0005-0000-0000-00004A910000}"/>
    <cellStyle name="SAPBEXresData 4 2 2 12" xfId="37193" xr:uid="{00000000-0005-0000-0000-00004B910000}"/>
    <cellStyle name="SAPBEXresData 4 2 2 13" xfId="37194" xr:uid="{00000000-0005-0000-0000-00004C910000}"/>
    <cellStyle name="SAPBEXresData 4 2 2 2" xfId="37195" xr:uid="{00000000-0005-0000-0000-00004D910000}"/>
    <cellStyle name="SAPBEXresData 4 2 2 3" xfId="37196" xr:uid="{00000000-0005-0000-0000-00004E910000}"/>
    <cellStyle name="SAPBEXresData 4 2 2 4" xfId="37197" xr:uid="{00000000-0005-0000-0000-00004F910000}"/>
    <cellStyle name="SAPBEXresData 4 2 2 5" xfId="37198" xr:uid="{00000000-0005-0000-0000-000050910000}"/>
    <cellStyle name="SAPBEXresData 4 2 2 6" xfId="37199" xr:uid="{00000000-0005-0000-0000-000051910000}"/>
    <cellStyle name="SAPBEXresData 4 2 2 7" xfId="37200" xr:uid="{00000000-0005-0000-0000-000052910000}"/>
    <cellStyle name="SAPBEXresData 4 2 2 8" xfId="37201" xr:uid="{00000000-0005-0000-0000-000053910000}"/>
    <cellStyle name="SAPBEXresData 4 2 2 9" xfId="37202" xr:uid="{00000000-0005-0000-0000-000054910000}"/>
    <cellStyle name="SAPBEXresData 4 2 3" xfId="37203" xr:uid="{00000000-0005-0000-0000-000055910000}"/>
    <cellStyle name="SAPBEXresData 4 2 4" xfId="37204" xr:uid="{00000000-0005-0000-0000-000056910000}"/>
    <cellStyle name="SAPBEXresData 4 2 5" xfId="37205" xr:uid="{00000000-0005-0000-0000-000057910000}"/>
    <cellStyle name="SAPBEXresData 4 2 6" xfId="37206" xr:uid="{00000000-0005-0000-0000-000058910000}"/>
    <cellStyle name="SAPBEXresData 4 2 7" xfId="37207" xr:uid="{00000000-0005-0000-0000-000059910000}"/>
    <cellStyle name="SAPBEXresData 4 2 8" xfId="37208" xr:uid="{00000000-0005-0000-0000-00005A910000}"/>
    <cellStyle name="SAPBEXresData 4 2 9" xfId="37209" xr:uid="{00000000-0005-0000-0000-00005B910000}"/>
    <cellStyle name="SAPBEXresData 4 3" xfId="37210" xr:uid="{00000000-0005-0000-0000-00005C910000}"/>
    <cellStyle name="SAPBEXresData 4 3 10" xfId="37211" xr:uid="{00000000-0005-0000-0000-00005D910000}"/>
    <cellStyle name="SAPBEXresData 4 3 11" xfId="37212" xr:uid="{00000000-0005-0000-0000-00005E910000}"/>
    <cellStyle name="SAPBEXresData 4 3 12" xfId="37213" xr:uid="{00000000-0005-0000-0000-00005F910000}"/>
    <cellStyle name="SAPBEXresData 4 3 13" xfId="37214" xr:uid="{00000000-0005-0000-0000-000060910000}"/>
    <cellStyle name="SAPBEXresData 4 3 14" xfId="37215" xr:uid="{00000000-0005-0000-0000-000061910000}"/>
    <cellStyle name="SAPBEXresData 4 3 2" xfId="37216" xr:uid="{00000000-0005-0000-0000-000062910000}"/>
    <cellStyle name="SAPBEXresData 4 3 3" xfId="37217" xr:uid="{00000000-0005-0000-0000-000063910000}"/>
    <cellStyle name="SAPBEXresData 4 3 4" xfId="37218" xr:uid="{00000000-0005-0000-0000-000064910000}"/>
    <cellStyle name="SAPBEXresData 4 3 5" xfId="37219" xr:uid="{00000000-0005-0000-0000-000065910000}"/>
    <cellStyle name="SAPBEXresData 4 3 6" xfId="37220" xr:uid="{00000000-0005-0000-0000-000066910000}"/>
    <cellStyle name="SAPBEXresData 4 3 7" xfId="37221" xr:uid="{00000000-0005-0000-0000-000067910000}"/>
    <cellStyle name="SAPBEXresData 4 3 8" xfId="37222" xr:uid="{00000000-0005-0000-0000-000068910000}"/>
    <cellStyle name="SAPBEXresData 4 3 9" xfId="37223" xr:uid="{00000000-0005-0000-0000-000069910000}"/>
    <cellStyle name="SAPBEXresData 4 4" xfId="37224" xr:uid="{00000000-0005-0000-0000-00006A910000}"/>
    <cellStyle name="SAPBEXresData 4 4 10" xfId="37225" xr:uid="{00000000-0005-0000-0000-00006B910000}"/>
    <cellStyle name="SAPBEXresData 4 4 11" xfId="37226" xr:uid="{00000000-0005-0000-0000-00006C910000}"/>
    <cellStyle name="SAPBEXresData 4 4 12" xfId="37227" xr:uid="{00000000-0005-0000-0000-00006D910000}"/>
    <cellStyle name="SAPBEXresData 4 4 13" xfId="37228" xr:uid="{00000000-0005-0000-0000-00006E910000}"/>
    <cellStyle name="SAPBEXresData 4 4 2" xfId="37229" xr:uid="{00000000-0005-0000-0000-00006F910000}"/>
    <cellStyle name="SAPBEXresData 4 4 3" xfId="37230" xr:uid="{00000000-0005-0000-0000-000070910000}"/>
    <cellStyle name="SAPBEXresData 4 4 4" xfId="37231" xr:uid="{00000000-0005-0000-0000-000071910000}"/>
    <cellStyle name="SAPBEXresData 4 4 5" xfId="37232" xr:uid="{00000000-0005-0000-0000-000072910000}"/>
    <cellStyle name="SAPBEXresData 4 4 6" xfId="37233" xr:uid="{00000000-0005-0000-0000-000073910000}"/>
    <cellStyle name="SAPBEXresData 4 4 7" xfId="37234" xr:uid="{00000000-0005-0000-0000-000074910000}"/>
    <cellStyle name="SAPBEXresData 4 4 8" xfId="37235" xr:uid="{00000000-0005-0000-0000-000075910000}"/>
    <cellStyle name="SAPBEXresData 4 4 9" xfId="37236" xr:uid="{00000000-0005-0000-0000-000076910000}"/>
    <cellStyle name="SAPBEXresData 40" xfId="37237" xr:uid="{00000000-0005-0000-0000-000077910000}"/>
    <cellStyle name="SAPBEXresData 41" xfId="37238" xr:uid="{00000000-0005-0000-0000-000078910000}"/>
    <cellStyle name="SAPBEXresData 42" xfId="37239" xr:uid="{00000000-0005-0000-0000-000079910000}"/>
    <cellStyle name="SAPBEXresData 5" xfId="37240" xr:uid="{00000000-0005-0000-0000-00007A910000}"/>
    <cellStyle name="SAPBEXresData 5 10" xfId="37241" xr:uid="{00000000-0005-0000-0000-00007B910000}"/>
    <cellStyle name="SAPBEXresData 5 11" xfId="37242" xr:uid="{00000000-0005-0000-0000-00007C910000}"/>
    <cellStyle name="SAPBEXresData 5 12" xfId="37243" xr:uid="{00000000-0005-0000-0000-00007D910000}"/>
    <cellStyle name="SAPBEXresData 5 13" xfId="37244" xr:uid="{00000000-0005-0000-0000-00007E910000}"/>
    <cellStyle name="SAPBEXresData 5 14" xfId="37245" xr:uid="{00000000-0005-0000-0000-00007F910000}"/>
    <cellStyle name="SAPBEXresData 5 15" xfId="37246" xr:uid="{00000000-0005-0000-0000-000080910000}"/>
    <cellStyle name="SAPBEXresData 5 16" xfId="37247" xr:uid="{00000000-0005-0000-0000-000081910000}"/>
    <cellStyle name="SAPBEXresData 5 2" xfId="37248" xr:uid="{00000000-0005-0000-0000-000082910000}"/>
    <cellStyle name="SAPBEXresData 5 2 10" xfId="37249" xr:uid="{00000000-0005-0000-0000-000083910000}"/>
    <cellStyle name="SAPBEXresData 5 2 11" xfId="37250" xr:uid="{00000000-0005-0000-0000-000084910000}"/>
    <cellStyle name="SAPBEXresData 5 2 12" xfId="37251" xr:uid="{00000000-0005-0000-0000-000085910000}"/>
    <cellStyle name="SAPBEXresData 5 2 13" xfId="37252" xr:uid="{00000000-0005-0000-0000-000086910000}"/>
    <cellStyle name="SAPBEXresData 5 2 2" xfId="37253" xr:uid="{00000000-0005-0000-0000-000087910000}"/>
    <cellStyle name="SAPBEXresData 5 2 3" xfId="37254" xr:uid="{00000000-0005-0000-0000-000088910000}"/>
    <cellStyle name="SAPBEXresData 5 2 4" xfId="37255" xr:uid="{00000000-0005-0000-0000-000089910000}"/>
    <cellStyle name="SAPBEXresData 5 2 5" xfId="37256" xr:uid="{00000000-0005-0000-0000-00008A910000}"/>
    <cellStyle name="SAPBEXresData 5 2 6" xfId="37257" xr:uid="{00000000-0005-0000-0000-00008B910000}"/>
    <cellStyle name="SAPBEXresData 5 2 7" xfId="37258" xr:uid="{00000000-0005-0000-0000-00008C910000}"/>
    <cellStyle name="SAPBEXresData 5 2 8" xfId="37259" xr:uid="{00000000-0005-0000-0000-00008D910000}"/>
    <cellStyle name="SAPBEXresData 5 2 9" xfId="37260" xr:uid="{00000000-0005-0000-0000-00008E910000}"/>
    <cellStyle name="SAPBEXresData 5 3" xfId="37261" xr:uid="{00000000-0005-0000-0000-00008F910000}"/>
    <cellStyle name="SAPBEXresData 5 3 10" xfId="37262" xr:uid="{00000000-0005-0000-0000-000090910000}"/>
    <cellStyle name="SAPBEXresData 5 3 11" xfId="37263" xr:uid="{00000000-0005-0000-0000-000091910000}"/>
    <cellStyle name="SAPBEXresData 5 3 12" xfId="37264" xr:uid="{00000000-0005-0000-0000-000092910000}"/>
    <cellStyle name="SAPBEXresData 5 3 13" xfId="37265" xr:uid="{00000000-0005-0000-0000-000093910000}"/>
    <cellStyle name="SAPBEXresData 5 3 2" xfId="37266" xr:uid="{00000000-0005-0000-0000-000094910000}"/>
    <cellStyle name="SAPBEXresData 5 3 3" xfId="37267" xr:uid="{00000000-0005-0000-0000-000095910000}"/>
    <cellStyle name="SAPBEXresData 5 3 4" xfId="37268" xr:uid="{00000000-0005-0000-0000-000096910000}"/>
    <cellStyle name="SAPBEXresData 5 3 5" xfId="37269" xr:uid="{00000000-0005-0000-0000-000097910000}"/>
    <cellStyle name="SAPBEXresData 5 3 6" xfId="37270" xr:uid="{00000000-0005-0000-0000-000098910000}"/>
    <cellStyle name="SAPBEXresData 5 3 7" xfId="37271" xr:uid="{00000000-0005-0000-0000-000099910000}"/>
    <cellStyle name="SAPBEXresData 5 3 8" xfId="37272" xr:uid="{00000000-0005-0000-0000-00009A910000}"/>
    <cellStyle name="SAPBEXresData 5 3 9" xfId="37273" xr:uid="{00000000-0005-0000-0000-00009B910000}"/>
    <cellStyle name="SAPBEXresData 5 4" xfId="37274" xr:uid="{00000000-0005-0000-0000-00009C910000}"/>
    <cellStyle name="SAPBEXresData 5 5" xfId="37275" xr:uid="{00000000-0005-0000-0000-00009D910000}"/>
    <cellStyle name="SAPBEXresData 5 6" xfId="37276" xr:uid="{00000000-0005-0000-0000-00009E910000}"/>
    <cellStyle name="SAPBEXresData 5 7" xfId="37277" xr:uid="{00000000-0005-0000-0000-00009F910000}"/>
    <cellStyle name="SAPBEXresData 5 8" xfId="37278" xr:uid="{00000000-0005-0000-0000-0000A0910000}"/>
    <cellStyle name="SAPBEXresData 5 9" xfId="37279" xr:uid="{00000000-0005-0000-0000-0000A1910000}"/>
    <cellStyle name="SAPBEXresData 6" xfId="37280" xr:uid="{00000000-0005-0000-0000-0000A2910000}"/>
    <cellStyle name="SAPBEXresData 6 10" xfId="37281" xr:uid="{00000000-0005-0000-0000-0000A3910000}"/>
    <cellStyle name="SAPBEXresData 6 11" xfId="37282" xr:uid="{00000000-0005-0000-0000-0000A4910000}"/>
    <cellStyle name="SAPBEXresData 6 12" xfId="37283" xr:uid="{00000000-0005-0000-0000-0000A5910000}"/>
    <cellStyle name="SAPBEXresData 6 13" xfId="37284" xr:uid="{00000000-0005-0000-0000-0000A6910000}"/>
    <cellStyle name="SAPBEXresData 6 14" xfId="37285" xr:uid="{00000000-0005-0000-0000-0000A7910000}"/>
    <cellStyle name="SAPBEXresData 6 15" xfId="37286" xr:uid="{00000000-0005-0000-0000-0000A8910000}"/>
    <cellStyle name="SAPBEXresData 6 2" xfId="37287" xr:uid="{00000000-0005-0000-0000-0000A9910000}"/>
    <cellStyle name="SAPBEXresData 6 2 10" xfId="37288" xr:uid="{00000000-0005-0000-0000-0000AA910000}"/>
    <cellStyle name="SAPBEXresData 6 2 11" xfId="37289" xr:uid="{00000000-0005-0000-0000-0000AB910000}"/>
    <cellStyle name="SAPBEXresData 6 2 12" xfId="37290" xr:uid="{00000000-0005-0000-0000-0000AC910000}"/>
    <cellStyle name="SAPBEXresData 6 2 13" xfId="37291" xr:uid="{00000000-0005-0000-0000-0000AD910000}"/>
    <cellStyle name="SAPBEXresData 6 2 2" xfId="37292" xr:uid="{00000000-0005-0000-0000-0000AE910000}"/>
    <cellStyle name="SAPBEXresData 6 2 3" xfId="37293" xr:uid="{00000000-0005-0000-0000-0000AF910000}"/>
    <cellStyle name="SAPBEXresData 6 2 4" xfId="37294" xr:uid="{00000000-0005-0000-0000-0000B0910000}"/>
    <cellStyle name="SAPBEXresData 6 2 5" xfId="37295" xr:uid="{00000000-0005-0000-0000-0000B1910000}"/>
    <cellStyle name="SAPBEXresData 6 2 6" xfId="37296" xr:uid="{00000000-0005-0000-0000-0000B2910000}"/>
    <cellStyle name="SAPBEXresData 6 2 7" xfId="37297" xr:uid="{00000000-0005-0000-0000-0000B3910000}"/>
    <cellStyle name="SAPBEXresData 6 2 8" xfId="37298" xr:uid="{00000000-0005-0000-0000-0000B4910000}"/>
    <cellStyle name="SAPBEXresData 6 2 9" xfId="37299" xr:uid="{00000000-0005-0000-0000-0000B5910000}"/>
    <cellStyle name="SAPBEXresData 6 3" xfId="37300" xr:uid="{00000000-0005-0000-0000-0000B6910000}"/>
    <cellStyle name="SAPBEXresData 6 4" xfId="37301" xr:uid="{00000000-0005-0000-0000-0000B7910000}"/>
    <cellStyle name="SAPBEXresData 6 5" xfId="37302" xr:uid="{00000000-0005-0000-0000-0000B8910000}"/>
    <cellStyle name="SAPBEXresData 6 6" xfId="37303" xr:uid="{00000000-0005-0000-0000-0000B9910000}"/>
    <cellStyle name="SAPBEXresData 6 7" xfId="37304" xr:uid="{00000000-0005-0000-0000-0000BA910000}"/>
    <cellStyle name="SAPBEXresData 6 8" xfId="37305" xr:uid="{00000000-0005-0000-0000-0000BB910000}"/>
    <cellStyle name="SAPBEXresData 6 9" xfId="37306" xr:uid="{00000000-0005-0000-0000-0000BC910000}"/>
    <cellStyle name="SAPBEXresData 7" xfId="37307" xr:uid="{00000000-0005-0000-0000-0000BD910000}"/>
    <cellStyle name="SAPBEXresData 7 10" xfId="37308" xr:uid="{00000000-0005-0000-0000-0000BE910000}"/>
    <cellStyle name="SAPBEXresData 7 11" xfId="37309" xr:uid="{00000000-0005-0000-0000-0000BF910000}"/>
    <cellStyle name="SAPBEXresData 7 12" xfId="37310" xr:uid="{00000000-0005-0000-0000-0000C0910000}"/>
    <cellStyle name="SAPBEXresData 7 13" xfId="37311" xr:uid="{00000000-0005-0000-0000-0000C1910000}"/>
    <cellStyle name="SAPBEXresData 7 14" xfId="37312" xr:uid="{00000000-0005-0000-0000-0000C2910000}"/>
    <cellStyle name="SAPBEXresData 7 2" xfId="37313" xr:uid="{00000000-0005-0000-0000-0000C3910000}"/>
    <cellStyle name="SAPBEXresData 7 2 2" xfId="37314" xr:uid="{00000000-0005-0000-0000-0000C4910000}"/>
    <cellStyle name="SAPBEXresData 7 3" xfId="37315" xr:uid="{00000000-0005-0000-0000-0000C5910000}"/>
    <cellStyle name="SAPBEXresData 7 4" xfId="37316" xr:uid="{00000000-0005-0000-0000-0000C6910000}"/>
    <cellStyle name="SAPBEXresData 7 5" xfId="37317" xr:uid="{00000000-0005-0000-0000-0000C7910000}"/>
    <cellStyle name="SAPBEXresData 7 6" xfId="37318" xr:uid="{00000000-0005-0000-0000-0000C8910000}"/>
    <cellStyle name="SAPBEXresData 7 7" xfId="37319" xr:uid="{00000000-0005-0000-0000-0000C9910000}"/>
    <cellStyle name="SAPBEXresData 7 8" xfId="37320" xr:uid="{00000000-0005-0000-0000-0000CA910000}"/>
    <cellStyle name="SAPBEXresData 7 9" xfId="37321" xr:uid="{00000000-0005-0000-0000-0000CB910000}"/>
    <cellStyle name="SAPBEXresData 8" xfId="37322" xr:uid="{00000000-0005-0000-0000-0000CC910000}"/>
    <cellStyle name="SAPBEXresData 9" xfId="37323" xr:uid="{00000000-0005-0000-0000-0000CD910000}"/>
    <cellStyle name="SAPBEXresData_Retirements" xfId="37324" xr:uid="{00000000-0005-0000-0000-0000CE910000}"/>
    <cellStyle name="SAPBEXresDataEmph" xfId="37325" xr:uid="{00000000-0005-0000-0000-0000CF910000}"/>
    <cellStyle name="SAPBEXresDataEmph 10" xfId="37326" xr:uid="{00000000-0005-0000-0000-0000D0910000}"/>
    <cellStyle name="SAPBEXresDataEmph 11" xfId="37327" xr:uid="{00000000-0005-0000-0000-0000D1910000}"/>
    <cellStyle name="SAPBEXresDataEmph 12" xfId="37328" xr:uid="{00000000-0005-0000-0000-0000D2910000}"/>
    <cellStyle name="SAPBEXresDataEmph 13" xfId="37329" xr:uid="{00000000-0005-0000-0000-0000D3910000}"/>
    <cellStyle name="SAPBEXresDataEmph 14" xfId="37330" xr:uid="{00000000-0005-0000-0000-0000D4910000}"/>
    <cellStyle name="SAPBEXresDataEmph 15" xfId="37331" xr:uid="{00000000-0005-0000-0000-0000D5910000}"/>
    <cellStyle name="SAPBEXresDataEmph 16" xfId="37332" xr:uid="{00000000-0005-0000-0000-0000D6910000}"/>
    <cellStyle name="SAPBEXresDataEmph 17" xfId="37333" xr:uid="{00000000-0005-0000-0000-0000D7910000}"/>
    <cellStyle name="SAPBEXresDataEmph 18" xfId="37334" xr:uid="{00000000-0005-0000-0000-0000D8910000}"/>
    <cellStyle name="SAPBEXresDataEmph 19" xfId="37335" xr:uid="{00000000-0005-0000-0000-0000D9910000}"/>
    <cellStyle name="SAPBEXresDataEmph 2" xfId="37336" xr:uid="{00000000-0005-0000-0000-0000DA910000}"/>
    <cellStyle name="SAPBEXresDataEmph 2 2" xfId="37337" xr:uid="{00000000-0005-0000-0000-0000DB910000}"/>
    <cellStyle name="SAPBEXresDataEmph 2 2 2" xfId="37338" xr:uid="{00000000-0005-0000-0000-0000DC910000}"/>
    <cellStyle name="SAPBEXresDataEmph 2 2 2 2" xfId="37339" xr:uid="{00000000-0005-0000-0000-0000DD910000}"/>
    <cellStyle name="SAPBEXresDataEmph 2 2 2 2 10" xfId="37340" xr:uid="{00000000-0005-0000-0000-0000DE910000}"/>
    <cellStyle name="SAPBEXresDataEmph 2 2 2 2 11" xfId="37341" xr:uid="{00000000-0005-0000-0000-0000DF910000}"/>
    <cellStyle name="SAPBEXresDataEmph 2 2 2 2 12" xfId="37342" xr:uid="{00000000-0005-0000-0000-0000E0910000}"/>
    <cellStyle name="SAPBEXresDataEmph 2 2 2 2 13" xfId="37343" xr:uid="{00000000-0005-0000-0000-0000E1910000}"/>
    <cellStyle name="SAPBEXresDataEmph 2 2 2 2 14" xfId="37344" xr:uid="{00000000-0005-0000-0000-0000E2910000}"/>
    <cellStyle name="SAPBEXresDataEmph 2 2 2 2 15" xfId="37345" xr:uid="{00000000-0005-0000-0000-0000E3910000}"/>
    <cellStyle name="SAPBEXresDataEmph 2 2 2 2 2" xfId="37346" xr:uid="{00000000-0005-0000-0000-0000E4910000}"/>
    <cellStyle name="SAPBEXresDataEmph 2 2 2 2 2 10" xfId="37347" xr:uid="{00000000-0005-0000-0000-0000E5910000}"/>
    <cellStyle name="SAPBEXresDataEmph 2 2 2 2 2 11" xfId="37348" xr:uid="{00000000-0005-0000-0000-0000E6910000}"/>
    <cellStyle name="SAPBEXresDataEmph 2 2 2 2 2 12" xfId="37349" xr:uid="{00000000-0005-0000-0000-0000E7910000}"/>
    <cellStyle name="SAPBEXresDataEmph 2 2 2 2 2 13" xfId="37350" xr:uid="{00000000-0005-0000-0000-0000E8910000}"/>
    <cellStyle name="SAPBEXresDataEmph 2 2 2 2 2 2" xfId="37351" xr:uid="{00000000-0005-0000-0000-0000E9910000}"/>
    <cellStyle name="SAPBEXresDataEmph 2 2 2 2 2 3" xfId="37352" xr:uid="{00000000-0005-0000-0000-0000EA910000}"/>
    <cellStyle name="SAPBEXresDataEmph 2 2 2 2 2 4" xfId="37353" xr:uid="{00000000-0005-0000-0000-0000EB910000}"/>
    <cellStyle name="SAPBEXresDataEmph 2 2 2 2 2 5" xfId="37354" xr:uid="{00000000-0005-0000-0000-0000EC910000}"/>
    <cellStyle name="SAPBEXresDataEmph 2 2 2 2 2 6" xfId="37355" xr:uid="{00000000-0005-0000-0000-0000ED910000}"/>
    <cellStyle name="SAPBEXresDataEmph 2 2 2 2 2 7" xfId="37356" xr:uid="{00000000-0005-0000-0000-0000EE910000}"/>
    <cellStyle name="SAPBEXresDataEmph 2 2 2 2 2 8" xfId="37357" xr:uid="{00000000-0005-0000-0000-0000EF910000}"/>
    <cellStyle name="SAPBEXresDataEmph 2 2 2 2 2 9" xfId="37358" xr:uid="{00000000-0005-0000-0000-0000F0910000}"/>
    <cellStyle name="SAPBEXresDataEmph 2 2 2 2 3" xfId="37359" xr:uid="{00000000-0005-0000-0000-0000F1910000}"/>
    <cellStyle name="SAPBEXresDataEmph 2 2 2 2 4" xfId="37360" xr:uid="{00000000-0005-0000-0000-0000F2910000}"/>
    <cellStyle name="SAPBEXresDataEmph 2 2 2 2 5" xfId="37361" xr:uid="{00000000-0005-0000-0000-0000F3910000}"/>
    <cellStyle name="SAPBEXresDataEmph 2 2 2 2 6" xfId="37362" xr:uid="{00000000-0005-0000-0000-0000F4910000}"/>
    <cellStyle name="SAPBEXresDataEmph 2 2 2 2 7" xfId="37363" xr:uid="{00000000-0005-0000-0000-0000F5910000}"/>
    <cellStyle name="SAPBEXresDataEmph 2 2 2 2 8" xfId="37364" xr:uid="{00000000-0005-0000-0000-0000F6910000}"/>
    <cellStyle name="SAPBEXresDataEmph 2 2 2 2 9" xfId="37365" xr:uid="{00000000-0005-0000-0000-0000F7910000}"/>
    <cellStyle name="SAPBEXresDataEmph 2 2 2 3" xfId="37366" xr:uid="{00000000-0005-0000-0000-0000F8910000}"/>
    <cellStyle name="SAPBEXresDataEmph 2 2 2 3 10" xfId="37367" xr:uid="{00000000-0005-0000-0000-0000F9910000}"/>
    <cellStyle name="SAPBEXresDataEmph 2 2 2 3 11" xfId="37368" xr:uid="{00000000-0005-0000-0000-0000FA910000}"/>
    <cellStyle name="SAPBEXresDataEmph 2 2 2 3 12" xfId="37369" xr:uid="{00000000-0005-0000-0000-0000FB910000}"/>
    <cellStyle name="SAPBEXresDataEmph 2 2 2 3 13" xfId="37370" xr:uid="{00000000-0005-0000-0000-0000FC910000}"/>
    <cellStyle name="SAPBEXresDataEmph 2 2 2 3 2" xfId="37371" xr:uid="{00000000-0005-0000-0000-0000FD910000}"/>
    <cellStyle name="SAPBEXresDataEmph 2 2 2 3 3" xfId="37372" xr:uid="{00000000-0005-0000-0000-0000FE910000}"/>
    <cellStyle name="SAPBEXresDataEmph 2 2 2 3 4" xfId="37373" xr:uid="{00000000-0005-0000-0000-0000FF910000}"/>
    <cellStyle name="SAPBEXresDataEmph 2 2 2 3 5" xfId="37374" xr:uid="{00000000-0005-0000-0000-000000920000}"/>
    <cellStyle name="SAPBEXresDataEmph 2 2 2 3 6" xfId="37375" xr:uid="{00000000-0005-0000-0000-000001920000}"/>
    <cellStyle name="SAPBEXresDataEmph 2 2 2 3 7" xfId="37376" xr:uid="{00000000-0005-0000-0000-000002920000}"/>
    <cellStyle name="SAPBEXresDataEmph 2 2 2 3 8" xfId="37377" xr:uid="{00000000-0005-0000-0000-000003920000}"/>
    <cellStyle name="SAPBEXresDataEmph 2 2 2 3 9" xfId="37378" xr:uid="{00000000-0005-0000-0000-000004920000}"/>
    <cellStyle name="SAPBEXresDataEmph 2 2 3" xfId="37379" xr:uid="{00000000-0005-0000-0000-000005920000}"/>
    <cellStyle name="SAPBEXresDataEmph 2 2 3 10" xfId="37380" xr:uid="{00000000-0005-0000-0000-000006920000}"/>
    <cellStyle name="SAPBEXresDataEmph 2 2 3 11" xfId="37381" xr:uid="{00000000-0005-0000-0000-000007920000}"/>
    <cellStyle name="SAPBEXresDataEmph 2 2 3 12" xfId="37382" xr:uid="{00000000-0005-0000-0000-000008920000}"/>
    <cellStyle name="SAPBEXresDataEmph 2 2 3 13" xfId="37383" xr:uid="{00000000-0005-0000-0000-000009920000}"/>
    <cellStyle name="SAPBEXresDataEmph 2 2 3 14" xfId="37384" xr:uid="{00000000-0005-0000-0000-00000A920000}"/>
    <cellStyle name="SAPBEXresDataEmph 2 2 3 15" xfId="37385" xr:uid="{00000000-0005-0000-0000-00000B920000}"/>
    <cellStyle name="SAPBEXresDataEmph 2 2 3 2" xfId="37386" xr:uid="{00000000-0005-0000-0000-00000C920000}"/>
    <cellStyle name="SAPBEXresDataEmph 2 2 3 2 10" xfId="37387" xr:uid="{00000000-0005-0000-0000-00000D920000}"/>
    <cellStyle name="SAPBEXresDataEmph 2 2 3 2 11" xfId="37388" xr:uid="{00000000-0005-0000-0000-00000E920000}"/>
    <cellStyle name="SAPBEXresDataEmph 2 2 3 2 12" xfId="37389" xr:uid="{00000000-0005-0000-0000-00000F920000}"/>
    <cellStyle name="SAPBEXresDataEmph 2 2 3 2 13" xfId="37390" xr:uid="{00000000-0005-0000-0000-000010920000}"/>
    <cellStyle name="SAPBEXresDataEmph 2 2 3 2 2" xfId="37391" xr:uid="{00000000-0005-0000-0000-000011920000}"/>
    <cellStyle name="SAPBEXresDataEmph 2 2 3 2 3" xfId="37392" xr:uid="{00000000-0005-0000-0000-000012920000}"/>
    <cellStyle name="SAPBEXresDataEmph 2 2 3 2 4" xfId="37393" xr:uid="{00000000-0005-0000-0000-000013920000}"/>
    <cellStyle name="SAPBEXresDataEmph 2 2 3 2 5" xfId="37394" xr:uid="{00000000-0005-0000-0000-000014920000}"/>
    <cellStyle name="SAPBEXresDataEmph 2 2 3 2 6" xfId="37395" xr:uid="{00000000-0005-0000-0000-000015920000}"/>
    <cellStyle name="SAPBEXresDataEmph 2 2 3 2 7" xfId="37396" xr:uid="{00000000-0005-0000-0000-000016920000}"/>
    <cellStyle name="SAPBEXresDataEmph 2 2 3 2 8" xfId="37397" xr:uid="{00000000-0005-0000-0000-000017920000}"/>
    <cellStyle name="SAPBEXresDataEmph 2 2 3 2 9" xfId="37398" xr:uid="{00000000-0005-0000-0000-000018920000}"/>
    <cellStyle name="SAPBEXresDataEmph 2 2 3 3" xfId="37399" xr:uid="{00000000-0005-0000-0000-000019920000}"/>
    <cellStyle name="SAPBEXresDataEmph 2 2 3 4" xfId="37400" xr:uid="{00000000-0005-0000-0000-00001A920000}"/>
    <cellStyle name="SAPBEXresDataEmph 2 2 3 5" xfId="37401" xr:uid="{00000000-0005-0000-0000-00001B920000}"/>
    <cellStyle name="SAPBEXresDataEmph 2 2 3 6" xfId="37402" xr:uid="{00000000-0005-0000-0000-00001C920000}"/>
    <cellStyle name="SAPBEXresDataEmph 2 2 3 7" xfId="37403" xr:uid="{00000000-0005-0000-0000-00001D920000}"/>
    <cellStyle name="SAPBEXresDataEmph 2 2 3 8" xfId="37404" xr:uid="{00000000-0005-0000-0000-00001E920000}"/>
    <cellStyle name="SAPBEXresDataEmph 2 2 3 9" xfId="37405" xr:uid="{00000000-0005-0000-0000-00001F920000}"/>
    <cellStyle name="SAPBEXresDataEmph 2 2 4" xfId="37406" xr:uid="{00000000-0005-0000-0000-000020920000}"/>
    <cellStyle name="SAPBEXresDataEmph 2 2 4 10" xfId="37407" xr:uid="{00000000-0005-0000-0000-000021920000}"/>
    <cellStyle name="SAPBEXresDataEmph 2 2 4 11" xfId="37408" xr:uid="{00000000-0005-0000-0000-000022920000}"/>
    <cellStyle name="SAPBEXresDataEmph 2 2 4 12" xfId="37409" xr:uid="{00000000-0005-0000-0000-000023920000}"/>
    <cellStyle name="SAPBEXresDataEmph 2 2 4 13" xfId="37410" xr:uid="{00000000-0005-0000-0000-000024920000}"/>
    <cellStyle name="SAPBEXresDataEmph 2 2 4 2" xfId="37411" xr:uid="{00000000-0005-0000-0000-000025920000}"/>
    <cellStyle name="SAPBEXresDataEmph 2 2 4 3" xfId="37412" xr:uid="{00000000-0005-0000-0000-000026920000}"/>
    <cellStyle name="SAPBEXresDataEmph 2 2 4 4" xfId="37413" xr:uid="{00000000-0005-0000-0000-000027920000}"/>
    <cellStyle name="SAPBEXresDataEmph 2 2 4 5" xfId="37414" xr:uid="{00000000-0005-0000-0000-000028920000}"/>
    <cellStyle name="SAPBEXresDataEmph 2 2 4 6" xfId="37415" xr:uid="{00000000-0005-0000-0000-000029920000}"/>
    <cellStyle name="SAPBEXresDataEmph 2 2 4 7" xfId="37416" xr:uid="{00000000-0005-0000-0000-00002A920000}"/>
    <cellStyle name="SAPBEXresDataEmph 2 2 4 8" xfId="37417" xr:uid="{00000000-0005-0000-0000-00002B920000}"/>
    <cellStyle name="SAPBEXresDataEmph 2 2 4 9" xfId="37418" xr:uid="{00000000-0005-0000-0000-00002C920000}"/>
    <cellStyle name="SAPBEXresDataEmph 2 3" xfId="37419" xr:uid="{00000000-0005-0000-0000-00002D920000}"/>
    <cellStyle name="SAPBEXresDataEmph 2 3 10" xfId="37420" xr:uid="{00000000-0005-0000-0000-00002E920000}"/>
    <cellStyle name="SAPBEXresDataEmph 2 3 11" xfId="37421" xr:uid="{00000000-0005-0000-0000-00002F920000}"/>
    <cellStyle name="SAPBEXresDataEmph 2 3 12" xfId="37422" xr:uid="{00000000-0005-0000-0000-000030920000}"/>
    <cellStyle name="SAPBEXresDataEmph 2 3 13" xfId="37423" xr:uid="{00000000-0005-0000-0000-000031920000}"/>
    <cellStyle name="SAPBEXresDataEmph 2 3 14" xfId="37424" xr:uid="{00000000-0005-0000-0000-000032920000}"/>
    <cellStyle name="SAPBEXresDataEmph 2 3 15" xfId="37425" xr:uid="{00000000-0005-0000-0000-000033920000}"/>
    <cellStyle name="SAPBEXresDataEmph 2 3 2" xfId="37426" xr:uid="{00000000-0005-0000-0000-000034920000}"/>
    <cellStyle name="SAPBEXresDataEmph 2 3 2 10" xfId="37427" xr:uid="{00000000-0005-0000-0000-000035920000}"/>
    <cellStyle name="SAPBEXresDataEmph 2 3 2 11" xfId="37428" xr:uid="{00000000-0005-0000-0000-000036920000}"/>
    <cellStyle name="SAPBEXresDataEmph 2 3 2 12" xfId="37429" xr:uid="{00000000-0005-0000-0000-000037920000}"/>
    <cellStyle name="SAPBEXresDataEmph 2 3 2 13" xfId="37430" xr:uid="{00000000-0005-0000-0000-000038920000}"/>
    <cellStyle name="SAPBEXresDataEmph 2 3 2 2" xfId="37431" xr:uid="{00000000-0005-0000-0000-000039920000}"/>
    <cellStyle name="SAPBEXresDataEmph 2 3 2 3" xfId="37432" xr:uid="{00000000-0005-0000-0000-00003A920000}"/>
    <cellStyle name="SAPBEXresDataEmph 2 3 2 4" xfId="37433" xr:uid="{00000000-0005-0000-0000-00003B920000}"/>
    <cellStyle name="SAPBEXresDataEmph 2 3 2 5" xfId="37434" xr:uid="{00000000-0005-0000-0000-00003C920000}"/>
    <cellStyle name="SAPBEXresDataEmph 2 3 2 6" xfId="37435" xr:uid="{00000000-0005-0000-0000-00003D920000}"/>
    <cellStyle name="SAPBEXresDataEmph 2 3 2 7" xfId="37436" xr:uid="{00000000-0005-0000-0000-00003E920000}"/>
    <cellStyle name="SAPBEXresDataEmph 2 3 2 8" xfId="37437" xr:uid="{00000000-0005-0000-0000-00003F920000}"/>
    <cellStyle name="SAPBEXresDataEmph 2 3 2 9" xfId="37438" xr:uid="{00000000-0005-0000-0000-000040920000}"/>
    <cellStyle name="SAPBEXresDataEmph 2 3 3" xfId="37439" xr:uid="{00000000-0005-0000-0000-000041920000}"/>
    <cellStyle name="SAPBEXresDataEmph 2 3 4" xfId="37440" xr:uid="{00000000-0005-0000-0000-000042920000}"/>
    <cellStyle name="SAPBEXresDataEmph 2 3 5" xfId="37441" xr:uid="{00000000-0005-0000-0000-000043920000}"/>
    <cellStyle name="SAPBEXresDataEmph 2 3 6" xfId="37442" xr:uid="{00000000-0005-0000-0000-000044920000}"/>
    <cellStyle name="SAPBEXresDataEmph 2 3 7" xfId="37443" xr:uid="{00000000-0005-0000-0000-000045920000}"/>
    <cellStyle name="SAPBEXresDataEmph 2 3 8" xfId="37444" xr:uid="{00000000-0005-0000-0000-000046920000}"/>
    <cellStyle name="SAPBEXresDataEmph 2 3 9" xfId="37445" xr:uid="{00000000-0005-0000-0000-000047920000}"/>
    <cellStyle name="SAPBEXresDataEmph 2 4" xfId="37446" xr:uid="{00000000-0005-0000-0000-000048920000}"/>
    <cellStyle name="SAPBEXresDataEmph 2 4 10" xfId="37447" xr:uid="{00000000-0005-0000-0000-000049920000}"/>
    <cellStyle name="SAPBEXresDataEmph 2 4 11" xfId="37448" xr:uid="{00000000-0005-0000-0000-00004A920000}"/>
    <cellStyle name="SAPBEXresDataEmph 2 4 12" xfId="37449" xr:uid="{00000000-0005-0000-0000-00004B920000}"/>
    <cellStyle name="SAPBEXresDataEmph 2 4 13" xfId="37450" xr:uid="{00000000-0005-0000-0000-00004C920000}"/>
    <cellStyle name="SAPBEXresDataEmph 2 4 14" xfId="37451" xr:uid="{00000000-0005-0000-0000-00004D920000}"/>
    <cellStyle name="SAPBEXresDataEmph 2 4 2" xfId="37452" xr:uid="{00000000-0005-0000-0000-00004E920000}"/>
    <cellStyle name="SAPBEXresDataEmph 2 4 3" xfId="37453" xr:uid="{00000000-0005-0000-0000-00004F920000}"/>
    <cellStyle name="SAPBEXresDataEmph 2 4 4" xfId="37454" xr:uid="{00000000-0005-0000-0000-000050920000}"/>
    <cellStyle name="SAPBEXresDataEmph 2 4 5" xfId="37455" xr:uid="{00000000-0005-0000-0000-000051920000}"/>
    <cellStyle name="SAPBEXresDataEmph 2 4 6" xfId="37456" xr:uid="{00000000-0005-0000-0000-000052920000}"/>
    <cellStyle name="SAPBEXresDataEmph 2 4 7" xfId="37457" xr:uid="{00000000-0005-0000-0000-000053920000}"/>
    <cellStyle name="SAPBEXresDataEmph 2 4 8" xfId="37458" xr:uid="{00000000-0005-0000-0000-000054920000}"/>
    <cellStyle name="SAPBEXresDataEmph 2 4 9" xfId="37459" xr:uid="{00000000-0005-0000-0000-000055920000}"/>
    <cellStyle name="SAPBEXresDataEmph 20" xfId="37460" xr:uid="{00000000-0005-0000-0000-000056920000}"/>
    <cellStyle name="SAPBEXresDataEmph 21" xfId="37461" xr:uid="{00000000-0005-0000-0000-000057920000}"/>
    <cellStyle name="SAPBEXresDataEmph 22" xfId="37462" xr:uid="{00000000-0005-0000-0000-000058920000}"/>
    <cellStyle name="SAPBEXresDataEmph 23" xfId="37463" xr:uid="{00000000-0005-0000-0000-000059920000}"/>
    <cellStyle name="SAPBEXresDataEmph 24" xfId="37464" xr:uid="{00000000-0005-0000-0000-00005A920000}"/>
    <cellStyle name="SAPBEXresDataEmph 25" xfId="37465" xr:uid="{00000000-0005-0000-0000-00005B920000}"/>
    <cellStyle name="SAPBEXresDataEmph 26" xfId="37466" xr:uid="{00000000-0005-0000-0000-00005C920000}"/>
    <cellStyle name="SAPBEXresDataEmph 27" xfId="37467" xr:uid="{00000000-0005-0000-0000-00005D920000}"/>
    <cellStyle name="SAPBEXresDataEmph 28" xfId="37468" xr:uid="{00000000-0005-0000-0000-00005E920000}"/>
    <cellStyle name="SAPBEXresDataEmph 29" xfId="37469" xr:uid="{00000000-0005-0000-0000-00005F920000}"/>
    <cellStyle name="SAPBEXresDataEmph 3" xfId="37470" xr:uid="{00000000-0005-0000-0000-000060920000}"/>
    <cellStyle name="SAPBEXresDataEmph 3 2" xfId="37471" xr:uid="{00000000-0005-0000-0000-000061920000}"/>
    <cellStyle name="SAPBEXresDataEmph 3 2 10" xfId="37472" xr:uid="{00000000-0005-0000-0000-000062920000}"/>
    <cellStyle name="SAPBEXresDataEmph 3 2 11" xfId="37473" xr:uid="{00000000-0005-0000-0000-000063920000}"/>
    <cellStyle name="SAPBEXresDataEmph 3 2 12" xfId="37474" xr:uid="{00000000-0005-0000-0000-000064920000}"/>
    <cellStyle name="SAPBEXresDataEmph 3 2 13" xfId="37475" xr:uid="{00000000-0005-0000-0000-000065920000}"/>
    <cellStyle name="SAPBEXresDataEmph 3 2 14" xfId="37476" xr:uid="{00000000-0005-0000-0000-000066920000}"/>
    <cellStyle name="SAPBEXresDataEmph 3 2 15" xfId="37477" xr:uid="{00000000-0005-0000-0000-000067920000}"/>
    <cellStyle name="SAPBEXresDataEmph 3 2 16" xfId="37478" xr:uid="{00000000-0005-0000-0000-000068920000}"/>
    <cellStyle name="SAPBEXresDataEmph 3 2 2" xfId="37479" xr:uid="{00000000-0005-0000-0000-000069920000}"/>
    <cellStyle name="SAPBEXresDataEmph 3 2 2 10" xfId="37480" xr:uid="{00000000-0005-0000-0000-00006A920000}"/>
    <cellStyle name="SAPBEXresDataEmph 3 2 2 11" xfId="37481" xr:uid="{00000000-0005-0000-0000-00006B920000}"/>
    <cellStyle name="SAPBEXresDataEmph 3 2 2 12" xfId="37482" xr:uid="{00000000-0005-0000-0000-00006C920000}"/>
    <cellStyle name="SAPBEXresDataEmph 3 2 2 13" xfId="37483" xr:uid="{00000000-0005-0000-0000-00006D920000}"/>
    <cellStyle name="SAPBEXresDataEmph 3 2 2 2" xfId="37484" xr:uid="{00000000-0005-0000-0000-00006E920000}"/>
    <cellStyle name="SAPBEXresDataEmph 3 2 2 3" xfId="37485" xr:uid="{00000000-0005-0000-0000-00006F920000}"/>
    <cellStyle name="SAPBEXresDataEmph 3 2 2 4" xfId="37486" xr:uid="{00000000-0005-0000-0000-000070920000}"/>
    <cellStyle name="SAPBEXresDataEmph 3 2 2 5" xfId="37487" xr:uid="{00000000-0005-0000-0000-000071920000}"/>
    <cellStyle name="SAPBEXresDataEmph 3 2 2 6" xfId="37488" xr:uid="{00000000-0005-0000-0000-000072920000}"/>
    <cellStyle name="SAPBEXresDataEmph 3 2 2 7" xfId="37489" xr:uid="{00000000-0005-0000-0000-000073920000}"/>
    <cellStyle name="SAPBEXresDataEmph 3 2 2 8" xfId="37490" xr:uid="{00000000-0005-0000-0000-000074920000}"/>
    <cellStyle name="SAPBEXresDataEmph 3 2 2 9" xfId="37491" xr:uid="{00000000-0005-0000-0000-000075920000}"/>
    <cellStyle name="SAPBEXresDataEmph 3 2 3" xfId="37492" xr:uid="{00000000-0005-0000-0000-000076920000}"/>
    <cellStyle name="SAPBEXresDataEmph 3 2 3 10" xfId="37493" xr:uid="{00000000-0005-0000-0000-000077920000}"/>
    <cellStyle name="SAPBEXresDataEmph 3 2 3 11" xfId="37494" xr:uid="{00000000-0005-0000-0000-000078920000}"/>
    <cellStyle name="SAPBEXresDataEmph 3 2 3 12" xfId="37495" xr:uid="{00000000-0005-0000-0000-000079920000}"/>
    <cellStyle name="SAPBEXresDataEmph 3 2 3 13" xfId="37496" xr:uid="{00000000-0005-0000-0000-00007A920000}"/>
    <cellStyle name="SAPBEXresDataEmph 3 2 3 2" xfId="37497" xr:uid="{00000000-0005-0000-0000-00007B920000}"/>
    <cellStyle name="SAPBEXresDataEmph 3 2 3 3" xfId="37498" xr:uid="{00000000-0005-0000-0000-00007C920000}"/>
    <cellStyle name="SAPBEXresDataEmph 3 2 3 4" xfId="37499" xr:uid="{00000000-0005-0000-0000-00007D920000}"/>
    <cellStyle name="SAPBEXresDataEmph 3 2 3 5" xfId="37500" xr:uid="{00000000-0005-0000-0000-00007E920000}"/>
    <cellStyle name="SAPBEXresDataEmph 3 2 3 6" xfId="37501" xr:uid="{00000000-0005-0000-0000-00007F920000}"/>
    <cellStyle name="SAPBEXresDataEmph 3 2 3 7" xfId="37502" xr:uid="{00000000-0005-0000-0000-000080920000}"/>
    <cellStyle name="SAPBEXresDataEmph 3 2 3 8" xfId="37503" xr:uid="{00000000-0005-0000-0000-000081920000}"/>
    <cellStyle name="SAPBEXresDataEmph 3 2 3 9" xfId="37504" xr:uid="{00000000-0005-0000-0000-000082920000}"/>
    <cellStyle name="SAPBEXresDataEmph 3 2 4" xfId="37505" xr:uid="{00000000-0005-0000-0000-000083920000}"/>
    <cellStyle name="SAPBEXresDataEmph 3 2 5" xfId="37506" xr:uid="{00000000-0005-0000-0000-000084920000}"/>
    <cellStyle name="SAPBEXresDataEmph 3 2 6" xfId="37507" xr:uid="{00000000-0005-0000-0000-000085920000}"/>
    <cellStyle name="SAPBEXresDataEmph 3 2 7" xfId="37508" xr:uid="{00000000-0005-0000-0000-000086920000}"/>
    <cellStyle name="SAPBEXresDataEmph 3 2 8" xfId="37509" xr:uid="{00000000-0005-0000-0000-000087920000}"/>
    <cellStyle name="SAPBEXresDataEmph 3 2 9" xfId="37510" xr:uid="{00000000-0005-0000-0000-000088920000}"/>
    <cellStyle name="SAPBEXresDataEmph 3 3" xfId="37511" xr:uid="{00000000-0005-0000-0000-000089920000}"/>
    <cellStyle name="SAPBEXresDataEmph 3 3 10" xfId="37512" xr:uid="{00000000-0005-0000-0000-00008A920000}"/>
    <cellStyle name="SAPBEXresDataEmph 3 3 11" xfId="37513" xr:uid="{00000000-0005-0000-0000-00008B920000}"/>
    <cellStyle name="SAPBEXresDataEmph 3 3 12" xfId="37514" xr:uid="{00000000-0005-0000-0000-00008C920000}"/>
    <cellStyle name="SAPBEXresDataEmph 3 3 13" xfId="37515" xr:uid="{00000000-0005-0000-0000-00008D920000}"/>
    <cellStyle name="SAPBEXresDataEmph 3 3 14" xfId="37516" xr:uid="{00000000-0005-0000-0000-00008E920000}"/>
    <cellStyle name="SAPBEXresDataEmph 3 3 2" xfId="37517" xr:uid="{00000000-0005-0000-0000-00008F920000}"/>
    <cellStyle name="SAPBEXresDataEmph 3 3 3" xfId="37518" xr:uid="{00000000-0005-0000-0000-000090920000}"/>
    <cellStyle name="SAPBEXresDataEmph 3 3 4" xfId="37519" xr:uid="{00000000-0005-0000-0000-000091920000}"/>
    <cellStyle name="SAPBEXresDataEmph 3 3 5" xfId="37520" xr:uid="{00000000-0005-0000-0000-000092920000}"/>
    <cellStyle name="SAPBEXresDataEmph 3 3 6" xfId="37521" xr:uid="{00000000-0005-0000-0000-000093920000}"/>
    <cellStyle name="SAPBEXresDataEmph 3 3 7" xfId="37522" xr:uid="{00000000-0005-0000-0000-000094920000}"/>
    <cellStyle name="SAPBEXresDataEmph 3 3 8" xfId="37523" xr:uid="{00000000-0005-0000-0000-000095920000}"/>
    <cellStyle name="SAPBEXresDataEmph 3 3 9" xfId="37524" xr:uid="{00000000-0005-0000-0000-000096920000}"/>
    <cellStyle name="SAPBEXresDataEmph 30" xfId="37525" xr:uid="{00000000-0005-0000-0000-000097920000}"/>
    <cellStyle name="SAPBEXresDataEmph 31" xfId="37526" xr:uid="{00000000-0005-0000-0000-000098920000}"/>
    <cellStyle name="SAPBEXresDataEmph 32" xfId="37527" xr:uid="{00000000-0005-0000-0000-000099920000}"/>
    <cellStyle name="SAPBEXresDataEmph 33" xfId="37528" xr:uid="{00000000-0005-0000-0000-00009A920000}"/>
    <cellStyle name="SAPBEXresDataEmph 34" xfId="37529" xr:uid="{00000000-0005-0000-0000-00009B920000}"/>
    <cellStyle name="SAPBEXresDataEmph 35" xfId="37530" xr:uid="{00000000-0005-0000-0000-00009C920000}"/>
    <cellStyle name="SAPBEXresDataEmph 36" xfId="37531" xr:uid="{00000000-0005-0000-0000-00009D920000}"/>
    <cellStyle name="SAPBEXresDataEmph 37" xfId="37532" xr:uid="{00000000-0005-0000-0000-00009E920000}"/>
    <cellStyle name="SAPBEXresDataEmph 38" xfId="37533" xr:uid="{00000000-0005-0000-0000-00009F920000}"/>
    <cellStyle name="SAPBEXresDataEmph 39" xfId="37534" xr:uid="{00000000-0005-0000-0000-0000A0920000}"/>
    <cellStyle name="SAPBEXresDataEmph 4" xfId="37535" xr:uid="{00000000-0005-0000-0000-0000A1920000}"/>
    <cellStyle name="SAPBEXresDataEmph 4 10" xfId="37536" xr:uid="{00000000-0005-0000-0000-0000A2920000}"/>
    <cellStyle name="SAPBEXresDataEmph 4 11" xfId="37537" xr:uid="{00000000-0005-0000-0000-0000A3920000}"/>
    <cellStyle name="SAPBEXresDataEmph 4 12" xfId="37538" xr:uid="{00000000-0005-0000-0000-0000A4920000}"/>
    <cellStyle name="SAPBEXresDataEmph 4 13" xfId="37539" xr:uid="{00000000-0005-0000-0000-0000A5920000}"/>
    <cellStyle name="SAPBEXresDataEmph 4 14" xfId="37540" xr:uid="{00000000-0005-0000-0000-0000A6920000}"/>
    <cellStyle name="SAPBEXresDataEmph 4 15" xfId="37541" xr:uid="{00000000-0005-0000-0000-0000A7920000}"/>
    <cellStyle name="SAPBEXresDataEmph 4 16" xfId="37542" xr:uid="{00000000-0005-0000-0000-0000A8920000}"/>
    <cellStyle name="SAPBEXresDataEmph 4 2" xfId="37543" xr:uid="{00000000-0005-0000-0000-0000A9920000}"/>
    <cellStyle name="SAPBEXresDataEmph 4 2 10" xfId="37544" xr:uid="{00000000-0005-0000-0000-0000AA920000}"/>
    <cellStyle name="SAPBEXresDataEmph 4 2 11" xfId="37545" xr:uid="{00000000-0005-0000-0000-0000AB920000}"/>
    <cellStyle name="SAPBEXresDataEmph 4 2 12" xfId="37546" xr:uid="{00000000-0005-0000-0000-0000AC920000}"/>
    <cellStyle name="SAPBEXresDataEmph 4 2 13" xfId="37547" xr:uid="{00000000-0005-0000-0000-0000AD920000}"/>
    <cellStyle name="SAPBEXresDataEmph 4 2 2" xfId="37548" xr:uid="{00000000-0005-0000-0000-0000AE920000}"/>
    <cellStyle name="SAPBEXresDataEmph 4 2 3" xfId="37549" xr:uid="{00000000-0005-0000-0000-0000AF920000}"/>
    <cellStyle name="SAPBEXresDataEmph 4 2 4" xfId="37550" xr:uid="{00000000-0005-0000-0000-0000B0920000}"/>
    <cellStyle name="SAPBEXresDataEmph 4 2 5" xfId="37551" xr:uid="{00000000-0005-0000-0000-0000B1920000}"/>
    <cellStyle name="SAPBEXresDataEmph 4 2 6" xfId="37552" xr:uid="{00000000-0005-0000-0000-0000B2920000}"/>
    <cellStyle name="SAPBEXresDataEmph 4 2 7" xfId="37553" xr:uid="{00000000-0005-0000-0000-0000B3920000}"/>
    <cellStyle name="SAPBEXresDataEmph 4 2 8" xfId="37554" xr:uid="{00000000-0005-0000-0000-0000B4920000}"/>
    <cellStyle name="SAPBEXresDataEmph 4 2 9" xfId="37555" xr:uid="{00000000-0005-0000-0000-0000B5920000}"/>
    <cellStyle name="SAPBEXresDataEmph 4 3" xfId="37556" xr:uid="{00000000-0005-0000-0000-0000B6920000}"/>
    <cellStyle name="SAPBEXresDataEmph 4 3 10" xfId="37557" xr:uid="{00000000-0005-0000-0000-0000B7920000}"/>
    <cellStyle name="SAPBEXresDataEmph 4 3 11" xfId="37558" xr:uid="{00000000-0005-0000-0000-0000B8920000}"/>
    <cellStyle name="SAPBEXresDataEmph 4 3 12" xfId="37559" xr:uid="{00000000-0005-0000-0000-0000B9920000}"/>
    <cellStyle name="SAPBEXresDataEmph 4 3 13" xfId="37560" xr:uid="{00000000-0005-0000-0000-0000BA920000}"/>
    <cellStyle name="SAPBEXresDataEmph 4 3 2" xfId="37561" xr:uid="{00000000-0005-0000-0000-0000BB920000}"/>
    <cellStyle name="SAPBEXresDataEmph 4 3 3" xfId="37562" xr:uid="{00000000-0005-0000-0000-0000BC920000}"/>
    <cellStyle name="SAPBEXresDataEmph 4 3 4" xfId="37563" xr:uid="{00000000-0005-0000-0000-0000BD920000}"/>
    <cellStyle name="SAPBEXresDataEmph 4 3 5" xfId="37564" xr:uid="{00000000-0005-0000-0000-0000BE920000}"/>
    <cellStyle name="SAPBEXresDataEmph 4 3 6" xfId="37565" xr:uid="{00000000-0005-0000-0000-0000BF920000}"/>
    <cellStyle name="SAPBEXresDataEmph 4 3 7" xfId="37566" xr:uid="{00000000-0005-0000-0000-0000C0920000}"/>
    <cellStyle name="SAPBEXresDataEmph 4 3 8" xfId="37567" xr:uid="{00000000-0005-0000-0000-0000C1920000}"/>
    <cellStyle name="SAPBEXresDataEmph 4 3 9" xfId="37568" xr:uid="{00000000-0005-0000-0000-0000C2920000}"/>
    <cellStyle name="SAPBEXresDataEmph 4 4" xfId="37569" xr:uid="{00000000-0005-0000-0000-0000C3920000}"/>
    <cellStyle name="SAPBEXresDataEmph 4 5" xfId="37570" xr:uid="{00000000-0005-0000-0000-0000C4920000}"/>
    <cellStyle name="SAPBEXresDataEmph 4 6" xfId="37571" xr:uid="{00000000-0005-0000-0000-0000C5920000}"/>
    <cellStyle name="SAPBEXresDataEmph 4 7" xfId="37572" xr:uid="{00000000-0005-0000-0000-0000C6920000}"/>
    <cellStyle name="SAPBEXresDataEmph 4 8" xfId="37573" xr:uid="{00000000-0005-0000-0000-0000C7920000}"/>
    <cellStyle name="SAPBEXresDataEmph 4 9" xfId="37574" xr:uid="{00000000-0005-0000-0000-0000C8920000}"/>
    <cellStyle name="SAPBEXresDataEmph 40" xfId="37575" xr:uid="{00000000-0005-0000-0000-0000C9920000}"/>
    <cellStyle name="SAPBEXresDataEmph 5" xfId="37576" xr:uid="{00000000-0005-0000-0000-0000CA920000}"/>
    <cellStyle name="SAPBEXresDataEmph 5 10" xfId="37577" xr:uid="{00000000-0005-0000-0000-0000CB920000}"/>
    <cellStyle name="SAPBEXresDataEmph 5 11" xfId="37578" xr:uid="{00000000-0005-0000-0000-0000CC920000}"/>
    <cellStyle name="SAPBEXresDataEmph 5 12" xfId="37579" xr:uid="{00000000-0005-0000-0000-0000CD920000}"/>
    <cellStyle name="SAPBEXresDataEmph 5 13" xfId="37580" xr:uid="{00000000-0005-0000-0000-0000CE920000}"/>
    <cellStyle name="SAPBEXresDataEmph 5 14" xfId="37581" xr:uid="{00000000-0005-0000-0000-0000CF920000}"/>
    <cellStyle name="SAPBEXresDataEmph 5 15" xfId="37582" xr:uid="{00000000-0005-0000-0000-0000D0920000}"/>
    <cellStyle name="SAPBEXresDataEmph 5 2" xfId="37583" xr:uid="{00000000-0005-0000-0000-0000D1920000}"/>
    <cellStyle name="SAPBEXresDataEmph 5 2 10" xfId="37584" xr:uid="{00000000-0005-0000-0000-0000D2920000}"/>
    <cellStyle name="SAPBEXresDataEmph 5 2 11" xfId="37585" xr:uid="{00000000-0005-0000-0000-0000D3920000}"/>
    <cellStyle name="SAPBEXresDataEmph 5 2 12" xfId="37586" xr:uid="{00000000-0005-0000-0000-0000D4920000}"/>
    <cellStyle name="SAPBEXresDataEmph 5 2 13" xfId="37587" xr:uid="{00000000-0005-0000-0000-0000D5920000}"/>
    <cellStyle name="SAPBEXresDataEmph 5 2 2" xfId="37588" xr:uid="{00000000-0005-0000-0000-0000D6920000}"/>
    <cellStyle name="SAPBEXresDataEmph 5 2 3" xfId="37589" xr:uid="{00000000-0005-0000-0000-0000D7920000}"/>
    <cellStyle name="SAPBEXresDataEmph 5 2 4" xfId="37590" xr:uid="{00000000-0005-0000-0000-0000D8920000}"/>
    <cellStyle name="SAPBEXresDataEmph 5 2 5" xfId="37591" xr:uid="{00000000-0005-0000-0000-0000D9920000}"/>
    <cellStyle name="SAPBEXresDataEmph 5 2 6" xfId="37592" xr:uid="{00000000-0005-0000-0000-0000DA920000}"/>
    <cellStyle name="SAPBEXresDataEmph 5 2 7" xfId="37593" xr:uid="{00000000-0005-0000-0000-0000DB920000}"/>
    <cellStyle name="SAPBEXresDataEmph 5 2 8" xfId="37594" xr:uid="{00000000-0005-0000-0000-0000DC920000}"/>
    <cellStyle name="SAPBEXresDataEmph 5 2 9" xfId="37595" xr:uid="{00000000-0005-0000-0000-0000DD920000}"/>
    <cellStyle name="SAPBEXresDataEmph 5 3" xfId="37596" xr:uid="{00000000-0005-0000-0000-0000DE920000}"/>
    <cellStyle name="SAPBEXresDataEmph 5 4" xfId="37597" xr:uid="{00000000-0005-0000-0000-0000DF920000}"/>
    <cellStyle name="SAPBEXresDataEmph 5 5" xfId="37598" xr:uid="{00000000-0005-0000-0000-0000E0920000}"/>
    <cellStyle name="SAPBEXresDataEmph 5 6" xfId="37599" xr:uid="{00000000-0005-0000-0000-0000E1920000}"/>
    <cellStyle name="SAPBEXresDataEmph 5 7" xfId="37600" xr:uid="{00000000-0005-0000-0000-0000E2920000}"/>
    <cellStyle name="SAPBEXresDataEmph 5 8" xfId="37601" xr:uid="{00000000-0005-0000-0000-0000E3920000}"/>
    <cellStyle name="SAPBEXresDataEmph 5 9" xfId="37602" xr:uid="{00000000-0005-0000-0000-0000E4920000}"/>
    <cellStyle name="SAPBEXresDataEmph 6" xfId="37603" xr:uid="{00000000-0005-0000-0000-0000E5920000}"/>
    <cellStyle name="SAPBEXresDataEmph 6 10" xfId="37604" xr:uid="{00000000-0005-0000-0000-0000E6920000}"/>
    <cellStyle name="SAPBEXresDataEmph 6 11" xfId="37605" xr:uid="{00000000-0005-0000-0000-0000E7920000}"/>
    <cellStyle name="SAPBEXresDataEmph 6 12" xfId="37606" xr:uid="{00000000-0005-0000-0000-0000E8920000}"/>
    <cellStyle name="SAPBEXresDataEmph 6 13" xfId="37607" xr:uid="{00000000-0005-0000-0000-0000E9920000}"/>
    <cellStyle name="SAPBEXresDataEmph 6 14" xfId="37608" xr:uid="{00000000-0005-0000-0000-0000EA920000}"/>
    <cellStyle name="SAPBEXresDataEmph 6 2" xfId="37609" xr:uid="{00000000-0005-0000-0000-0000EB920000}"/>
    <cellStyle name="SAPBEXresDataEmph 6 2 2" xfId="37610" xr:uid="{00000000-0005-0000-0000-0000EC920000}"/>
    <cellStyle name="SAPBEXresDataEmph 6 3" xfId="37611" xr:uid="{00000000-0005-0000-0000-0000ED920000}"/>
    <cellStyle name="SAPBEXresDataEmph 6 4" xfId="37612" xr:uid="{00000000-0005-0000-0000-0000EE920000}"/>
    <cellStyle name="SAPBEXresDataEmph 6 5" xfId="37613" xr:uid="{00000000-0005-0000-0000-0000EF920000}"/>
    <cellStyle name="SAPBEXresDataEmph 6 6" xfId="37614" xr:uid="{00000000-0005-0000-0000-0000F0920000}"/>
    <cellStyle name="SAPBEXresDataEmph 6 7" xfId="37615" xr:uid="{00000000-0005-0000-0000-0000F1920000}"/>
    <cellStyle name="SAPBEXresDataEmph 6 8" xfId="37616" xr:uid="{00000000-0005-0000-0000-0000F2920000}"/>
    <cellStyle name="SAPBEXresDataEmph 6 9" xfId="37617" xr:uid="{00000000-0005-0000-0000-0000F3920000}"/>
    <cellStyle name="SAPBEXresDataEmph 7" xfId="37618" xr:uid="{00000000-0005-0000-0000-0000F4920000}"/>
    <cellStyle name="SAPBEXresDataEmph 7 10" xfId="37619" xr:uid="{00000000-0005-0000-0000-0000F5920000}"/>
    <cellStyle name="SAPBEXresDataEmph 7 11" xfId="37620" xr:uid="{00000000-0005-0000-0000-0000F6920000}"/>
    <cellStyle name="SAPBEXresDataEmph 7 12" xfId="37621" xr:uid="{00000000-0005-0000-0000-0000F7920000}"/>
    <cellStyle name="SAPBEXresDataEmph 7 13" xfId="37622" xr:uid="{00000000-0005-0000-0000-0000F8920000}"/>
    <cellStyle name="SAPBEXresDataEmph 7 14" xfId="37623" xr:uid="{00000000-0005-0000-0000-0000F9920000}"/>
    <cellStyle name="SAPBEXresDataEmph 7 2" xfId="37624" xr:uid="{00000000-0005-0000-0000-0000FA920000}"/>
    <cellStyle name="SAPBEXresDataEmph 7 2 2" xfId="37625" xr:uid="{00000000-0005-0000-0000-0000FB920000}"/>
    <cellStyle name="SAPBEXresDataEmph 7 3" xfId="37626" xr:uid="{00000000-0005-0000-0000-0000FC920000}"/>
    <cellStyle name="SAPBEXresDataEmph 7 4" xfId="37627" xr:uid="{00000000-0005-0000-0000-0000FD920000}"/>
    <cellStyle name="SAPBEXresDataEmph 7 5" xfId="37628" xr:uid="{00000000-0005-0000-0000-0000FE920000}"/>
    <cellStyle name="SAPBEXresDataEmph 7 6" xfId="37629" xr:uid="{00000000-0005-0000-0000-0000FF920000}"/>
    <cellStyle name="SAPBEXresDataEmph 7 7" xfId="37630" xr:uid="{00000000-0005-0000-0000-000000930000}"/>
    <cellStyle name="SAPBEXresDataEmph 7 8" xfId="37631" xr:uid="{00000000-0005-0000-0000-000001930000}"/>
    <cellStyle name="SAPBEXresDataEmph 7 9" xfId="37632" xr:uid="{00000000-0005-0000-0000-000002930000}"/>
    <cellStyle name="SAPBEXresDataEmph 8" xfId="37633" xr:uid="{00000000-0005-0000-0000-000003930000}"/>
    <cellStyle name="SAPBEXresDataEmph 9" xfId="37634" xr:uid="{00000000-0005-0000-0000-000004930000}"/>
    <cellStyle name="SAPBEXresDataEmph_Retirements" xfId="37635" xr:uid="{00000000-0005-0000-0000-000005930000}"/>
    <cellStyle name="SAPBEXresItem" xfId="37636" xr:uid="{00000000-0005-0000-0000-000006930000}"/>
    <cellStyle name="SAPBEXresItem 10" xfId="37637" xr:uid="{00000000-0005-0000-0000-000007930000}"/>
    <cellStyle name="SAPBEXresItem 11" xfId="37638" xr:uid="{00000000-0005-0000-0000-000008930000}"/>
    <cellStyle name="SAPBEXresItem 12" xfId="37639" xr:uid="{00000000-0005-0000-0000-000009930000}"/>
    <cellStyle name="SAPBEXresItem 13" xfId="37640" xr:uid="{00000000-0005-0000-0000-00000A930000}"/>
    <cellStyle name="SAPBEXresItem 14" xfId="37641" xr:uid="{00000000-0005-0000-0000-00000B930000}"/>
    <cellStyle name="SAPBEXresItem 15" xfId="37642" xr:uid="{00000000-0005-0000-0000-00000C930000}"/>
    <cellStyle name="SAPBEXresItem 16" xfId="37643" xr:uid="{00000000-0005-0000-0000-00000D930000}"/>
    <cellStyle name="SAPBEXresItem 17" xfId="37644" xr:uid="{00000000-0005-0000-0000-00000E930000}"/>
    <cellStyle name="SAPBEXresItem 18" xfId="37645" xr:uid="{00000000-0005-0000-0000-00000F930000}"/>
    <cellStyle name="SAPBEXresItem 19" xfId="37646" xr:uid="{00000000-0005-0000-0000-000010930000}"/>
    <cellStyle name="SAPBEXresItem 2" xfId="37647" xr:uid="{00000000-0005-0000-0000-000011930000}"/>
    <cellStyle name="SAPBEXresItem 2 2" xfId="37648" xr:uid="{00000000-0005-0000-0000-000012930000}"/>
    <cellStyle name="SAPBEXresItem 2 2 2" xfId="37649" xr:uid="{00000000-0005-0000-0000-000013930000}"/>
    <cellStyle name="SAPBEXresItem 2 2 2 2" xfId="37650" xr:uid="{00000000-0005-0000-0000-000014930000}"/>
    <cellStyle name="SAPBEXresItem 2 2 2 2 2" xfId="37651" xr:uid="{00000000-0005-0000-0000-000015930000}"/>
    <cellStyle name="SAPBEXresItem 2 2 2 2 2 10" xfId="37652" xr:uid="{00000000-0005-0000-0000-000016930000}"/>
    <cellStyle name="SAPBEXresItem 2 2 2 2 2 11" xfId="37653" xr:uid="{00000000-0005-0000-0000-000017930000}"/>
    <cellStyle name="SAPBEXresItem 2 2 2 2 2 12" xfId="37654" xr:uid="{00000000-0005-0000-0000-000018930000}"/>
    <cellStyle name="SAPBEXresItem 2 2 2 2 2 13" xfId="37655" xr:uid="{00000000-0005-0000-0000-000019930000}"/>
    <cellStyle name="SAPBEXresItem 2 2 2 2 2 14" xfId="37656" xr:uid="{00000000-0005-0000-0000-00001A930000}"/>
    <cellStyle name="SAPBEXresItem 2 2 2 2 2 15" xfId="37657" xr:uid="{00000000-0005-0000-0000-00001B930000}"/>
    <cellStyle name="SAPBEXresItem 2 2 2 2 2 2" xfId="37658" xr:uid="{00000000-0005-0000-0000-00001C930000}"/>
    <cellStyle name="SAPBEXresItem 2 2 2 2 2 2 10" xfId="37659" xr:uid="{00000000-0005-0000-0000-00001D930000}"/>
    <cellStyle name="SAPBEXresItem 2 2 2 2 2 2 11" xfId="37660" xr:uid="{00000000-0005-0000-0000-00001E930000}"/>
    <cellStyle name="SAPBEXresItem 2 2 2 2 2 2 12" xfId="37661" xr:uid="{00000000-0005-0000-0000-00001F930000}"/>
    <cellStyle name="SAPBEXresItem 2 2 2 2 2 2 13" xfId="37662" xr:uid="{00000000-0005-0000-0000-000020930000}"/>
    <cellStyle name="SAPBEXresItem 2 2 2 2 2 2 2" xfId="37663" xr:uid="{00000000-0005-0000-0000-000021930000}"/>
    <cellStyle name="SAPBEXresItem 2 2 2 2 2 2 3" xfId="37664" xr:uid="{00000000-0005-0000-0000-000022930000}"/>
    <cellStyle name="SAPBEXresItem 2 2 2 2 2 2 4" xfId="37665" xr:uid="{00000000-0005-0000-0000-000023930000}"/>
    <cellStyle name="SAPBEXresItem 2 2 2 2 2 2 5" xfId="37666" xr:uid="{00000000-0005-0000-0000-000024930000}"/>
    <cellStyle name="SAPBEXresItem 2 2 2 2 2 2 6" xfId="37667" xr:uid="{00000000-0005-0000-0000-000025930000}"/>
    <cellStyle name="SAPBEXresItem 2 2 2 2 2 2 7" xfId="37668" xr:uid="{00000000-0005-0000-0000-000026930000}"/>
    <cellStyle name="SAPBEXresItem 2 2 2 2 2 2 8" xfId="37669" xr:uid="{00000000-0005-0000-0000-000027930000}"/>
    <cellStyle name="SAPBEXresItem 2 2 2 2 2 2 9" xfId="37670" xr:uid="{00000000-0005-0000-0000-000028930000}"/>
    <cellStyle name="SAPBEXresItem 2 2 2 2 2 3" xfId="37671" xr:uid="{00000000-0005-0000-0000-000029930000}"/>
    <cellStyle name="SAPBEXresItem 2 2 2 2 2 4" xfId="37672" xr:uid="{00000000-0005-0000-0000-00002A930000}"/>
    <cellStyle name="SAPBEXresItem 2 2 2 2 2 5" xfId="37673" xr:uid="{00000000-0005-0000-0000-00002B930000}"/>
    <cellStyle name="SAPBEXresItem 2 2 2 2 2 6" xfId="37674" xr:uid="{00000000-0005-0000-0000-00002C930000}"/>
    <cellStyle name="SAPBEXresItem 2 2 2 2 2 7" xfId="37675" xr:uid="{00000000-0005-0000-0000-00002D930000}"/>
    <cellStyle name="SAPBEXresItem 2 2 2 2 2 8" xfId="37676" xr:uid="{00000000-0005-0000-0000-00002E930000}"/>
    <cellStyle name="SAPBEXresItem 2 2 2 2 2 9" xfId="37677" xr:uid="{00000000-0005-0000-0000-00002F930000}"/>
    <cellStyle name="SAPBEXresItem 2 2 2 2 3" xfId="37678" xr:uid="{00000000-0005-0000-0000-000030930000}"/>
    <cellStyle name="SAPBEXresItem 2 2 2 2 3 10" xfId="37679" xr:uid="{00000000-0005-0000-0000-000031930000}"/>
    <cellStyle name="SAPBEXresItem 2 2 2 2 3 11" xfId="37680" xr:uid="{00000000-0005-0000-0000-000032930000}"/>
    <cellStyle name="SAPBEXresItem 2 2 2 2 3 12" xfId="37681" xr:uid="{00000000-0005-0000-0000-000033930000}"/>
    <cellStyle name="SAPBEXresItem 2 2 2 2 3 13" xfId="37682" xr:uid="{00000000-0005-0000-0000-000034930000}"/>
    <cellStyle name="SAPBEXresItem 2 2 2 2 3 2" xfId="37683" xr:uid="{00000000-0005-0000-0000-000035930000}"/>
    <cellStyle name="SAPBEXresItem 2 2 2 2 3 3" xfId="37684" xr:uid="{00000000-0005-0000-0000-000036930000}"/>
    <cellStyle name="SAPBEXresItem 2 2 2 2 3 4" xfId="37685" xr:uid="{00000000-0005-0000-0000-000037930000}"/>
    <cellStyle name="SAPBEXresItem 2 2 2 2 3 5" xfId="37686" xr:uid="{00000000-0005-0000-0000-000038930000}"/>
    <cellStyle name="SAPBEXresItem 2 2 2 2 3 6" xfId="37687" xr:uid="{00000000-0005-0000-0000-000039930000}"/>
    <cellStyle name="SAPBEXresItem 2 2 2 2 3 7" xfId="37688" xr:uid="{00000000-0005-0000-0000-00003A930000}"/>
    <cellStyle name="SAPBEXresItem 2 2 2 2 3 8" xfId="37689" xr:uid="{00000000-0005-0000-0000-00003B930000}"/>
    <cellStyle name="SAPBEXresItem 2 2 2 2 3 9" xfId="37690" xr:uid="{00000000-0005-0000-0000-00003C930000}"/>
    <cellStyle name="SAPBEXresItem 2 2 2 3" xfId="37691" xr:uid="{00000000-0005-0000-0000-00003D930000}"/>
    <cellStyle name="SAPBEXresItem 2 2 2 3 10" xfId="37692" xr:uid="{00000000-0005-0000-0000-00003E930000}"/>
    <cellStyle name="SAPBEXresItem 2 2 2 3 11" xfId="37693" xr:uid="{00000000-0005-0000-0000-00003F930000}"/>
    <cellStyle name="SAPBEXresItem 2 2 2 3 12" xfId="37694" xr:uid="{00000000-0005-0000-0000-000040930000}"/>
    <cellStyle name="SAPBEXresItem 2 2 2 3 13" xfId="37695" xr:uid="{00000000-0005-0000-0000-000041930000}"/>
    <cellStyle name="SAPBEXresItem 2 2 2 3 14" xfId="37696" xr:uid="{00000000-0005-0000-0000-000042930000}"/>
    <cellStyle name="SAPBEXresItem 2 2 2 3 15" xfId="37697" xr:uid="{00000000-0005-0000-0000-000043930000}"/>
    <cellStyle name="SAPBEXresItem 2 2 2 3 2" xfId="37698" xr:uid="{00000000-0005-0000-0000-000044930000}"/>
    <cellStyle name="SAPBEXresItem 2 2 2 3 2 10" xfId="37699" xr:uid="{00000000-0005-0000-0000-000045930000}"/>
    <cellStyle name="SAPBEXresItem 2 2 2 3 2 11" xfId="37700" xr:uid="{00000000-0005-0000-0000-000046930000}"/>
    <cellStyle name="SAPBEXresItem 2 2 2 3 2 12" xfId="37701" xr:uid="{00000000-0005-0000-0000-000047930000}"/>
    <cellStyle name="SAPBEXresItem 2 2 2 3 2 13" xfId="37702" xr:uid="{00000000-0005-0000-0000-000048930000}"/>
    <cellStyle name="SAPBEXresItem 2 2 2 3 2 2" xfId="37703" xr:uid="{00000000-0005-0000-0000-000049930000}"/>
    <cellStyle name="SAPBEXresItem 2 2 2 3 2 3" xfId="37704" xr:uid="{00000000-0005-0000-0000-00004A930000}"/>
    <cellStyle name="SAPBEXresItem 2 2 2 3 2 4" xfId="37705" xr:uid="{00000000-0005-0000-0000-00004B930000}"/>
    <cellStyle name="SAPBEXresItem 2 2 2 3 2 5" xfId="37706" xr:uid="{00000000-0005-0000-0000-00004C930000}"/>
    <cellStyle name="SAPBEXresItem 2 2 2 3 2 6" xfId="37707" xr:uid="{00000000-0005-0000-0000-00004D930000}"/>
    <cellStyle name="SAPBEXresItem 2 2 2 3 2 7" xfId="37708" xr:uid="{00000000-0005-0000-0000-00004E930000}"/>
    <cellStyle name="SAPBEXresItem 2 2 2 3 2 8" xfId="37709" xr:uid="{00000000-0005-0000-0000-00004F930000}"/>
    <cellStyle name="SAPBEXresItem 2 2 2 3 2 9" xfId="37710" xr:uid="{00000000-0005-0000-0000-000050930000}"/>
    <cellStyle name="SAPBEXresItem 2 2 2 3 3" xfId="37711" xr:uid="{00000000-0005-0000-0000-000051930000}"/>
    <cellStyle name="SAPBEXresItem 2 2 2 3 4" xfId="37712" xr:uid="{00000000-0005-0000-0000-000052930000}"/>
    <cellStyle name="SAPBEXresItem 2 2 2 3 5" xfId="37713" xr:uid="{00000000-0005-0000-0000-000053930000}"/>
    <cellStyle name="SAPBEXresItem 2 2 2 3 6" xfId="37714" xr:uid="{00000000-0005-0000-0000-000054930000}"/>
    <cellStyle name="SAPBEXresItem 2 2 2 3 7" xfId="37715" xr:uid="{00000000-0005-0000-0000-000055930000}"/>
    <cellStyle name="SAPBEXresItem 2 2 2 3 8" xfId="37716" xr:uid="{00000000-0005-0000-0000-000056930000}"/>
    <cellStyle name="SAPBEXresItem 2 2 2 3 9" xfId="37717" xr:uid="{00000000-0005-0000-0000-000057930000}"/>
    <cellStyle name="SAPBEXresItem 2 2 2 4" xfId="37718" xr:uid="{00000000-0005-0000-0000-000058930000}"/>
    <cellStyle name="SAPBEXresItem 2 2 2 4 10" xfId="37719" xr:uid="{00000000-0005-0000-0000-000059930000}"/>
    <cellStyle name="SAPBEXresItem 2 2 2 4 11" xfId="37720" xr:uid="{00000000-0005-0000-0000-00005A930000}"/>
    <cellStyle name="SAPBEXresItem 2 2 2 4 12" xfId="37721" xr:uid="{00000000-0005-0000-0000-00005B930000}"/>
    <cellStyle name="SAPBEXresItem 2 2 2 4 13" xfId="37722" xr:uid="{00000000-0005-0000-0000-00005C930000}"/>
    <cellStyle name="SAPBEXresItem 2 2 2 4 2" xfId="37723" xr:uid="{00000000-0005-0000-0000-00005D930000}"/>
    <cellStyle name="SAPBEXresItem 2 2 2 4 3" xfId="37724" xr:uid="{00000000-0005-0000-0000-00005E930000}"/>
    <cellStyle name="SAPBEXresItem 2 2 2 4 4" xfId="37725" xr:uid="{00000000-0005-0000-0000-00005F930000}"/>
    <cellStyle name="SAPBEXresItem 2 2 2 4 5" xfId="37726" xr:uid="{00000000-0005-0000-0000-000060930000}"/>
    <cellStyle name="SAPBEXresItem 2 2 2 4 6" xfId="37727" xr:uid="{00000000-0005-0000-0000-000061930000}"/>
    <cellStyle name="SAPBEXresItem 2 2 2 4 7" xfId="37728" xr:uid="{00000000-0005-0000-0000-000062930000}"/>
    <cellStyle name="SAPBEXresItem 2 2 2 4 8" xfId="37729" xr:uid="{00000000-0005-0000-0000-000063930000}"/>
    <cellStyle name="SAPBEXresItem 2 2 2 4 9" xfId="37730" xr:uid="{00000000-0005-0000-0000-000064930000}"/>
    <cellStyle name="SAPBEXresItem 2 2 3" xfId="37731" xr:uid="{00000000-0005-0000-0000-000065930000}"/>
    <cellStyle name="SAPBEXresItem 2 2 3 10" xfId="37732" xr:uid="{00000000-0005-0000-0000-000066930000}"/>
    <cellStyle name="SAPBEXresItem 2 2 3 11" xfId="37733" xr:uid="{00000000-0005-0000-0000-000067930000}"/>
    <cellStyle name="SAPBEXresItem 2 2 3 12" xfId="37734" xr:uid="{00000000-0005-0000-0000-000068930000}"/>
    <cellStyle name="SAPBEXresItem 2 2 3 13" xfId="37735" xr:uid="{00000000-0005-0000-0000-000069930000}"/>
    <cellStyle name="SAPBEXresItem 2 2 3 14" xfId="37736" xr:uid="{00000000-0005-0000-0000-00006A930000}"/>
    <cellStyle name="SAPBEXresItem 2 2 3 15" xfId="37737" xr:uid="{00000000-0005-0000-0000-00006B930000}"/>
    <cellStyle name="SAPBEXresItem 2 2 3 2" xfId="37738" xr:uid="{00000000-0005-0000-0000-00006C930000}"/>
    <cellStyle name="SAPBEXresItem 2 2 3 2 10" xfId="37739" xr:uid="{00000000-0005-0000-0000-00006D930000}"/>
    <cellStyle name="SAPBEXresItem 2 2 3 2 11" xfId="37740" xr:uid="{00000000-0005-0000-0000-00006E930000}"/>
    <cellStyle name="SAPBEXresItem 2 2 3 2 12" xfId="37741" xr:uid="{00000000-0005-0000-0000-00006F930000}"/>
    <cellStyle name="SAPBEXresItem 2 2 3 2 13" xfId="37742" xr:uid="{00000000-0005-0000-0000-000070930000}"/>
    <cellStyle name="SAPBEXresItem 2 2 3 2 2" xfId="37743" xr:uid="{00000000-0005-0000-0000-000071930000}"/>
    <cellStyle name="SAPBEXresItem 2 2 3 2 3" xfId="37744" xr:uid="{00000000-0005-0000-0000-000072930000}"/>
    <cellStyle name="SAPBEXresItem 2 2 3 2 4" xfId="37745" xr:uid="{00000000-0005-0000-0000-000073930000}"/>
    <cellStyle name="SAPBEXresItem 2 2 3 2 5" xfId="37746" xr:uid="{00000000-0005-0000-0000-000074930000}"/>
    <cellStyle name="SAPBEXresItem 2 2 3 2 6" xfId="37747" xr:uid="{00000000-0005-0000-0000-000075930000}"/>
    <cellStyle name="SAPBEXresItem 2 2 3 2 7" xfId="37748" xr:uid="{00000000-0005-0000-0000-000076930000}"/>
    <cellStyle name="SAPBEXresItem 2 2 3 2 8" xfId="37749" xr:uid="{00000000-0005-0000-0000-000077930000}"/>
    <cellStyle name="SAPBEXresItem 2 2 3 2 9" xfId="37750" xr:uid="{00000000-0005-0000-0000-000078930000}"/>
    <cellStyle name="SAPBEXresItem 2 2 3 3" xfId="37751" xr:uid="{00000000-0005-0000-0000-000079930000}"/>
    <cellStyle name="SAPBEXresItem 2 2 3 4" xfId="37752" xr:uid="{00000000-0005-0000-0000-00007A930000}"/>
    <cellStyle name="SAPBEXresItem 2 2 3 5" xfId="37753" xr:uid="{00000000-0005-0000-0000-00007B930000}"/>
    <cellStyle name="SAPBEXresItem 2 2 3 6" xfId="37754" xr:uid="{00000000-0005-0000-0000-00007C930000}"/>
    <cellStyle name="SAPBEXresItem 2 2 3 7" xfId="37755" xr:uid="{00000000-0005-0000-0000-00007D930000}"/>
    <cellStyle name="SAPBEXresItem 2 2 3 8" xfId="37756" xr:uid="{00000000-0005-0000-0000-00007E930000}"/>
    <cellStyle name="SAPBEXresItem 2 2 3 9" xfId="37757" xr:uid="{00000000-0005-0000-0000-00007F930000}"/>
    <cellStyle name="SAPBEXresItem 2 2 4" xfId="37758" xr:uid="{00000000-0005-0000-0000-000080930000}"/>
    <cellStyle name="SAPBEXresItem 2 2 4 10" xfId="37759" xr:uid="{00000000-0005-0000-0000-000081930000}"/>
    <cellStyle name="SAPBEXresItem 2 2 4 11" xfId="37760" xr:uid="{00000000-0005-0000-0000-000082930000}"/>
    <cellStyle name="SAPBEXresItem 2 2 4 12" xfId="37761" xr:uid="{00000000-0005-0000-0000-000083930000}"/>
    <cellStyle name="SAPBEXresItem 2 2 4 13" xfId="37762" xr:uid="{00000000-0005-0000-0000-000084930000}"/>
    <cellStyle name="SAPBEXresItem 2 2 4 2" xfId="37763" xr:uid="{00000000-0005-0000-0000-000085930000}"/>
    <cellStyle name="SAPBEXresItem 2 2 4 3" xfId="37764" xr:uid="{00000000-0005-0000-0000-000086930000}"/>
    <cellStyle name="SAPBEXresItem 2 2 4 4" xfId="37765" xr:uid="{00000000-0005-0000-0000-000087930000}"/>
    <cellStyle name="SAPBEXresItem 2 2 4 5" xfId="37766" xr:uid="{00000000-0005-0000-0000-000088930000}"/>
    <cellStyle name="SAPBEXresItem 2 2 4 6" xfId="37767" xr:uid="{00000000-0005-0000-0000-000089930000}"/>
    <cellStyle name="SAPBEXresItem 2 2 4 7" xfId="37768" xr:uid="{00000000-0005-0000-0000-00008A930000}"/>
    <cellStyle name="SAPBEXresItem 2 2 4 8" xfId="37769" xr:uid="{00000000-0005-0000-0000-00008B930000}"/>
    <cellStyle name="SAPBEXresItem 2 2 4 9" xfId="37770" xr:uid="{00000000-0005-0000-0000-00008C930000}"/>
    <cellStyle name="SAPBEXresItem 2 3" xfId="37771" xr:uid="{00000000-0005-0000-0000-00008D930000}"/>
    <cellStyle name="SAPBEXresItem 2 3 10" xfId="37772" xr:uid="{00000000-0005-0000-0000-00008E930000}"/>
    <cellStyle name="SAPBEXresItem 2 3 11" xfId="37773" xr:uid="{00000000-0005-0000-0000-00008F930000}"/>
    <cellStyle name="SAPBEXresItem 2 3 12" xfId="37774" xr:uid="{00000000-0005-0000-0000-000090930000}"/>
    <cellStyle name="SAPBEXresItem 2 3 13" xfId="37775" xr:uid="{00000000-0005-0000-0000-000091930000}"/>
    <cellStyle name="SAPBEXresItem 2 3 14" xfId="37776" xr:uid="{00000000-0005-0000-0000-000092930000}"/>
    <cellStyle name="SAPBEXresItem 2 3 15" xfId="37777" xr:uid="{00000000-0005-0000-0000-000093930000}"/>
    <cellStyle name="SAPBEXresItem 2 3 2" xfId="37778" xr:uid="{00000000-0005-0000-0000-000094930000}"/>
    <cellStyle name="SAPBEXresItem 2 3 2 10" xfId="37779" xr:uid="{00000000-0005-0000-0000-000095930000}"/>
    <cellStyle name="SAPBEXresItem 2 3 2 11" xfId="37780" xr:uid="{00000000-0005-0000-0000-000096930000}"/>
    <cellStyle name="SAPBEXresItem 2 3 2 12" xfId="37781" xr:uid="{00000000-0005-0000-0000-000097930000}"/>
    <cellStyle name="SAPBEXresItem 2 3 2 13" xfId="37782" xr:uid="{00000000-0005-0000-0000-000098930000}"/>
    <cellStyle name="SAPBEXresItem 2 3 2 2" xfId="37783" xr:uid="{00000000-0005-0000-0000-000099930000}"/>
    <cellStyle name="SAPBEXresItem 2 3 2 3" xfId="37784" xr:uid="{00000000-0005-0000-0000-00009A930000}"/>
    <cellStyle name="SAPBEXresItem 2 3 2 4" xfId="37785" xr:uid="{00000000-0005-0000-0000-00009B930000}"/>
    <cellStyle name="SAPBEXresItem 2 3 2 5" xfId="37786" xr:uid="{00000000-0005-0000-0000-00009C930000}"/>
    <cellStyle name="SAPBEXresItem 2 3 2 6" xfId="37787" xr:uid="{00000000-0005-0000-0000-00009D930000}"/>
    <cellStyle name="SAPBEXresItem 2 3 2 7" xfId="37788" xr:uid="{00000000-0005-0000-0000-00009E930000}"/>
    <cellStyle name="SAPBEXresItem 2 3 2 8" xfId="37789" xr:uid="{00000000-0005-0000-0000-00009F930000}"/>
    <cellStyle name="SAPBEXresItem 2 3 2 9" xfId="37790" xr:uid="{00000000-0005-0000-0000-0000A0930000}"/>
    <cellStyle name="SAPBEXresItem 2 3 3" xfId="37791" xr:uid="{00000000-0005-0000-0000-0000A1930000}"/>
    <cellStyle name="SAPBEXresItem 2 3 4" xfId="37792" xr:uid="{00000000-0005-0000-0000-0000A2930000}"/>
    <cellStyle name="SAPBEXresItem 2 3 5" xfId="37793" xr:uid="{00000000-0005-0000-0000-0000A3930000}"/>
    <cellStyle name="SAPBEXresItem 2 3 6" xfId="37794" xr:uid="{00000000-0005-0000-0000-0000A4930000}"/>
    <cellStyle name="SAPBEXresItem 2 3 7" xfId="37795" xr:uid="{00000000-0005-0000-0000-0000A5930000}"/>
    <cellStyle name="SAPBEXresItem 2 3 8" xfId="37796" xr:uid="{00000000-0005-0000-0000-0000A6930000}"/>
    <cellStyle name="SAPBEXresItem 2 3 9" xfId="37797" xr:uid="{00000000-0005-0000-0000-0000A7930000}"/>
    <cellStyle name="SAPBEXresItem 2 4" xfId="37798" xr:uid="{00000000-0005-0000-0000-0000A8930000}"/>
    <cellStyle name="SAPBEXresItem 2 4 10" xfId="37799" xr:uid="{00000000-0005-0000-0000-0000A9930000}"/>
    <cellStyle name="SAPBEXresItem 2 4 11" xfId="37800" xr:uid="{00000000-0005-0000-0000-0000AA930000}"/>
    <cellStyle name="SAPBEXresItem 2 4 12" xfId="37801" xr:uid="{00000000-0005-0000-0000-0000AB930000}"/>
    <cellStyle name="SAPBEXresItem 2 4 13" xfId="37802" xr:uid="{00000000-0005-0000-0000-0000AC930000}"/>
    <cellStyle name="SAPBEXresItem 2 4 14" xfId="37803" xr:uid="{00000000-0005-0000-0000-0000AD930000}"/>
    <cellStyle name="SAPBEXresItem 2 4 2" xfId="37804" xr:uid="{00000000-0005-0000-0000-0000AE930000}"/>
    <cellStyle name="SAPBEXresItem 2 4 3" xfId="37805" xr:uid="{00000000-0005-0000-0000-0000AF930000}"/>
    <cellStyle name="SAPBEXresItem 2 4 4" xfId="37806" xr:uid="{00000000-0005-0000-0000-0000B0930000}"/>
    <cellStyle name="SAPBEXresItem 2 4 5" xfId="37807" xr:uid="{00000000-0005-0000-0000-0000B1930000}"/>
    <cellStyle name="SAPBEXresItem 2 4 6" xfId="37808" xr:uid="{00000000-0005-0000-0000-0000B2930000}"/>
    <cellStyle name="SAPBEXresItem 2 4 7" xfId="37809" xr:uid="{00000000-0005-0000-0000-0000B3930000}"/>
    <cellStyle name="SAPBEXresItem 2 4 8" xfId="37810" xr:uid="{00000000-0005-0000-0000-0000B4930000}"/>
    <cellStyle name="SAPBEXresItem 2 4 9" xfId="37811" xr:uid="{00000000-0005-0000-0000-0000B5930000}"/>
    <cellStyle name="SAPBEXresItem 20" xfId="37812" xr:uid="{00000000-0005-0000-0000-0000B6930000}"/>
    <cellStyle name="SAPBEXresItem 21" xfId="37813" xr:uid="{00000000-0005-0000-0000-0000B7930000}"/>
    <cellStyle name="SAPBEXresItem 22" xfId="37814" xr:uid="{00000000-0005-0000-0000-0000B8930000}"/>
    <cellStyle name="SAPBEXresItem 23" xfId="37815" xr:uid="{00000000-0005-0000-0000-0000B9930000}"/>
    <cellStyle name="SAPBEXresItem 24" xfId="37816" xr:uid="{00000000-0005-0000-0000-0000BA930000}"/>
    <cellStyle name="SAPBEXresItem 25" xfId="37817" xr:uid="{00000000-0005-0000-0000-0000BB930000}"/>
    <cellStyle name="SAPBEXresItem 26" xfId="37818" xr:uid="{00000000-0005-0000-0000-0000BC930000}"/>
    <cellStyle name="SAPBEXresItem 27" xfId="37819" xr:uid="{00000000-0005-0000-0000-0000BD930000}"/>
    <cellStyle name="SAPBEXresItem 28" xfId="37820" xr:uid="{00000000-0005-0000-0000-0000BE930000}"/>
    <cellStyle name="SAPBEXresItem 29" xfId="37821" xr:uid="{00000000-0005-0000-0000-0000BF930000}"/>
    <cellStyle name="SAPBEXresItem 3" xfId="37822" xr:uid="{00000000-0005-0000-0000-0000C0930000}"/>
    <cellStyle name="SAPBEXresItem 3 2" xfId="37823" xr:uid="{00000000-0005-0000-0000-0000C1930000}"/>
    <cellStyle name="SAPBEXresItem 3 2 10" xfId="37824" xr:uid="{00000000-0005-0000-0000-0000C2930000}"/>
    <cellStyle name="SAPBEXresItem 3 2 11" xfId="37825" xr:uid="{00000000-0005-0000-0000-0000C3930000}"/>
    <cellStyle name="SAPBEXresItem 3 2 12" xfId="37826" xr:uid="{00000000-0005-0000-0000-0000C4930000}"/>
    <cellStyle name="SAPBEXresItem 3 2 13" xfId="37827" xr:uid="{00000000-0005-0000-0000-0000C5930000}"/>
    <cellStyle name="SAPBEXresItem 3 2 14" xfId="37828" xr:uid="{00000000-0005-0000-0000-0000C6930000}"/>
    <cellStyle name="SAPBEXresItem 3 2 15" xfId="37829" xr:uid="{00000000-0005-0000-0000-0000C7930000}"/>
    <cellStyle name="SAPBEXresItem 3 2 16" xfId="37830" xr:uid="{00000000-0005-0000-0000-0000C8930000}"/>
    <cellStyle name="SAPBEXresItem 3 2 2" xfId="37831" xr:uid="{00000000-0005-0000-0000-0000C9930000}"/>
    <cellStyle name="SAPBEXresItem 3 2 2 10" xfId="37832" xr:uid="{00000000-0005-0000-0000-0000CA930000}"/>
    <cellStyle name="SAPBEXresItem 3 2 2 11" xfId="37833" xr:uid="{00000000-0005-0000-0000-0000CB930000}"/>
    <cellStyle name="SAPBEXresItem 3 2 2 12" xfId="37834" xr:uid="{00000000-0005-0000-0000-0000CC930000}"/>
    <cellStyle name="SAPBEXresItem 3 2 2 13" xfId="37835" xr:uid="{00000000-0005-0000-0000-0000CD930000}"/>
    <cellStyle name="SAPBEXresItem 3 2 2 2" xfId="37836" xr:uid="{00000000-0005-0000-0000-0000CE930000}"/>
    <cellStyle name="SAPBEXresItem 3 2 2 3" xfId="37837" xr:uid="{00000000-0005-0000-0000-0000CF930000}"/>
    <cellStyle name="SAPBEXresItem 3 2 2 4" xfId="37838" xr:uid="{00000000-0005-0000-0000-0000D0930000}"/>
    <cellStyle name="SAPBEXresItem 3 2 2 5" xfId="37839" xr:uid="{00000000-0005-0000-0000-0000D1930000}"/>
    <cellStyle name="SAPBEXresItem 3 2 2 6" xfId="37840" xr:uid="{00000000-0005-0000-0000-0000D2930000}"/>
    <cellStyle name="SAPBEXresItem 3 2 2 7" xfId="37841" xr:uid="{00000000-0005-0000-0000-0000D3930000}"/>
    <cellStyle name="SAPBEXresItem 3 2 2 8" xfId="37842" xr:uid="{00000000-0005-0000-0000-0000D4930000}"/>
    <cellStyle name="SAPBEXresItem 3 2 2 9" xfId="37843" xr:uid="{00000000-0005-0000-0000-0000D5930000}"/>
    <cellStyle name="SAPBEXresItem 3 2 3" xfId="37844" xr:uid="{00000000-0005-0000-0000-0000D6930000}"/>
    <cellStyle name="SAPBEXresItem 3 2 3 10" xfId="37845" xr:uid="{00000000-0005-0000-0000-0000D7930000}"/>
    <cellStyle name="SAPBEXresItem 3 2 3 11" xfId="37846" xr:uid="{00000000-0005-0000-0000-0000D8930000}"/>
    <cellStyle name="SAPBEXresItem 3 2 3 12" xfId="37847" xr:uid="{00000000-0005-0000-0000-0000D9930000}"/>
    <cellStyle name="SAPBEXresItem 3 2 3 13" xfId="37848" xr:uid="{00000000-0005-0000-0000-0000DA930000}"/>
    <cellStyle name="SAPBEXresItem 3 2 3 2" xfId="37849" xr:uid="{00000000-0005-0000-0000-0000DB930000}"/>
    <cellStyle name="SAPBEXresItem 3 2 3 3" xfId="37850" xr:uid="{00000000-0005-0000-0000-0000DC930000}"/>
    <cellStyle name="SAPBEXresItem 3 2 3 4" xfId="37851" xr:uid="{00000000-0005-0000-0000-0000DD930000}"/>
    <cellStyle name="SAPBEXresItem 3 2 3 5" xfId="37852" xr:uid="{00000000-0005-0000-0000-0000DE930000}"/>
    <cellStyle name="SAPBEXresItem 3 2 3 6" xfId="37853" xr:uid="{00000000-0005-0000-0000-0000DF930000}"/>
    <cellStyle name="SAPBEXresItem 3 2 3 7" xfId="37854" xr:uid="{00000000-0005-0000-0000-0000E0930000}"/>
    <cellStyle name="SAPBEXresItem 3 2 3 8" xfId="37855" xr:uid="{00000000-0005-0000-0000-0000E1930000}"/>
    <cellStyle name="SAPBEXresItem 3 2 3 9" xfId="37856" xr:uid="{00000000-0005-0000-0000-0000E2930000}"/>
    <cellStyle name="SAPBEXresItem 3 2 4" xfId="37857" xr:uid="{00000000-0005-0000-0000-0000E3930000}"/>
    <cellStyle name="SAPBEXresItem 3 2 5" xfId="37858" xr:uid="{00000000-0005-0000-0000-0000E4930000}"/>
    <cellStyle name="SAPBEXresItem 3 2 6" xfId="37859" xr:uid="{00000000-0005-0000-0000-0000E5930000}"/>
    <cellStyle name="SAPBEXresItem 3 2 7" xfId="37860" xr:uid="{00000000-0005-0000-0000-0000E6930000}"/>
    <cellStyle name="SAPBEXresItem 3 2 8" xfId="37861" xr:uid="{00000000-0005-0000-0000-0000E7930000}"/>
    <cellStyle name="SAPBEXresItem 3 2 9" xfId="37862" xr:uid="{00000000-0005-0000-0000-0000E8930000}"/>
    <cellStyle name="SAPBEXresItem 3 3" xfId="37863" xr:uid="{00000000-0005-0000-0000-0000E9930000}"/>
    <cellStyle name="SAPBEXresItem 3 3 10" xfId="37864" xr:uid="{00000000-0005-0000-0000-0000EA930000}"/>
    <cellStyle name="SAPBEXresItem 3 3 11" xfId="37865" xr:uid="{00000000-0005-0000-0000-0000EB930000}"/>
    <cellStyle name="SAPBEXresItem 3 3 12" xfId="37866" xr:uid="{00000000-0005-0000-0000-0000EC930000}"/>
    <cellStyle name="SAPBEXresItem 3 3 13" xfId="37867" xr:uid="{00000000-0005-0000-0000-0000ED930000}"/>
    <cellStyle name="SAPBEXresItem 3 3 14" xfId="37868" xr:uid="{00000000-0005-0000-0000-0000EE930000}"/>
    <cellStyle name="SAPBEXresItem 3 3 2" xfId="37869" xr:uid="{00000000-0005-0000-0000-0000EF930000}"/>
    <cellStyle name="SAPBEXresItem 3 3 3" xfId="37870" xr:uid="{00000000-0005-0000-0000-0000F0930000}"/>
    <cellStyle name="SAPBEXresItem 3 3 4" xfId="37871" xr:uid="{00000000-0005-0000-0000-0000F1930000}"/>
    <cellStyle name="SAPBEXresItem 3 3 5" xfId="37872" xr:uid="{00000000-0005-0000-0000-0000F2930000}"/>
    <cellStyle name="SAPBEXresItem 3 3 6" xfId="37873" xr:uid="{00000000-0005-0000-0000-0000F3930000}"/>
    <cellStyle name="SAPBEXresItem 3 3 7" xfId="37874" xr:uid="{00000000-0005-0000-0000-0000F4930000}"/>
    <cellStyle name="SAPBEXresItem 3 3 8" xfId="37875" xr:uid="{00000000-0005-0000-0000-0000F5930000}"/>
    <cellStyle name="SAPBEXresItem 3 3 9" xfId="37876" xr:uid="{00000000-0005-0000-0000-0000F6930000}"/>
    <cellStyle name="SAPBEXresItem 30" xfId="37877" xr:uid="{00000000-0005-0000-0000-0000F7930000}"/>
    <cellStyle name="SAPBEXresItem 31" xfId="37878" xr:uid="{00000000-0005-0000-0000-0000F8930000}"/>
    <cellStyle name="SAPBEXresItem 32" xfId="37879" xr:uid="{00000000-0005-0000-0000-0000F9930000}"/>
    <cellStyle name="SAPBEXresItem 33" xfId="37880" xr:uid="{00000000-0005-0000-0000-0000FA930000}"/>
    <cellStyle name="SAPBEXresItem 34" xfId="37881" xr:uid="{00000000-0005-0000-0000-0000FB930000}"/>
    <cellStyle name="SAPBEXresItem 35" xfId="37882" xr:uid="{00000000-0005-0000-0000-0000FC930000}"/>
    <cellStyle name="SAPBEXresItem 36" xfId="37883" xr:uid="{00000000-0005-0000-0000-0000FD930000}"/>
    <cellStyle name="SAPBEXresItem 37" xfId="37884" xr:uid="{00000000-0005-0000-0000-0000FE930000}"/>
    <cellStyle name="SAPBEXresItem 38" xfId="37885" xr:uid="{00000000-0005-0000-0000-0000FF930000}"/>
    <cellStyle name="SAPBEXresItem 39" xfId="37886" xr:uid="{00000000-0005-0000-0000-000000940000}"/>
    <cellStyle name="SAPBEXresItem 4" xfId="37887" xr:uid="{00000000-0005-0000-0000-000001940000}"/>
    <cellStyle name="SAPBEXresItem 4 2" xfId="37888" xr:uid="{00000000-0005-0000-0000-000002940000}"/>
    <cellStyle name="SAPBEXresItem 4 2 10" xfId="37889" xr:uid="{00000000-0005-0000-0000-000003940000}"/>
    <cellStyle name="SAPBEXresItem 4 2 11" xfId="37890" xr:uid="{00000000-0005-0000-0000-000004940000}"/>
    <cellStyle name="SAPBEXresItem 4 2 12" xfId="37891" xr:uid="{00000000-0005-0000-0000-000005940000}"/>
    <cellStyle name="SAPBEXresItem 4 2 13" xfId="37892" xr:uid="{00000000-0005-0000-0000-000006940000}"/>
    <cellStyle name="SAPBEXresItem 4 2 14" xfId="37893" xr:uid="{00000000-0005-0000-0000-000007940000}"/>
    <cellStyle name="SAPBEXresItem 4 2 15" xfId="37894" xr:uid="{00000000-0005-0000-0000-000008940000}"/>
    <cellStyle name="SAPBEXresItem 4 2 2" xfId="37895" xr:uid="{00000000-0005-0000-0000-000009940000}"/>
    <cellStyle name="SAPBEXresItem 4 2 2 10" xfId="37896" xr:uid="{00000000-0005-0000-0000-00000A940000}"/>
    <cellStyle name="SAPBEXresItem 4 2 2 11" xfId="37897" xr:uid="{00000000-0005-0000-0000-00000B940000}"/>
    <cellStyle name="SAPBEXresItem 4 2 2 12" xfId="37898" xr:uid="{00000000-0005-0000-0000-00000C940000}"/>
    <cellStyle name="SAPBEXresItem 4 2 2 13" xfId="37899" xr:uid="{00000000-0005-0000-0000-00000D940000}"/>
    <cellStyle name="SAPBEXresItem 4 2 2 2" xfId="37900" xr:uid="{00000000-0005-0000-0000-00000E940000}"/>
    <cellStyle name="SAPBEXresItem 4 2 2 3" xfId="37901" xr:uid="{00000000-0005-0000-0000-00000F940000}"/>
    <cellStyle name="SAPBEXresItem 4 2 2 4" xfId="37902" xr:uid="{00000000-0005-0000-0000-000010940000}"/>
    <cellStyle name="SAPBEXresItem 4 2 2 5" xfId="37903" xr:uid="{00000000-0005-0000-0000-000011940000}"/>
    <cellStyle name="SAPBEXresItem 4 2 2 6" xfId="37904" xr:uid="{00000000-0005-0000-0000-000012940000}"/>
    <cellStyle name="SAPBEXresItem 4 2 2 7" xfId="37905" xr:uid="{00000000-0005-0000-0000-000013940000}"/>
    <cellStyle name="SAPBEXresItem 4 2 2 8" xfId="37906" xr:uid="{00000000-0005-0000-0000-000014940000}"/>
    <cellStyle name="SAPBEXresItem 4 2 2 9" xfId="37907" xr:uid="{00000000-0005-0000-0000-000015940000}"/>
    <cellStyle name="SAPBEXresItem 4 2 3" xfId="37908" xr:uid="{00000000-0005-0000-0000-000016940000}"/>
    <cellStyle name="SAPBEXresItem 4 2 4" xfId="37909" xr:uid="{00000000-0005-0000-0000-000017940000}"/>
    <cellStyle name="SAPBEXresItem 4 2 5" xfId="37910" xr:uid="{00000000-0005-0000-0000-000018940000}"/>
    <cellStyle name="SAPBEXresItem 4 2 6" xfId="37911" xr:uid="{00000000-0005-0000-0000-000019940000}"/>
    <cellStyle name="SAPBEXresItem 4 2 7" xfId="37912" xr:uid="{00000000-0005-0000-0000-00001A940000}"/>
    <cellStyle name="SAPBEXresItem 4 2 8" xfId="37913" xr:uid="{00000000-0005-0000-0000-00001B940000}"/>
    <cellStyle name="SAPBEXresItem 4 2 9" xfId="37914" xr:uid="{00000000-0005-0000-0000-00001C940000}"/>
    <cellStyle name="SAPBEXresItem 4 3" xfId="37915" xr:uid="{00000000-0005-0000-0000-00001D940000}"/>
    <cellStyle name="SAPBEXresItem 4 3 10" xfId="37916" xr:uid="{00000000-0005-0000-0000-00001E940000}"/>
    <cellStyle name="SAPBEXresItem 4 3 11" xfId="37917" xr:uid="{00000000-0005-0000-0000-00001F940000}"/>
    <cellStyle name="SAPBEXresItem 4 3 12" xfId="37918" xr:uid="{00000000-0005-0000-0000-000020940000}"/>
    <cellStyle name="SAPBEXresItem 4 3 13" xfId="37919" xr:uid="{00000000-0005-0000-0000-000021940000}"/>
    <cellStyle name="SAPBEXresItem 4 3 14" xfId="37920" xr:uid="{00000000-0005-0000-0000-000022940000}"/>
    <cellStyle name="SAPBEXresItem 4 3 2" xfId="37921" xr:uid="{00000000-0005-0000-0000-000023940000}"/>
    <cellStyle name="SAPBEXresItem 4 3 3" xfId="37922" xr:uid="{00000000-0005-0000-0000-000024940000}"/>
    <cellStyle name="SAPBEXresItem 4 3 4" xfId="37923" xr:uid="{00000000-0005-0000-0000-000025940000}"/>
    <cellStyle name="SAPBEXresItem 4 3 5" xfId="37924" xr:uid="{00000000-0005-0000-0000-000026940000}"/>
    <cellStyle name="SAPBEXresItem 4 3 6" xfId="37925" xr:uid="{00000000-0005-0000-0000-000027940000}"/>
    <cellStyle name="SAPBEXresItem 4 3 7" xfId="37926" xr:uid="{00000000-0005-0000-0000-000028940000}"/>
    <cellStyle name="SAPBEXresItem 4 3 8" xfId="37927" xr:uid="{00000000-0005-0000-0000-000029940000}"/>
    <cellStyle name="SAPBEXresItem 4 3 9" xfId="37928" xr:uid="{00000000-0005-0000-0000-00002A940000}"/>
    <cellStyle name="SAPBEXresItem 4 4" xfId="37929" xr:uid="{00000000-0005-0000-0000-00002B940000}"/>
    <cellStyle name="SAPBEXresItem 4 4 10" xfId="37930" xr:uid="{00000000-0005-0000-0000-00002C940000}"/>
    <cellStyle name="SAPBEXresItem 4 4 11" xfId="37931" xr:uid="{00000000-0005-0000-0000-00002D940000}"/>
    <cellStyle name="SAPBEXresItem 4 4 12" xfId="37932" xr:uid="{00000000-0005-0000-0000-00002E940000}"/>
    <cellStyle name="SAPBEXresItem 4 4 13" xfId="37933" xr:uid="{00000000-0005-0000-0000-00002F940000}"/>
    <cellStyle name="SAPBEXresItem 4 4 2" xfId="37934" xr:uid="{00000000-0005-0000-0000-000030940000}"/>
    <cellStyle name="SAPBEXresItem 4 4 3" xfId="37935" xr:uid="{00000000-0005-0000-0000-000031940000}"/>
    <cellStyle name="SAPBEXresItem 4 4 4" xfId="37936" xr:uid="{00000000-0005-0000-0000-000032940000}"/>
    <cellStyle name="SAPBEXresItem 4 4 5" xfId="37937" xr:uid="{00000000-0005-0000-0000-000033940000}"/>
    <cellStyle name="SAPBEXresItem 4 4 6" xfId="37938" xr:uid="{00000000-0005-0000-0000-000034940000}"/>
    <cellStyle name="SAPBEXresItem 4 4 7" xfId="37939" xr:uid="{00000000-0005-0000-0000-000035940000}"/>
    <cellStyle name="SAPBEXresItem 4 4 8" xfId="37940" xr:uid="{00000000-0005-0000-0000-000036940000}"/>
    <cellStyle name="SAPBEXresItem 4 4 9" xfId="37941" xr:uid="{00000000-0005-0000-0000-000037940000}"/>
    <cellStyle name="SAPBEXresItem 40" xfId="37942" xr:uid="{00000000-0005-0000-0000-000038940000}"/>
    <cellStyle name="SAPBEXresItem 41" xfId="37943" xr:uid="{00000000-0005-0000-0000-000039940000}"/>
    <cellStyle name="SAPBEXresItem 42" xfId="37944" xr:uid="{00000000-0005-0000-0000-00003A940000}"/>
    <cellStyle name="SAPBEXresItem 5" xfId="37945" xr:uid="{00000000-0005-0000-0000-00003B940000}"/>
    <cellStyle name="SAPBEXresItem 5 10" xfId="37946" xr:uid="{00000000-0005-0000-0000-00003C940000}"/>
    <cellStyle name="SAPBEXresItem 5 11" xfId="37947" xr:uid="{00000000-0005-0000-0000-00003D940000}"/>
    <cellStyle name="SAPBEXresItem 5 12" xfId="37948" xr:uid="{00000000-0005-0000-0000-00003E940000}"/>
    <cellStyle name="SAPBEXresItem 5 13" xfId="37949" xr:uid="{00000000-0005-0000-0000-00003F940000}"/>
    <cellStyle name="SAPBEXresItem 5 14" xfId="37950" xr:uid="{00000000-0005-0000-0000-000040940000}"/>
    <cellStyle name="SAPBEXresItem 5 15" xfId="37951" xr:uid="{00000000-0005-0000-0000-000041940000}"/>
    <cellStyle name="SAPBEXresItem 5 16" xfId="37952" xr:uid="{00000000-0005-0000-0000-000042940000}"/>
    <cellStyle name="SAPBEXresItem 5 2" xfId="37953" xr:uid="{00000000-0005-0000-0000-000043940000}"/>
    <cellStyle name="SAPBEXresItem 5 2 10" xfId="37954" xr:uid="{00000000-0005-0000-0000-000044940000}"/>
    <cellStyle name="SAPBEXresItem 5 2 11" xfId="37955" xr:uid="{00000000-0005-0000-0000-000045940000}"/>
    <cellStyle name="SAPBEXresItem 5 2 12" xfId="37956" xr:uid="{00000000-0005-0000-0000-000046940000}"/>
    <cellStyle name="SAPBEXresItem 5 2 13" xfId="37957" xr:uid="{00000000-0005-0000-0000-000047940000}"/>
    <cellStyle name="SAPBEXresItem 5 2 2" xfId="37958" xr:uid="{00000000-0005-0000-0000-000048940000}"/>
    <cellStyle name="SAPBEXresItem 5 2 3" xfId="37959" xr:uid="{00000000-0005-0000-0000-000049940000}"/>
    <cellStyle name="SAPBEXresItem 5 2 4" xfId="37960" xr:uid="{00000000-0005-0000-0000-00004A940000}"/>
    <cellStyle name="SAPBEXresItem 5 2 5" xfId="37961" xr:uid="{00000000-0005-0000-0000-00004B940000}"/>
    <cellStyle name="SAPBEXresItem 5 2 6" xfId="37962" xr:uid="{00000000-0005-0000-0000-00004C940000}"/>
    <cellStyle name="SAPBEXresItem 5 2 7" xfId="37963" xr:uid="{00000000-0005-0000-0000-00004D940000}"/>
    <cellStyle name="SAPBEXresItem 5 2 8" xfId="37964" xr:uid="{00000000-0005-0000-0000-00004E940000}"/>
    <cellStyle name="SAPBEXresItem 5 2 9" xfId="37965" xr:uid="{00000000-0005-0000-0000-00004F940000}"/>
    <cellStyle name="SAPBEXresItem 5 3" xfId="37966" xr:uid="{00000000-0005-0000-0000-000050940000}"/>
    <cellStyle name="SAPBEXresItem 5 3 10" xfId="37967" xr:uid="{00000000-0005-0000-0000-000051940000}"/>
    <cellStyle name="SAPBEXresItem 5 3 11" xfId="37968" xr:uid="{00000000-0005-0000-0000-000052940000}"/>
    <cellStyle name="SAPBEXresItem 5 3 12" xfId="37969" xr:uid="{00000000-0005-0000-0000-000053940000}"/>
    <cellStyle name="SAPBEXresItem 5 3 13" xfId="37970" xr:uid="{00000000-0005-0000-0000-000054940000}"/>
    <cellStyle name="SAPBEXresItem 5 3 2" xfId="37971" xr:uid="{00000000-0005-0000-0000-000055940000}"/>
    <cellStyle name="SAPBEXresItem 5 3 3" xfId="37972" xr:uid="{00000000-0005-0000-0000-000056940000}"/>
    <cellStyle name="SAPBEXresItem 5 3 4" xfId="37973" xr:uid="{00000000-0005-0000-0000-000057940000}"/>
    <cellStyle name="SAPBEXresItem 5 3 5" xfId="37974" xr:uid="{00000000-0005-0000-0000-000058940000}"/>
    <cellStyle name="SAPBEXresItem 5 3 6" xfId="37975" xr:uid="{00000000-0005-0000-0000-000059940000}"/>
    <cellStyle name="SAPBEXresItem 5 3 7" xfId="37976" xr:uid="{00000000-0005-0000-0000-00005A940000}"/>
    <cellStyle name="SAPBEXresItem 5 3 8" xfId="37977" xr:uid="{00000000-0005-0000-0000-00005B940000}"/>
    <cellStyle name="SAPBEXresItem 5 3 9" xfId="37978" xr:uid="{00000000-0005-0000-0000-00005C940000}"/>
    <cellStyle name="SAPBEXresItem 5 4" xfId="37979" xr:uid="{00000000-0005-0000-0000-00005D940000}"/>
    <cellStyle name="SAPBEXresItem 5 5" xfId="37980" xr:uid="{00000000-0005-0000-0000-00005E940000}"/>
    <cellStyle name="SAPBEXresItem 5 6" xfId="37981" xr:uid="{00000000-0005-0000-0000-00005F940000}"/>
    <cellStyle name="SAPBEXresItem 5 7" xfId="37982" xr:uid="{00000000-0005-0000-0000-000060940000}"/>
    <cellStyle name="SAPBEXresItem 5 8" xfId="37983" xr:uid="{00000000-0005-0000-0000-000061940000}"/>
    <cellStyle name="SAPBEXresItem 5 9" xfId="37984" xr:uid="{00000000-0005-0000-0000-000062940000}"/>
    <cellStyle name="SAPBEXresItem 6" xfId="37985" xr:uid="{00000000-0005-0000-0000-000063940000}"/>
    <cellStyle name="SAPBEXresItem 6 10" xfId="37986" xr:uid="{00000000-0005-0000-0000-000064940000}"/>
    <cellStyle name="SAPBEXresItem 6 11" xfId="37987" xr:uid="{00000000-0005-0000-0000-000065940000}"/>
    <cellStyle name="SAPBEXresItem 6 12" xfId="37988" xr:uid="{00000000-0005-0000-0000-000066940000}"/>
    <cellStyle name="SAPBEXresItem 6 13" xfId="37989" xr:uid="{00000000-0005-0000-0000-000067940000}"/>
    <cellStyle name="SAPBEXresItem 6 14" xfId="37990" xr:uid="{00000000-0005-0000-0000-000068940000}"/>
    <cellStyle name="SAPBEXresItem 6 15" xfId="37991" xr:uid="{00000000-0005-0000-0000-000069940000}"/>
    <cellStyle name="SAPBEXresItem 6 2" xfId="37992" xr:uid="{00000000-0005-0000-0000-00006A940000}"/>
    <cellStyle name="SAPBEXresItem 6 2 10" xfId="37993" xr:uid="{00000000-0005-0000-0000-00006B940000}"/>
    <cellStyle name="SAPBEXresItem 6 2 11" xfId="37994" xr:uid="{00000000-0005-0000-0000-00006C940000}"/>
    <cellStyle name="SAPBEXresItem 6 2 12" xfId="37995" xr:uid="{00000000-0005-0000-0000-00006D940000}"/>
    <cellStyle name="SAPBEXresItem 6 2 13" xfId="37996" xr:uid="{00000000-0005-0000-0000-00006E940000}"/>
    <cellStyle name="SAPBEXresItem 6 2 2" xfId="37997" xr:uid="{00000000-0005-0000-0000-00006F940000}"/>
    <cellStyle name="SAPBEXresItem 6 2 3" xfId="37998" xr:uid="{00000000-0005-0000-0000-000070940000}"/>
    <cellStyle name="SAPBEXresItem 6 2 4" xfId="37999" xr:uid="{00000000-0005-0000-0000-000071940000}"/>
    <cellStyle name="SAPBEXresItem 6 2 5" xfId="38000" xr:uid="{00000000-0005-0000-0000-000072940000}"/>
    <cellStyle name="SAPBEXresItem 6 2 6" xfId="38001" xr:uid="{00000000-0005-0000-0000-000073940000}"/>
    <cellStyle name="SAPBEXresItem 6 2 7" xfId="38002" xr:uid="{00000000-0005-0000-0000-000074940000}"/>
    <cellStyle name="SAPBEXresItem 6 2 8" xfId="38003" xr:uid="{00000000-0005-0000-0000-000075940000}"/>
    <cellStyle name="SAPBEXresItem 6 2 9" xfId="38004" xr:uid="{00000000-0005-0000-0000-000076940000}"/>
    <cellStyle name="SAPBEXresItem 6 3" xfId="38005" xr:uid="{00000000-0005-0000-0000-000077940000}"/>
    <cellStyle name="SAPBEXresItem 6 4" xfId="38006" xr:uid="{00000000-0005-0000-0000-000078940000}"/>
    <cellStyle name="SAPBEXresItem 6 5" xfId="38007" xr:uid="{00000000-0005-0000-0000-000079940000}"/>
    <cellStyle name="SAPBEXresItem 6 6" xfId="38008" xr:uid="{00000000-0005-0000-0000-00007A940000}"/>
    <cellStyle name="SAPBEXresItem 6 7" xfId="38009" xr:uid="{00000000-0005-0000-0000-00007B940000}"/>
    <cellStyle name="SAPBEXresItem 6 8" xfId="38010" xr:uid="{00000000-0005-0000-0000-00007C940000}"/>
    <cellStyle name="SAPBEXresItem 6 9" xfId="38011" xr:uid="{00000000-0005-0000-0000-00007D940000}"/>
    <cellStyle name="SAPBEXresItem 7" xfId="38012" xr:uid="{00000000-0005-0000-0000-00007E940000}"/>
    <cellStyle name="SAPBEXresItem 7 10" xfId="38013" xr:uid="{00000000-0005-0000-0000-00007F940000}"/>
    <cellStyle name="SAPBEXresItem 7 11" xfId="38014" xr:uid="{00000000-0005-0000-0000-000080940000}"/>
    <cellStyle name="SAPBEXresItem 7 12" xfId="38015" xr:uid="{00000000-0005-0000-0000-000081940000}"/>
    <cellStyle name="SAPBEXresItem 7 13" xfId="38016" xr:uid="{00000000-0005-0000-0000-000082940000}"/>
    <cellStyle name="SAPBEXresItem 7 14" xfId="38017" xr:uid="{00000000-0005-0000-0000-000083940000}"/>
    <cellStyle name="SAPBEXresItem 7 2" xfId="38018" xr:uid="{00000000-0005-0000-0000-000084940000}"/>
    <cellStyle name="SAPBEXresItem 7 2 2" xfId="38019" xr:uid="{00000000-0005-0000-0000-000085940000}"/>
    <cellStyle name="SAPBEXresItem 7 3" xfId="38020" xr:uid="{00000000-0005-0000-0000-000086940000}"/>
    <cellStyle name="SAPBEXresItem 7 4" xfId="38021" xr:uid="{00000000-0005-0000-0000-000087940000}"/>
    <cellStyle name="SAPBEXresItem 7 5" xfId="38022" xr:uid="{00000000-0005-0000-0000-000088940000}"/>
    <cellStyle name="SAPBEXresItem 7 6" xfId="38023" xr:uid="{00000000-0005-0000-0000-000089940000}"/>
    <cellStyle name="SAPBEXresItem 7 7" xfId="38024" xr:uid="{00000000-0005-0000-0000-00008A940000}"/>
    <cellStyle name="SAPBEXresItem 7 8" xfId="38025" xr:uid="{00000000-0005-0000-0000-00008B940000}"/>
    <cellStyle name="SAPBEXresItem 7 9" xfId="38026" xr:uid="{00000000-0005-0000-0000-00008C940000}"/>
    <cellStyle name="SAPBEXresItem 8" xfId="38027" xr:uid="{00000000-0005-0000-0000-00008D940000}"/>
    <cellStyle name="SAPBEXresItem 9" xfId="38028" xr:uid="{00000000-0005-0000-0000-00008E940000}"/>
    <cellStyle name="SAPBEXresItem_Retirements" xfId="38029" xr:uid="{00000000-0005-0000-0000-00008F940000}"/>
    <cellStyle name="SAPBEXresItemX" xfId="38030" xr:uid="{00000000-0005-0000-0000-000090940000}"/>
    <cellStyle name="SAPBEXresItemX 10" xfId="38031" xr:uid="{00000000-0005-0000-0000-000091940000}"/>
    <cellStyle name="SAPBEXresItemX 11" xfId="38032" xr:uid="{00000000-0005-0000-0000-000092940000}"/>
    <cellStyle name="SAPBEXresItemX 12" xfId="38033" xr:uid="{00000000-0005-0000-0000-000093940000}"/>
    <cellStyle name="SAPBEXresItemX 13" xfId="38034" xr:uid="{00000000-0005-0000-0000-000094940000}"/>
    <cellStyle name="SAPBEXresItemX 14" xfId="38035" xr:uid="{00000000-0005-0000-0000-000095940000}"/>
    <cellStyle name="SAPBEXresItemX 15" xfId="38036" xr:uid="{00000000-0005-0000-0000-000096940000}"/>
    <cellStyle name="SAPBEXresItemX 16" xfId="38037" xr:uid="{00000000-0005-0000-0000-000097940000}"/>
    <cellStyle name="SAPBEXresItemX 17" xfId="38038" xr:uid="{00000000-0005-0000-0000-000098940000}"/>
    <cellStyle name="SAPBEXresItemX 18" xfId="38039" xr:uid="{00000000-0005-0000-0000-000099940000}"/>
    <cellStyle name="SAPBEXresItemX 19" xfId="38040" xr:uid="{00000000-0005-0000-0000-00009A940000}"/>
    <cellStyle name="SAPBEXresItemX 2" xfId="38041" xr:uid="{00000000-0005-0000-0000-00009B940000}"/>
    <cellStyle name="SAPBEXresItemX 2 2" xfId="38042" xr:uid="{00000000-0005-0000-0000-00009C940000}"/>
    <cellStyle name="SAPBEXresItemX 2 2 2" xfId="38043" xr:uid="{00000000-0005-0000-0000-00009D940000}"/>
    <cellStyle name="SAPBEXresItemX 2 2 2 2" xfId="38044" xr:uid="{00000000-0005-0000-0000-00009E940000}"/>
    <cellStyle name="SAPBEXresItemX 2 3" xfId="38045" xr:uid="{00000000-0005-0000-0000-00009F940000}"/>
    <cellStyle name="SAPBEXresItemX 2 3 10" xfId="38046" xr:uid="{00000000-0005-0000-0000-0000A0940000}"/>
    <cellStyle name="SAPBEXresItemX 2 3 11" xfId="38047" xr:uid="{00000000-0005-0000-0000-0000A1940000}"/>
    <cellStyle name="SAPBEXresItemX 2 3 12" xfId="38048" xr:uid="{00000000-0005-0000-0000-0000A2940000}"/>
    <cellStyle name="SAPBEXresItemX 2 3 13" xfId="38049" xr:uid="{00000000-0005-0000-0000-0000A3940000}"/>
    <cellStyle name="SAPBEXresItemX 2 3 14" xfId="38050" xr:uid="{00000000-0005-0000-0000-0000A4940000}"/>
    <cellStyle name="SAPBEXresItemX 2 3 15" xfId="38051" xr:uid="{00000000-0005-0000-0000-0000A5940000}"/>
    <cellStyle name="SAPBEXresItemX 2 3 16" xfId="38052" xr:uid="{00000000-0005-0000-0000-0000A6940000}"/>
    <cellStyle name="SAPBEXresItemX 2 3 2" xfId="38053" xr:uid="{00000000-0005-0000-0000-0000A7940000}"/>
    <cellStyle name="SAPBEXresItemX 2 3 2 10" xfId="38054" xr:uid="{00000000-0005-0000-0000-0000A8940000}"/>
    <cellStyle name="SAPBEXresItemX 2 3 2 11" xfId="38055" xr:uid="{00000000-0005-0000-0000-0000A9940000}"/>
    <cellStyle name="SAPBEXresItemX 2 3 2 12" xfId="38056" xr:uid="{00000000-0005-0000-0000-0000AA940000}"/>
    <cellStyle name="SAPBEXresItemX 2 3 2 13" xfId="38057" xr:uid="{00000000-0005-0000-0000-0000AB940000}"/>
    <cellStyle name="SAPBEXresItemX 2 3 2 2" xfId="38058" xr:uid="{00000000-0005-0000-0000-0000AC940000}"/>
    <cellStyle name="SAPBEXresItemX 2 3 2 3" xfId="38059" xr:uid="{00000000-0005-0000-0000-0000AD940000}"/>
    <cellStyle name="SAPBEXresItemX 2 3 2 4" xfId="38060" xr:uid="{00000000-0005-0000-0000-0000AE940000}"/>
    <cellStyle name="SAPBEXresItemX 2 3 2 5" xfId="38061" xr:uid="{00000000-0005-0000-0000-0000AF940000}"/>
    <cellStyle name="SAPBEXresItemX 2 3 2 6" xfId="38062" xr:uid="{00000000-0005-0000-0000-0000B0940000}"/>
    <cellStyle name="SAPBEXresItemX 2 3 2 7" xfId="38063" xr:uid="{00000000-0005-0000-0000-0000B1940000}"/>
    <cellStyle name="SAPBEXresItemX 2 3 2 8" xfId="38064" xr:uid="{00000000-0005-0000-0000-0000B2940000}"/>
    <cellStyle name="SAPBEXresItemX 2 3 2 9" xfId="38065" xr:uid="{00000000-0005-0000-0000-0000B3940000}"/>
    <cellStyle name="SAPBEXresItemX 2 3 3" xfId="38066" xr:uid="{00000000-0005-0000-0000-0000B4940000}"/>
    <cellStyle name="SAPBEXresItemX 2 3 4" xfId="38067" xr:uid="{00000000-0005-0000-0000-0000B5940000}"/>
    <cellStyle name="SAPBEXresItemX 2 3 5" xfId="38068" xr:uid="{00000000-0005-0000-0000-0000B6940000}"/>
    <cellStyle name="SAPBEXresItemX 2 3 6" xfId="38069" xr:uid="{00000000-0005-0000-0000-0000B7940000}"/>
    <cellStyle name="SAPBEXresItemX 2 3 7" xfId="38070" xr:uid="{00000000-0005-0000-0000-0000B8940000}"/>
    <cellStyle name="SAPBEXresItemX 2 3 8" xfId="38071" xr:uid="{00000000-0005-0000-0000-0000B9940000}"/>
    <cellStyle name="SAPBEXresItemX 2 3 9" xfId="38072" xr:uid="{00000000-0005-0000-0000-0000BA940000}"/>
    <cellStyle name="SAPBEXresItemX 2 4" xfId="38073" xr:uid="{00000000-0005-0000-0000-0000BB940000}"/>
    <cellStyle name="SAPBEXresItemX 2 4 10" xfId="38074" xr:uid="{00000000-0005-0000-0000-0000BC940000}"/>
    <cellStyle name="SAPBEXresItemX 2 4 11" xfId="38075" xr:uid="{00000000-0005-0000-0000-0000BD940000}"/>
    <cellStyle name="SAPBEXresItemX 2 4 12" xfId="38076" xr:uid="{00000000-0005-0000-0000-0000BE940000}"/>
    <cellStyle name="SAPBEXresItemX 2 4 13" xfId="38077" xr:uid="{00000000-0005-0000-0000-0000BF940000}"/>
    <cellStyle name="SAPBEXresItemX 2 4 14" xfId="38078" xr:uid="{00000000-0005-0000-0000-0000C0940000}"/>
    <cellStyle name="SAPBEXresItemX 2 4 2" xfId="38079" xr:uid="{00000000-0005-0000-0000-0000C1940000}"/>
    <cellStyle name="SAPBEXresItemX 2 4 3" xfId="38080" xr:uid="{00000000-0005-0000-0000-0000C2940000}"/>
    <cellStyle name="SAPBEXresItemX 2 4 4" xfId="38081" xr:uid="{00000000-0005-0000-0000-0000C3940000}"/>
    <cellStyle name="SAPBEXresItemX 2 4 5" xfId="38082" xr:uid="{00000000-0005-0000-0000-0000C4940000}"/>
    <cellStyle name="SAPBEXresItemX 2 4 6" xfId="38083" xr:uid="{00000000-0005-0000-0000-0000C5940000}"/>
    <cellStyle name="SAPBEXresItemX 2 4 7" xfId="38084" xr:uid="{00000000-0005-0000-0000-0000C6940000}"/>
    <cellStyle name="SAPBEXresItemX 2 4 8" xfId="38085" xr:uid="{00000000-0005-0000-0000-0000C7940000}"/>
    <cellStyle name="SAPBEXresItemX 2 4 9" xfId="38086" xr:uid="{00000000-0005-0000-0000-0000C8940000}"/>
    <cellStyle name="SAPBEXresItemX 20" xfId="38087" xr:uid="{00000000-0005-0000-0000-0000C9940000}"/>
    <cellStyle name="SAPBEXresItemX 21" xfId="38088" xr:uid="{00000000-0005-0000-0000-0000CA940000}"/>
    <cellStyle name="SAPBEXresItemX 22" xfId="38089" xr:uid="{00000000-0005-0000-0000-0000CB940000}"/>
    <cellStyle name="SAPBEXresItemX 23" xfId="38090" xr:uid="{00000000-0005-0000-0000-0000CC940000}"/>
    <cellStyle name="SAPBEXresItemX 24" xfId="38091" xr:uid="{00000000-0005-0000-0000-0000CD940000}"/>
    <cellStyle name="SAPBEXresItemX 25" xfId="38092" xr:uid="{00000000-0005-0000-0000-0000CE940000}"/>
    <cellStyle name="SAPBEXresItemX 26" xfId="38093" xr:uid="{00000000-0005-0000-0000-0000CF940000}"/>
    <cellStyle name="SAPBEXresItemX 27" xfId="38094" xr:uid="{00000000-0005-0000-0000-0000D0940000}"/>
    <cellStyle name="SAPBEXresItemX 28" xfId="38095" xr:uid="{00000000-0005-0000-0000-0000D1940000}"/>
    <cellStyle name="SAPBEXresItemX 29" xfId="38096" xr:uid="{00000000-0005-0000-0000-0000D2940000}"/>
    <cellStyle name="SAPBEXresItemX 3" xfId="38097" xr:uid="{00000000-0005-0000-0000-0000D3940000}"/>
    <cellStyle name="SAPBEXresItemX 3 2" xfId="38098" xr:uid="{00000000-0005-0000-0000-0000D4940000}"/>
    <cellStyle name="SAPBEXresItemX 3 2 10" xfId="38099" xr:uid="{00000000-0005-0000-0000-0000D5940000}"/>
    <cellStyle name="SAPBEXresItemX 3 2 11" xfId="38100" xr:uid="{00000000-0005-0000-0000-0000D6940000}"/>
    <cellStyle name="SAPBEXresItemX 3 2 12" xfId="38101" xr:uid="{00000000-0005-0000-0000-0000D7940000}"/>
    <cellStyle name="SAPBEXresItemX 3 2 13" xfId="38102" xr:uid="{00000000-0005-0000-0000-0000D8940000}"/>
    <cellStyle name="SAPBEXresItemX 3 2 14" xfId="38103" xr:uid="{00000000-0005-0000-0000-0000D9940000}"/>
    <cellStyle name="SAPBEXresItemX 3 2 15" xfId="38104" xr:uid="{00000000-0005-0000-0000-0000DA940000}"/>
    <cellStyle name="SAPBEXresItemX 3 2 2" xfId="38105" xr:uid="{00000000-0005-0000-0000-0000DB940000}"/>
    <cellStyle name="SAPBEXresItemX 3 2 2 10" xfId="38106" xr:uid="{00000000-0005-0000-0000-0000DC940000}"/>
    <cellStyle name="SAPBEXresItemX 3 2 2 11" xfId="38107" xr:uid="{00000000-0005-0000-0000-0000DD940000}"/>
    <cellStyle name="SAPBEXresItemX 3 2 2 12" xfId="38108" xr:uid="{00000000-0005-0000-0000-0000DE940000}"/>
    <cellStyle name="SAPBEXresItemX 3 2 2 13" xfId="38109" xr:uid="{00000000-0005-0000-0000-0000DF940000}"/>
    <cellStyle name="SAPBEXresItemX 3 2 2 2" xfId="38110" xr:uid="{00000000-0005-0000-0000-0000E0940000}"/>
    <cellStyle name="SAPBEXresItemX 3 2 2 3" xfId="38111" xr:uid="{00000000-0005-0000-0000-0000E1940000}"/>
    <cellStyle name="SAPBEXresItemX 3 2 2 4" xfId="38112" xr:uid="{00000000-0005-0000-0000-0000E2940000}"/>
    <cellStyle name="SAPBEXresItemX 3 2 2 5" xfId="38113" xr:uid="{00000000-0005-0000-0000-0000E3940000}"/>
    <cellStyle name="SAPBEXresItemX 3 2 2 6" xfId="38114" xr:uid="{00000000-0005-0000-0000-0000E4940000}"/>
    <cellStyle name="SAPBEXresItemX 3 2 2 7" xfId="38115" xr:uid="{00000000-0005-0000-0000-0000E5940000}"/>
    <cellStyle name="SAPBEXresItemX 3 2 2 8" xfId="38116" xr:uid="{00000000-0005-0000-0000-0000E6940000}"/>
    <cellStyle name="SAPBEXresItemX 3 2 2 9" xfId="38117" xr:uid="{00000000-0005-0000-0000-0000E7940000}"/>
    <cellStyle name="SAPBEXresItemX 3 2 3" xfId="38118" xr:uid="{00000000-0005-0000-0000-0000E8940000}"/>
    <cellStyle name="SAPBEXresItemX 3 2 4" xfId="38119" xr:uid="{00000000-0005-0000-0000-0000E9940000}"/>
    <cellStyle name="SAPBEXresItemX 3 2 5" xfId="38120" xr:uid="{00000000-0005-0000-0000-0000EA940000}"/>
    <cellStyle name="SAPBEXresItemX 3 2 6" xfId="38121" xr:uid="{00000000-0005-0000-0000-0000EB940000}"/>
    <cellStyle name="SAPBEXresItemX 3 2 7" xfId="38122" xr:uid="{00000000-0005-0000-0000-0000EC940000}"/>
    <cellStyle name="SAPBEXresItemX 3 2 8" xfId="38123" xr:uid="{00000000-0005-0000-0000-0000ED940000}"/>
    <cellStyle name="SAPBEXresItemX 3 2 9" xfId="38124" xr:uid="{00000000-0005-0000-0000-0000EE940000}"/>
    <cellStyle name="SAPBEXresItemX 3 3" xfId="38125" xr:uid="{00000000-0005-0000-0000-0000EF940000}"/>
    <cellStyle name="SAPBEXresItemX 3 3 10" xfId="38126" xr:uid="{00000000-0005-0000-0000-0000F0940000}"/>
    <cellStyle name="SAPBEXresItemX 3 3 11" xfId="38127" xr:uid="{00000000-0005-0000-0000-0000F1940000}"/>
    <cellStyle name="SAPBEXresItemX 3 3 12" xfId="38128" xr:uid="{00000000-0005-0000-0000-0000F2940000}"/>
    <cellStyle name="SAPBEXresItemX 3 3 13" xfId="38129" xr:uid="{00000000-0005-0000-0000-0000F3940000}"/>
    <cellStyle name="SAPBEXresItemX 3 3 14" xfId="38130" xr:uid="{00000000-0005-0000-0000-0000F4940000}"/>
    <cellStyle name="SAPBEXresItemX 3 3 2" xfId="38131" xr:uid="{00000000-0005-0000-0000-0000F5940000}"/>
    <cellStyle name="SAPBEXresItemX 3 3 3" xfId="38132" xr:uid="{00000000-0005-0000-0000-0000F6940000}"/>
    <cellStyle name="SAPBEXresItemX 3 3 4" xfId="38133" xr:uid="{00000000-0005-0000-0000-0000F7940000}"/>
    <cellStyle name="SAPBEXresItemX 3 3 5" xfId="38134" xr:uid="{00000000-0005-0000-0000-0000F8940000}"/>
    <cellStyle name="SAPBEXresItemX 3 3 6" xfId="38135" xr:uid="{00000000-0005-0000-0000-0000F9940000}"/>
    <cellStyle name="SAPBEXresItemX 3 3 7" xfId="38136" xr:uid="{00000000-0005-0000-0000-0000FA940000}"/>
    <cellStyle name="SAPBEXresItemX 3 3 8" xfId="38137" xr:uid="{00000000-0005-0000-0000-0000FB940000}"/>
    <cellStyle name="SAPBEXresItemX 3 3 9" xfId="38138" xr:uid="{00000000-0005-0000-0000-0000FC940000}"/>
    <cellStyle name="SAPBEXresItemX 30" xfId="38139" xr:uid="{00000000-0005-0000-0000-0000FD940000}"/>
    <cellStyle name="SAPBEXresItemX 31" xfId="38140" xr:uid="{00000000-0005-0000-0000-0000FE940000}"/>
    <cellStyle name="SAPBEXresItemX 32" xfId="38141" xr:uid="{00000000-0005-0000-0000-0000FF940000}"/>
    <cellStyle name="SAPBEXresItemX 33" xfId="38142" xr:uid="{00000000-0005-0000-0000-000000950000}"/>
    <cellStyle name="SAPBEXresItemX 34" xfId="38143" xr:uid="{00000000-0005-0000-0000-000001950000}"/>
    <cellStyle name="SAPBEXresItemX 35" xfId="38144" xr:uid="{00000000-0005-0000-0000-000002950000}"/>
    <cellStyle name="SAPBEXresItemX 36" xfId="38145" xr:uid="{00000000-0005-0000-0000-000003950000}"/>
    <cellStyle name="SAPBEXresItemX 37" xfId="38146" xr:uid="{00000000-0005-0000-0000-000004950000}"/>
    <cellStyle name="SAPBEXresItemX 38" xfId="38147" xr:uid="{00000000-0005-0000-0000-000005950000}"/>
    <cellStyle name="SAPBEXresItemX 39" xfId="38148" xr:uid="{00000000-0005-0000-0000-000006950000}"/>
    <cellStyle name="SAPBEXresItemX 4" xfId="38149" xr:uid="{00000000-0005-0000-0000-000007950000}"/>
    <cellStyle name="SAPBEXresItemX 4 10" xfId="38150" xr:uid="{00000000-0005-0000-0000-000008950000}"/>
    <cellStyle name="SAPBEXresItemX 4 11" xfId="38151" xr:uid="{00000000-0005-0000-0000-000009950000}"/>
    <cellStyle name="SAPBEXresItemX 4 12" xfId="38152" xr:uid="{00000000-0005-0000-0000-00000A950000}"/>
    <cellStyle name="SAPBEXresItemX 4 13" xfId="38153" xr:uid="{00000000-0005-0000-0000-00000B950000}"/>
    <cellStyle name="SAPBEXresItemX 4 14" xfId="38154" xr:uid="{00000000-0005-0000-0000-00000C950000}"/>
    <cellStyle name="SAPBEXresItemX 4 15" xfId="38155" xr:uid="{00000000-0005-0000-0000-00000D950000}"/>
    <cellStyle name="SAPBEXresItemX 4 2" xfId="38156" xr:uid="{00000000-0005-0000-0000-00000E950000}"/>
    <cellStyle name="SAPBEXresItemX 4 2 10" xfId="38157" xr:uid="{00000000-0005-0000-0000-00000F950000}"/>
    <cellStyle name="SAPBEXresItemX 4 2 11" xfId="38158" xr:uid="{00000000-0005-0000-0000-000010950000}"/>
    <cellStyle name="SAPBEXresItemX 4 2 12" xfId="38159" xr:uid="{00000000-0005-0000-0000-000011950000}"/>
    <cellStyle name="SAPBEXresItemX 4 2 13" xfId="38160" xr:uid="{00000000-0005-0000-0000-000012950000}"/>
    <cellStyle name="SAPBEXresItemX 4 2 2" xfId="38161" xr:uid="{00000000-0005-0000-0000-000013950000}"/>
    <cellStyle name="SAPBEXresItemX 4 2 3" xfId="38162" xr:uid="{00000000-0005-0000-0000-000014950000}"/>
    <cellStyle name="SAPBEXresItemX 4 2 4" xfId="38163" xr:uid="{00000000-0005-0000-0000-000015950000}"/>
    <cellStyle name="SAPBEXresItemX 4 2 5" xfId="38164" xr:uid="{00000000-0005-0000-0000-000016950000}"/>
    <cellStyle name="SAPBEXresItemX 4 2 6" xfId="38165" xr:uid="{00000000-0005-0000-0000-000017950000}"/>
    <cellStyle name="SAPBEXresItemX 4 2 7" xfId="38166" xr:uid="{00000000-0005-0000-0000-000018950000}"/>
    <cellStyle name="SAPBEXresItemX 4 2 8" xfId="38167" xr:uid="{00000000-0005-0000-0000-000019950000}"/>
    <cellStyle name="SAPBEXresItemX 4 2 9" xfId="38168" xr:uid="{00000000-0005-0000-0000-00001A950000}"/>
    <cellStyle name="SAPBEXresItemX 4 3" xfId="38169" xr:uid="{00000000-0005-0000-0000-00001B950000}"/>
    <cellStyle name="SAPBEXresItemX 4 4" xfId="38170" xr:uid="{00000000-0005-0000-0000-00001C950000}"/>
    <cellStyle name="SAPBEXresItemX 4 5" xfId="38171" xr:uid="{00000000-0005-0000-0000-00001D950000}"/>
    <cellStyle name="SAPBEXresItemX 4 6" xfId="38172" xr:uid="{00000000-0005-0000-0000-00001E950000}"/>
    <cellStyle name="SAPBEXresItemX 4 7" xfId="38173" xr:uid="{00000000-0005-0000-0000-00001F950000}"/>
    <cellStyle name="SAPBEXresItemX 4 8" xfId="38174" xr:uid="{00000000-0005-0000-0000-000020950000}"/>
    <cellStyle name="SAPBEXresItemX 4 9" xfId="38175" xr:uid="{00000000-0005-0000-0000-000021950000}"/>
    <cellStyle name="SAPBEXresItemX 40" xfId="38176" xr:uid="{00000000-0005-0000-0000-000022950000}"/>
    <cellStyle name="SAPBEXresItemX 41" xfId="38177" xr:uid="{00000000-0005-0000-0000-000023950000}"/>
    <cellStyle name="SAPBEXresItemX 42" xfId="38178" xr:uid="{00000000-0005-0000-0000-000024950000}"/>
    <cellStyle name="SAPBEXresItemX 5" xfId="38179" xr:uid="{00000000-0005-0000-0000-000025950000}"/>
    <cellStyle name="SAPBEXresItemX 5 10" xfId="38180" xr:uid="{00000000-0005-0000-0000-000026950000}"/>
    <cellStyle name="SAPBEXresItemX 5 11" xfId="38181" xr:uid="{00000000-0005-0000-0000-000027950000}"/>
    <cellStyle name="SAPBEXresItemX 5 12" xfId="38182" xr:uid="{00000000-0005-0000-0000-000028950000}"/>
    <cellStyle name="SAPBEXresItemX 5 13" xfId="38183" xr:uid="{00000000-0005-0000-0000-000029950000}"/>
    <cellStyle name="SAPBEXresItemX 5 14" xfId="38184" xr:uid="{00000000-0005-0000-0000-00002A950000}"/>
    <cellStyle name="SAPBEXresItemX 5 2" xfId="38185" xr:uid="{00000000-0005-0000-0000-00002B950000}"/>
    <cellStyle name="SAPBEXresItemX 5 3" xfId="38186" xr:uid="{00000000-0005-0000-0000-00002C950000}"/>
    <cellStyle name="SAPBEXresItemX 5 4" xfId="38187" xr:uid="{00000000-0005-0000-0000-00002D950000}"/>
    <cellStyle name="SAPBEXresItemX 5 5" xfId="38188" xr:uid="{00000000-0005-0000-0000-00002E950000}"/>
    <cellStyle name="SAPBEXresItemX 5 6" xfId="38189" xr:uid="{00000000-0005-0000-0000-00002F950000}"/>
    <cellStyle name="SAPBEXresItemX 5 7" xfId="38190" xr:uid="{00000000-0005-0000-0000-000030950000}"/>
    <cellStyle name="SAPBEXresItemX 5 8" xfId="38191" xr:uid="{00000000-0005-0000-0000-000031950000}"/>
    <cellStyle name="SAPBEXresItemX 5 9" xfId="38192" xr:uid="{00000000-0005-0000-0000-000032950000}"/>
    <cellStyle name="SAPBEXresItemX 6" xfId="38193" xr:uid="{00000000-0005-0000-0000-000033950000}"/>
    <cellStyle name="SAPBEXresItemX 7" xfId="38194" xr:uid="{00000000-0005-0000-0000-000034950000}"/>
    <cellStyle name="SAPBEXresItemX 8" xfId="38195" xr:uid="{00000000-0005-0000-0000-000035950000}"/>
    <cellStyle name="SAPBEXresItemX 9" xfId="38196" xr:uid="{00000000-0005-0000-0000-000036950000}"/>
    <cellStyle name="SAPBEXresItemX_Retirements" xfId="38197" xr:uid="{00000000-0005-0000-0000-000037950000}"/>
    <cellStyle name="SAPBEXstdData" xfId="38198" xr:uid="{00000000-0005-0000-0000-000038950000}"/>
    <cellStyle name="SAPBEXstdData 10" xfId="38199" xr:uid="{00000000-0005-0000-0000-000039950000}"/>
    <cellStyle name="SAPBEXstdData 11" xfId="38200" xr:uid="{00000000-0005-0000-0000-00003A950000}"/>
    <cellStyle name="SAPBEXstdData 12" xfId="38201" xr:uid="{00000000-0005-0000-0000-00003B950000}"/>
    <cellStyle name="SAPBEXstdData 13" xfId="38202" xr:uid="{00000000-0005-0000-0000-00003C950000}"/>
    <cellStyle name="SAPBEXstdData 14" xfId="38203" xr:uid="{00000000-0005-0000-0000-00003D950000}"/>
    <cellStyle name="SAPBEXstdData 15" xfId="38204" xr:uid="{00000000-0005-0000-0000-00003E950000}"/>
    <cellStyle name="SAPBEXstdData 16" xfId="38205" xr:uid="{00000000-0005-0000-0000-00003F950000}"/>
    <cellStyle name="SAPBEXstdData 17" xfId="38206" xr:uid="{00000000-0005-0000-0000-000040950000}"/>
    <cellStyle name="SAPBEXstdData 18" xfId="38207" xr:uid="{00000000-0005-0000-0000-000041950000}"/>
    <cellStyle name="SAPBEXstdData 19" xfId="38208" xr:uid="{00000000-0005-0000-0000-000042950000}"/>
    <cellStyle name="SAPBEXstdData 2" xfId="38209" xr:uid="{00000000-0005-0000-0000-000043950000}"/>
    <cellStyle name="SAPBEXstdData 2 2" xfId="38210" xr:uid="{00000000-0005-0000-0000-000044950000}"/>
    <cellStyle name="SAPBEXstdData 2 2 2" xfId="38211" xr:uid="{00000000-0005-0000-0000-000045950000}"/>
    <cellStyle name="SAPBEXstdData 2 2 2 2" xfId="38212" xr:uid="{00000000-0005-0000-0000-000046950000}"/>
    <cellStyle name="SAPBEXstdData 2 2 2 2 2" xfId="38213" xr:uid="{00000000-0005-0000-0000-000047950000}"/>
    <cellStyle name="SAPBEXstdData 2 2 2 2 2 10" xfId="38214" xr:uid="{00000000-0005-0000-0000-000048950000}"/>
    <cellStyle name="SAPBEXstdData 2 2 2 2 2 11" xfId="38215" xr:uid="{00000000-0005-0000-0000-000049950000}"/>
    <cellStyle name="SAPBEXstdData 2 2 2 2 2 12" xfId="38216" xr:uid="{00000000-0005-0000-0000-00004A950000}"/>
    <cellStyle name="SAPBEXstdData 2 2 2 2 2 13" xfId="38217" xr:uid="{00000000-0005-0000-0000-00004B950000}"/>
    <cellStyle name="SAPBEXstdData 2 2 2 2 2 14" xfId="38218" xr:uid="{00000000-0005-0000-0000-00004C950000}"/>
    <cellStyle name="SAPBEXstdData 2 2 2 2 2 15" xfId="38219" xr:uid="{00000000-0005-0000-0000-00004D950000}"/>
    <cellStyle name="SAPBEXstdData 2 2 2 2 2 2" xfId="38220" xr:uid="{00000000-0005-0000-0000-00004E950000}"/>
    <cellStyle name="SAPBEXstdData 2 2 2 2 2 2 10" xfId="38221" xr:uid="{00000000-0005-0000-0000-00004F950000}"/>
    <cellStyle name="SAPBEXstdData 2 2 2 2 2 2 11" xfId="38222" xr:uid="{00000000-0005-0000-0000-000050950000}"/>
    <cellStyle name="SAPBEXstdData 2 2 2 2 2 2 12" xfId="38223" xr:uid="{00000000-0005-0000-0000-000051950000}"/>
    <cellStyle name="SAPBEXstdData 2 2 2 2 2 2 13" xfId="38224" xr:uid="{00000000-0005-0000-0000-000052950000}"/>
    <cellStyle name="SAPBEXstdData 2 2 2 2 2 2 2" xfId="38225" xr:uid="{00000000-0005-0000-0000-000053950000}"/>
    <cellStyle name="SAPBEXstdData 2 2 2 2 2 2 3" xfId="38226" xr:uid="{00000000-0005-0000-0000-000054950000}"/>
    <cellStyle name="SAPBEXstdData 2 2 2 2 2 2 4" xfId="38227" xr:uid="{00000000-0005-0000-0000-000055950000}"/>
    <cellStyle name="SAPBEXstdData 2 2 2 2 2 2 5" xfId="38228" xr:uid="{00000000-0005-0000-0000-000056950000}"/>
    <cellStyle name="SAPBEXstdData 2 2 2 2 2 2 6" xfId="38229" xr:uid="{00000000-0005-0000-0000-000057950000}"/>
    <cellStyle name="SAPBEXstdData 2 2 2 2 2 2 7" xfId="38230" xr:uid="{00000000-0005-0000-0000-000058950000}"/>
    <cellStyle name="SAPBEXstdData 2 2 2 2 2 2 8" xfId="38231" xr:uid="{00000000-0005-0000-0000-000059950000}"/>
    <cellStyle name="SAPBEXstdData 2 2 2 2 2 2 9" xfId="38232" xr:uid="{00000000-0005-0000-0000-00005A950000}"/>
    <cellStyle name="SAPBEXstdData 2 2 2 2 2 3" xfId="38233" xr:uid="{00000000-0005-0000-0000-00005B950000}"/>
    <cellStyle name="SAPBEXstdData 2 2 2 2 2 4" xfId="38234" xr:uid="{00000000-0005-0000-0000-00005C950000}"/>
    <cellStyle name="SAPBEXstdData 2 2 2 2 2 5" xfId="38235" xr:uid="{00000000-0005-0000-0000-00005D950000}"/>
    <cellStyle name="SAPBEXstdData 2 2 2 2 2 6" xfId="38236" xr:uid="{00000000-0005-0000-0000-00005E950000}"/>
    <cellStyle name="SAPBEXstdData 2 2 2 2 2 7" xfId="38237" xr:uid="{00000000-0005-0000-0000-00005F950000}"/>
    <cellStyle name="SAPBEXstdData 2 2 2 2 2 8" xfId="38238" xr:uid="{00000000-0005-0000-0000-000060950000}"/>
    <cellStyle name="SAPBEXstdData 2 2 2 2 2 9" xfId="38239" xr:uid="{00000000-0005-0000-0000-000061950000}"/>
    <cellStyle name="SAPBEXstdData 2 2 2 2 3" xfId="38240" xr:uid="{00000000-0005-0000-0000-000062950000}"/>
    <cellStyle name="SAPBEXstdData 2 2 2 2 3 10" xfId="38241" xr:uid="{00000000-0005-0000-0000-000063950000}"/>
    <cellStyle name="SAPBEXstdData 2 2 2 2 3 11" xfId="38242" xr:uid="{00000000-0005-0000-0000-000064950000}"/>
    <cellStyle name="SAPBEXstdData 2 2 2 2 3 12" xfId="38243" xr:uid="{00000000-0005-0000-0000-000065950000}"/>
    <cellStyle name="SAPBEXstdData 2 2 2 2 3 13" xfId="38244" xr:uid="{00000000-0005-0000-0000-000066950000}"/>
    <cellStyle name="SAPBEXstdData 2 2 2 2 3 2" xfId="38245" xr:uid="{00000000-0005-0000-0000-000067950000}"/>
    <cellStyle name="SAPBEXstdData 2 2 2 2 3 3" xfId="38246" xr:uid="{00000000-0005-0000-0000-000068950000}"/>
    <cellStyle name="SAPBEXstdData 2 2 2 2 3 4" xfId="38247" xr:uid="{00000000-0005-0000-0000-000069950000}"/>
    <cellStyle name="SAPBEXstdData 2 2 2 2 3 5" xfId="38248" xr:uid="{00000000-0005-0000-0000-00006A950000}"/>
    <cellStyle name="SAPBEXstdData 2 2 2 2 3 6" xfId="38249" xr:uid="{00000000-0005-0000-0000-00006B950000}"/>
    <cellStyle name="SAPBEXstdData 2 2 2 2 3 7" xfId="38250" xr:uid="{00000000-0005-0000-0000-00006C950000}"/>
    <cellStyle name="SAPBEXstdData 2 2 2 2 3 8" xfId="38251" xr:uid="{00000000-0005-0000-0000-00006D950000}"/>
    <cellStyle name="SAPBEXstdData 2 2 2 2 3 9" xfId="38252" xr:uid="{00000000-0005-0000-0000-00006E950000}"/>
    <cellStyle name="SAPBEXstdData 2 2 2 3" xfId="38253" xr:uid="{00000000-0005-0000-0000-00006F950000}"/>
    <cellStyle name="SAPBEXstdData 2 2 2 3 10" xfId="38254" xr:uid="{00000000-0005-0000-0000-000070950000}"/>
    <cellStyle name="SAPBEXstdData 2 2 2 3 11" xfId="38255" xr:uid="{00000000-0005-0000-0000-000071950000}"/>
    <cellStyle name="SAPBEXstdData 2 2 2 3 12" xfId="38256" xr:uid="{00000000-0005-0000-0000-000072950000}"/>
    <cellStyle name="SAPBEXstdData 2 2 2 3 13" xfId="38257" xr:uid="{00000000-0005-0000-0000-000073950000}"/>
    <cellStyle name="SAPBEXstdData 2 2 2 3 14" xfId="38258" xr:uid="{00000000-0005-0000-0000-000074950000}"/>
    <cellStyle name="SAPBEXstdData 2 2 2 3 15" xfId="38259" xr:uid="{00000000-0005-0000-0000-000075950000}"/>
    <cellStyle name="SAPBEXstdData 2 2 2 3 2" xfId="38260" xr:uid="{00000000-0005-0000-0000-000076950000}"/>
    <cellStyle name="SAPBEXstdData 2 2 2 3 2 10" xfId="38261" xr:uid="{00000000-0005-0000-0000-000077950000}"/>
    <cellStyle name="SAPBEXstdData 2 2 2 3 2 11" xfId="38262" xr:uid="{00000000-0005-0000-0000-000078950000}"/>
    <cellStyle name="SAPBEXstdData 2 2 2 3 2 12" xfId="38263" xr:uid="{00000000-0005-0000-0000-000079950000}"/>
    <cellStyle name="SAPBEXstdData 2 2 2 3 2 13" xfId="38264" xr:uid="{00000000-0005-0000-0000-00007A950000}"/>
    <cellStyle name="SAPBEXstdData 2 2 2 3 2 2" xfId="38265" xr:uid="{00000000-0005-0000-0000-00007B950000}"/>
    <cellStyle name="SAPBEXstdData 2 2 2 3 2 3" xfId="38266" xr:uid="{00000000-0005-0000-0000-00007C950000}"/>
    <cellStyle name="SAPBEXstdData 2 2 2 3 2 4" xfId="38267" xr:uid="{00000000-0005-0000-0000-00007D950000}"/>
    <cellStyle name="SAPBEXstdData 2 2 2 3 2 5" xfId="38268" xr:uid="{00000000-0005-0000-0000-00007E950000}"/>
    <cellStyle name="SAPBEXstdData 2 2 2 3 2 6" xfId="38269" xr:uid="{00000000-0005-0000-0000-00007F950000}"/>
    <cellStyle name="SAPBEXstdData 2 2 2 3 2 7" xfId="38270" xr:uid="{00000000-0005-0000-0000-000080950000}"/>
    <cellStyle name="SAPBEXstdData 2 2 2 3 2 8" xfId="38271" xr:uid="{00000000-0005-0000-0000-000081950000}"/>
    <cellStyle name="SAPBEXstdData 2 2 2 3 2 9" xfId="38272" xr:uid="{00000000-0005-0000-0000-000082950000}"/>
    <cellStyle name="SAPBEXstdData 2 2 2 3 3" xfId="38273" xr:uid="{00000000-0005-0000-0000-000083950000}"/>
    <cellStyle name="SAPBEXstdData 2 2 2 3 4" xfId="38274" xr:uid="{00000000-0005-0000-0000-000084950000}"/>
    <cellStyle name="SAPBEXstdData 2 2 2 3 5" xfId="38275" xr:uid="{00000000-0005-0000-0000-000085950000}"/>
    <cellStyle name="SAPBEXstdData 2 2 2 3 6" xfId="38276" xr:uid="{00000000-0005-0000-0000-000086950000}"/>
    <cellStyle name="SAPBEXstdData 2 2 2 3 7" xfId="38277" xr:uid="{00000000-0005-0000-0000-000087950000}"/>
    <cellStyle name="SAPBEXstdData 2 2 2 3 8" xfId="38278" xr:uid="{00000000-0005-0000-0000-000088950000}"/>
    <cellStyle name="SAPBEXstdData 2 2 2 3 9" xfId="38279" xr:uid="{00000000-0005-0000-0000-000089950000}"/>
    <cellStyle name="SAPBEXstdData 2 2 2 4" xfId="38280" xr:uid="{00000000-0005-0000-0000-00008A950000}"/>
    <cellStyle name="SAPBEXstdData 2 2 2 4 10" xfId="38281" xr:uid="{00000000-0005-0000-0000-00008B950000}"/>
    <cellStyle name="SAPBEXstdData 2 2 2 4 11" xfId="38282" xr:uid="{00000000-0005-0000-0000-00008C950000}"/>
    <cellStyle name="SAPBEXstdData 2 2 2 4 12" xfId="38283" xr:uid="{00000000-0005-0000-0000-00008D950000}"/>
    <cellStyle name="SAPBEXstdData 2 2 2 4 13" xfId="38284" xr:uid="{00000000-0005-0000-0000-00008E950000}"/>
    <cellStyle name="SAPBEXstdData 2 2 2 4 2" xfId="38285" xr:uid="{00000000-0005-0000-0000-00008F950000}"/>
    <cellStyle name="SAPBEXstdData 2 2 2 4 3" xfId="38286" xr:uid="{00000000-0005-0000-0000-000090950000}"/>
    <cellStyle name="SAPBEXstdData 2 2 2 4 4" xfId="38287" xr:uid="{00000000-0005-0000-0000-000091950000}"/>
    <cellStyle name="SAPBEXstdData 2 2 2 4 5" xfId="38288" xr:uid="{00000000-0005-0000-0000-000092950000}"/>
    <cellStyle name="SAPBEXstdData 2 2 2 4 6" xfId="38289" xr:uid="{00000000-0005-0000-0000-000093950000}"/>
    <cellStyle name="SAPBEXstdData 2 2 2 4 7" xfId="38290" xr:uid="{00000000-0005-0000-0000-000094950000}"/>
    <cellStyle name="SAPBEXstdData 2 2 2 4 8" xfId="38291" xr:uid="{00000000-0005-0000-0000-000095950000}"/>
    <cellStyle name="SAPBEXstdData 2 2 2 4 9" xfId="38292" xr:uid="{00000000-0005-0000-0000-000096950000}"/>
    <cellStyle name="SAPBEXstdData 2 2 3" xfId="38293" xr:uid="{00000000-0005-0000-0000-000097950000}"/>
    <cellStyle name="SAPBEXstdData 2 2 3 10" xfId="38294" xr:uid="{00000000-0005-0000-0000-000098950000}"/>
    <cellStyle name="SAPBEXstdData 2 2 3 11" xfId="38295" xr:uid="{00000000-0005-0000-0000-000099950000}"/>
    <cellStyle name="SAPBEXstdData 2 2 3 12" xfId="38296" xr:uid="{00000000-0005-0000-0000-00009A950000}"/>
    <cellStyle name="SAPBEXstdData 2 2 3 13" xfId="38297" xr:uid="{00000000-0005-0000-0000-00009B950000}"/>
    <cellStyle name="SAPBEXstdData 2 2 3 14" xfId="38298" xr:uid="{00000000-0005-0000-0000-00009C950000}"/>
    <cellStyle name="SAPBEXstdData 2 2 3 15" xfId="38299" xr:uid="{00000000-0005-0000-0000-00009D950000}"/>
    <cellStyle name="SAPBEXstdData 2 2 3 2" xfId="38300" xr:uid="{00000000-0005-0000-0000-00009E950000}"/>
    <cellStyle name="SAPBEXstdData 2 2 3 2 10" xfId="38301" xr:uid="{00000000-0005-0000-0000-00009F950000}"/>
    <cellStyle name="SAPBEXstdData 2 2 3 2 11" xfId="38302" xr:uid="{00000000-0005-0000-0000-0000A0950000}"/>
    <cellStyle name="SAPBEXstdData 2 2 3 2 12" xfId="38303" xr:uid="{00000000-0005-0000-0000-0000A1950000}"/>
    <cellStyle name="SAPBEXstdData 2 2 3 2 13" xfId="38304" xr:uid="{00000000-0005-0000-0000-0000A2950000}"/>
    <cellStyle name="SAPBEXstdData 2 2 3 2 2" xfId="38305" xr:uid="{00000000-0005-0000-0000-0000A3950000}"/>
    <cellStyle name="SAPBEXstdData 2 2 3 2 3" xfId="38306" xr:uid="{00000000-0005-0000-0000-0000A4950000}"/>
    <cellStyle name="SAPBEXstdData 2 2 3 2 4" xfId="38307" xr:uid="{00000000-0005-0000-0000-0000A5950000}"/>
    <cellStyle name="SAPBEXstdData 2 2 3 2 5" xfId="38308" xr:uid="{00000000-0005-0000-0000-0000A6950000}"/>
    <cellStyle name="SAPBEXstdData 2 2 3 2 6" xfId="38309" xr:uid="{00000000-0005-0000-0000-0000A7950000}"/>
    <cellStyle name="SAPBEXstdData 2 2 3 2 7" xfId="38310" xr:uid="{00000000-0005-0000-0000-0000A8950000}"/>
    <cellStyle name="SAPBEXstdData 2 2 3 2 8" xfId="38311" xr:uid="{00000000-0005-0000-0000-0000A9950000}"/>
    <cellStyle name="SAPBEXstdData 2 2 3 2 9" xfId="38312" xr:uid="{00000000-0005-0000-0000-0000AA950000}"/>
    <cellStyle name="SAPBEXstdData 2 2 3 3" xfId="38313" xr:uid="{00000000-0005-0000-0000-0000AB950000}"/>
    <cellStyle name="SAPBEXstdData 2 2 3 4" xfId="38314" xr:uid="{00000000-0005-0000-0000-0000AC950000}"/>
    <cellStyle name="SAPBEXstdData 2 2 3 5" xfId="38315" xr:uid="{00000000-0005-0000-0000-0000AD950000}"/>
    <cellStyle name="SAPBEXstdData 2 2 3 6" xfId="38316" xr:uid="{00000000-0005-0000-0000-0000AE950000}"/>
    <cellStyle name="SAPBEXstdData 2 2 3 7" xfId="38317" xr:uid="{00000000-0005-0000-0000-0000AF950000}"/>
    <cellStyle name="SAPBEXstdData 2 2 3 8" xfId="38318" xr:uid="{00000000-0005-0000-0000-0000B0950000}"/>
    <cellStyle name="SAPBEXstdData 2 2 3 9" xfId="38319" xr:uid="{00000000-0005-0000-0000-0000B1950000}"/>
    <cellStyle name="SAPBEXstdData 2 2 4" xfId="38320" xr:uid="{00000000-0005-0000-0000-0000B2950000}"/>
    <cellStyle name="SAPBEXstdData 2 2 4 10" xfId="38321" xr:uid="{00000000-0005-0000-0000-0000B3950000}"/>
    <cellStyle name="SAPBEXstdData 2 2 4 11" xfId="38322" xr:uid="{00000000-0005-0000-0000-0000B4950000}"/>
    <cellStyle name="SAPBEXstdData 2 2 4 12" xfId="38323" xr:uid="{00000000-0005-0000-0000-0000B5950000}"/>
    <cellStyle name="SAPBEXstdData 2 2 4 13" xfId="38324" xr:uid="{00000000-0005-0000-0000-0000B6950000}"/>
    <cellStyle name="SAPBEXstdData 2 2 4 2" xfId="38325" xr:uid="{00000000-0005-0000-0000-0000B7950000}"/>
    <cellStyle name="SAPBEXstdData 2 2 4 3" xfId="38326" xr:uid="{00000000-0005-0000-0000-0000B8950000}"/>
    <cellStyle name="SAPBEXstdData 2 2 4 4" xfId="38327" xr:uid="{00000000-0005-0000-0000-0000B9950000}"/>
    <cellStyle name="SAPBEXstdData 2 2 4 5" xfId="38328" xr:uid="{00000000-0005-0000-0000-0000BA950000}"/>
    <cellStyle name="SAPBEXstdData 2 2 4 6" xfId="38329" xr:uid="{00000000-0005-0000-0000-0000BB950000}"/>
    <cellStyle name="SAPBEXstdData 2 2 4 7" xfId="38330" xr:uid="{00000000-0005-0000-0000-0000BC950000}"/>
    <cellStyle name="SAPBEXstdData 2 2 4 8" xfId="38331" xr:uid="{00000000-0005-0000-0000-0000BD950000}"/>
    <cellStyle name="SAPBEXstdData 2 2 4 9" xfId="38332" xr:uid="{00000000-0005-0000-0000-0000BE950000}"/>
    <cellStyle name="SAPBEXstdData 2 3" xfId="38333" xr:uid="{00000000-0005-0000-0000-0000BF950000}"/>
    <cellStyle name="SAPBEXstdData 2 3 10" xfId="38334" xr:uid="{00000000-0005-0000-0000-0000C0950000}"/>
    <cellStyle name="SAPBEXstdData 2 3 11" xfId="38335" xr:uid="{00000000-0005-0000-0000-0000C1950000}"/>
    <cellStyle name="SAPBEXstdData 2 3 12" xfId="38336" xr:uid="{00000000-0005-0000-0000-0000C2950000}"/>
    <cellStyle name="SAPBEXstdData 2 3 13" xfId="38337" xr:uid="{00000000-0005-0000-0000-0000C3950000}"/>
    <cellStyle name="SAPBEXstdData 2 3 14" xfId="38338" xr:uid="{00000000-0005-0000-0000-0000C4950000}"/>
    <cellStyle name="SAPBEXstdData 2 3 15" xfId="38339" xr:uid="{00000000-0005-0000-0000-0000C5950000}"/>
    <cellStyle name="SAPBEXstdData 2 3 2" xfId="38340" xr:uid="{00000000-0005-0000-0000-0000C6950000}"/>
    <cellStyle name="SAPBEXstdData 2 3 2 10" xfId="38341" xr:uid="{00000000-0005-0000-0000-0000C7950000}"/>
    <cellStyle name="SAPBEXstdData 2 3 2 11" xfId="38342" xr:uid="{00000000-0005-0000-0000-0000C8950000}"/>
    <cellStyle name="SAPBEXstdData 2 3 2 12" xfId="38343" xr:uid="{00000000-0005-0000-0000-0000C9950000}"/>
    <cellStyle name="SAPBEXstdData 2 3 2 13" xfId="38344" xr:uid="{00000000-0005-0000-0000-0000CA950000}"/>
    <cellStyle name="SAPBEXstdData 2 3 2 2" xfId="38345" xr:uid="{00000000-0005-0000-0000-0000CB950000}"/>
    <cellStyle name="SAPBEXstdData 2 3 2 3" xfId="38346" xr:uid="{00000000-0005-0000-0000-0000CC950000}"/>
    <cellStyle name="SAPBEXstdData 2 3 2 4" xfId="38347" xr:uid="{00000000-0005-0000-0000-0000CD950000}"/>
    <cellStyle name="SAPBEXstdData 2 3 2 5" xfId="38348" xr:uid="{00000000-0005-0000-0000-0000CE950000}"/>
    <cellStyle name="SAPBEXstdData 2 3 2 6" xfId="38349" xr:uid="{00000000-0005-0000-0000-0000CF950000}"/>
    <cellStyle name="SAPBEXstdData 2 3 2 7" xfId="38350" xr:uid="{00000000-0005-0000-0000-0000D0950000}"/>
    <cellStyle name="SAPBEXstdData 2 3 2 8" xfId="38351" xr:uid="{00000000-0005-0000-0000-0000D1950000}"/>
    <cellStyle name="SAPBEXstdData 2 3 2 9" xfId="38352" xr:uid="{00000000-0005-0000-0000-0000D2950000}"/>
    <cellStyle name="SAPBEXstdData 2 3 3" xfId="38353" xr:uid="{00000000-0005-0000-0000-0000D3950000}"/>
    <cellStyle name="SAPBEXstdData 2 3 4" xfId="38354" xr:uid="{00000000-0005-0000-0000-0000D4950000}"/>
    <cellStyle name="SAPBEXstdData 2 3 5" xfId="38355" xr:uid="{00000000-0005-0000-0000-0000D5950000}"/>
    <cellStyle name="SAPBEXstdData 2 3 6" xfId="38356" xr:uid="{00000000-0005-0000-0000-0000D6950000}"/>
    <cellStyle name="SAPBEXstdData 2 3 7" xfId="38357" xr:uid="{00000000-0005-0000-0000-0000D7950000}"/>
    <cellStyle name="SAPBEXstdData 2 3 8" xfId="38358" xr:uid="{00000000-0005-0000-0000-0000D8950000}"/>
    <cellStyle name="SAPBEXstdData 2 3 9" xfId="38359" xr:uid="{00000000-0005-0000-0000-0000D9950000}"/>
    <cellStyle name="SAPBEXstdData 2 4" xfId="38360" xr:uid="{00000000-0005-0000-0000-0000DA950000}"/>
    <cellStyle name="SAPBEXstdData 2 4 10" xfId="38361" xr:uid="{00000000-0005-0000-0000-0000DB950000}"/>
    <cellStyle name="SAPBEXstdData 2 4 11" xfId="38362" xr:uid="{00000000-0005-0000-0000-0000DC950000}"/>
    <cellStyle name="SAPBEXstdData 2 4 12" xfId="38363" xr:uid="{00000000-0005-0000-0000-0000DD950000}"/>
    <cellStyle name="SAPBEXstdData 2 4 13" xfId="38364" xr:uid="{00000000-0005-0000-0000-0000DE950000}"/>
    <cellStyle name="SAPBEXstdData 2 4 2" xfId="38365" xr:uid="{00000000-0005-0000-0000-0000DF950000}"/>
    <cellStyle name="SAPBEXstdData 2 4 3" xfId="38366" xr:uid="{00000000-0005-0000-0000-0000E0950000}"/>
    <cellStyle name="SAPBEXstdData 2 4 4" xfId="38367" xr:uid="{00000000-0005-0000-0000-0000E1950000}"/>
    <cellStyle name="SAPBEXstdData 2 4 5" xfId="38368" xr:uid="{00000000-0005-0000-0000-0000E2950000}"/>
    <cellStyle name="SAPBEXstdData 2 4 6" xfId="38369" xr:uid="{00000000-0005-0000-0000-0000E3950000}"/>
    <cellStyle name="SAPBEXstdData 2 4 7" xfId="38370" xr:uid="{00000000-0005-0000-0000-0000E4950000}"/>
    <cellStyle name="SAPBEXstdData 2 4 8" xfId="38371" xr:uid="{00000000-0005-0000-0000-0000E5950000}"/>
    <cellStyle name="SAPBEXstdData 2 4 9" xfId="38372" xr:uid="{00000000-0005-0000-0000-0000E6950000}"/>
    <cellStyle name="SAPBEXstdData 20" xfId="38373" xr:uid="{00000000-0005-0000-0000-0000E7950000}"/>
    <cellStyle name="SAPBEXstdData 21" xfId="38374" xr:uid="{00000000-0005-0000-0000-0000E8950000}"/>
    <cellStyle name="SAPBEXstdData 22" xfId="38375" xr:uid="{00000000-0005-0000-0000-0000E9950000}"/>
    <cellStyle name="SAPBEXstdData 23" xfId="38376" xr:uid="{00000000-0005-0000-0000-0000EA950000}"/>
    <cellStyle name="SAPBEXstdData 24" xfId="38377" xr:uid="{00000000-0005-0000-0000-0000EB950000}"/>
    <cellStyle name="SAPBEXstdData 25" xfId="38378" xr:uid="{00000000-0005-0000-0000-0000EC950000}"/>
    <cellStyle name="SAPBEXstdData 26" xfId="38379" xr:uid="{00000000-0005-0000-0000-0000ED950000}"/>
    <cellStyle name="SAPBEXstdData 27" xfId="38380" xr:uid="{00000000-0005-0000-0000-0000EE950000}"/>
    <cellStyle name="SAPBEXstdData 28" xfId="38381" xr:uid="{00000000-0005-0000-0000-0000EF950000}"/>
    <cellStyle name="SAPBEXstdData 29" xfId="38382" xr:uid="{00000000-0005-0000-0000-0000F0950000}"/>
    <cellStyle name="SAPBEXstdData 3" xfId="38383" xr:uid="{00000000-0005-0000-0000-0000F1950000}"/>
    <cellStyle name="SAPBEXstdData 3 2" xfId="38384" xr:uid="{00000000-0005-0000-0000-0000F2950000}"/>
    <cellStyle name="SAPBEXstdData 3 2 10" xfId="38385" xr:uid="{00000000-0005-0000-0000-0000F3950000}"/>
    <cellStyle name="SAPBEXstdData 3 2 11" xfId="38386" xr:uid="{00000000-0005-0000-0000-0000F4950000}"/>
    <cellStyle name="SAPBEXstdData 3 2 12" xfId="38387" xr:uid="{00000000-0005-0000-0000-0000F5950000}"/>
    <cellStyle name="SAPBEXstdData 3 2 13" xfId="38388" xr:uid="{00000000-0005-0000-0000-0000F6950000}"/>
    <cellStyle name="SAPBEXstdData 3 2 14" xfId="38389" xr:uid="{00000000-0005-0000-0000-0000F7950000}"/>
    <cellStyle name="SAPBEXstdData 3 2 15" xfId="38390" xr:uid="{00000000-0005-0000-0000-0000F8950000}"/>
    <cellStyle name="SAPBEXstdData 3 2 16" xfId="38391" xr:uid="{00000000-0005-0000-0000-0000F9950000}"/>
    <cellStyle name="SAPBEXstdData 3 2 2" xfId="38392" xr:uid="{00000000-0005-0000-0000-0000FA950000}"/>
    <cellStyle name="SAPBEXstdData 3 2 2 10" xfId="38393" xr:uid="{00000000-0005-0000-0000-0000FB950000}"/>
    <cellStyle name="SAPBEXstdData 3 2 2 11" xfId="38394" xr:uid="{00000000-0005-0000-0000-0000FC950000}"/>
    <cellStyle name="SAPBEXstdData 3 2 2 12" xfId="38395" xr:uid="{00000000-0005-0000-0000-0000FD950000}"/>
    <cellStyle name="SAPBEXstdData 3 2 2 13" xfId="38396" xr:uid="{00000000-0005-0000-0000-0000FE950000}"/>
    <cellStyle name="SAPBEXstdData 3 2 2 2" xfId="38397" xr:uid="{00000000-0005-0000-0000-0000FF950000}"/>
    <cellStyle name="SAPBEXstdData 3 2 2 3" xfId="38398" xr:uid="{00000000-0005-0000-0000-000000960000}"/>
    <cellStyle name="SAPBEXstdData 3 2 2 4" xfId="38399" xr:uid="{00000000-0005-0000-0000-000001960000}"/>
    <cellStyle name="SAPBEXstdData 3 2 2 5" xfId="38400" xr:uid="{00000000-0005-0000-0000-000002960000}"/>
    <cellStyle name="SAPBEXstdData 3 2 2 6" xfId="38401" xr:uid="{00000000-0005-0000-0000-000003960000}"/>
    <cellStyle name="SAPBEXstdData 3 2 2 7" xfId="38402" xr:uid="{00000000-0005-0000-0000-000004960000}"/>
    <cellStyle name="SAPBEXstdData 3 2 2 8" xfId="38403" xr:uid="{00000000-0005-0000-0000-000005960000}"/>
    <cellStyle name="SAPBEXstdData 3 2 2 9" xfId="38404" xr:uid="{00000000-0005-0000-0000-000006960000}"/>
    <cellStyle name="SAPBEXstdData 3 2 3" xfId="38405" xr:uid="{00000000-0005-0000-0000-000007960000}"/>
    <cellStyle name="SAPBEXstdData 3 2 3 10" xfId="38406" xr:uid="{00000000-0005-0000-0000-000008960000}"/>
    <cellStyle name="SAPBEXstdData 3 2 3 11" xfId="38407" xr:uid="{00000000-0005-0000-0000-000009960000}"/>
    <cellStyle name="SAPBEXstdData 3 2 3 12" xfId="38408" xr:uid="{00000000-0005-0000-0000-00000A960000}"/>
    <cellStyle name="SAPBEXstdData 3 2 3 13" xfId="38409" xr:uid="{00000000-0005-0000-0000-00000B960000}"/>
    <cellStyle name="SAPBEXstdData 3 2 3 2" xfId="38410" xr:uid="{00000000-0005-0000-0000-00000C960000}"/>
    <cellStyle name="SAPBEXstdData 3 2 3 3" xfId="38411" xr:uid="{00000000-0005-0000-0000-00000D960000}"/>
    <cellStyle name="SAPBEXstdData 3 2 3 4" xfId="38412" xr:uid="{00000000-0005-0000-0000-00000E960000}"/>
    <cellStyle name="SAPBEXstdData 3 2 3 5" xfId="38413" xr:uid="{00000000-0005-0000-0000-00000F960000}"/>
    <cellStyle name="SAPBEXstdData 3 2 3 6" xfId="38414" xr:uid="{00000000-0005-0000-0000-000010960000}"/>
    <cellStyle name="SAPBEXstdData 3 2 3 7" xfId="38415" xr:uid="{00000000-0005-0000-0000-000011960000}"/>
    <cellStyle name="SAPBEXstdData 3 2 3 8" xfId="38416" xr:uid="{00000000-0005-0000-0000-000012960000}"/>
    <cellStyle name="SAPBEXstdData 3 2 3 9" xfId="38417" xr:uid="{00000000-0005-0000-0000-000013960000}"/>
    <cellStyle name="SAPBEXstdData 3 2 4" xfId="38418" xr:uid="{00000000-0005-0000-0000-000014960000}"/>
    <cellStyle name="SAPBEXstdData 3 2 5" xfId="38419" xr:uid="{00000000-0005-0000-0000-000015960000}"/>
    <cellStyle name="SAPBEXstdData 3 2 6" xfId="38420" xr:uid="{00000000-0005-0000-0000-000016960000}"/>
    <cellStyle name="SAPBEXstdData 3 2 7" xfId="38421" xr:uid="{00000000-0005-0000-0000-000017960000}"/>
    <cellStyle name="SAPBEXstdData 3 2 8" xfId="38422" xr:uid="{00000000-0005-0000-0000-000018960000}"/>
    <cellStyle name="SAPBEXstdData 3 2 9" xfId="38423" xr:uid="{00000000-0005-0000-0000-000019960000}"/>
    <cellStyle name="SAPBEXstdData 3 3" xfId="38424" xr:uid="{00000000-0005-0000-0000-00001A960000}"/>
    <cellStyle name="SAPBEXstdData 3 3 10" xfId="38425" xr:uid="{00000000-0005-0000-0000-00001B960000}"/>
    <cellStyle name="SAPBEXstdData 3 3 11" xfId="38426" xr:uid="{00000000-0005-0000-0000-00001C960000}"/>
    <cellStyle name="SAPBEXstdData 3 3 12" xfId="38427" xr:uid="{00000000-0005-0000-0000-00001D960000}"/>
    <cellStyle name="SAPBEXstdData 3 3 13" xfId="38428" xr:uid="{00000000-0005-0000-0000-00001E960000}"/>
    <cellStyle name="SAPBEXstdData 3 3 2" xfId="38429" xr:uid="{00000000-0005-0000-0000-00001F960000}"/>
    <cellStyle name="SAPBEXstdData 3 3 3" xfId="38430" xr:uid="{00000000-0005-0000-0000-000020960000}"/>
    <cellStyle name="SAPBEXstdData 3 3 4" xfId="38431" xr:uid="{00000000-0005-0000-0000-000021960000}"/>
    <cellStyle name="SAPBEXstdData 3 3 5" xfId="38432" xr:uid="{00000000-0005-0000-0000-000022960000}"/>
    <cellStyle name="SAPBEXstdData 3 3 6" xfId="38433" xr:uid="{00000000-0005-0000-0000-000023960000}"/>
    <cellStyle name="SAPBEXstdData 3 3 7" xfId="38434" xr:uid="{00000000-0005-0000-0000-000024960000}"/>
    <cellStyle name="SAPBEXstdData 3 3 8" xfId="38435" xr:uid="{00000000-0005-0000-0000-000025960000}"/>
    <cellStyle name="SAPBEXstdData 3 3 9" xfId="38436" xr:uid="{00000000-0005-0000-0000-000026960000}"/>
    <cellStyle name="SAPBEXstdData 30" xfId="38437" xr:uid="{00000000-0005-0000-0000-000027960000}"/>
    <cellStyle name="SAPBEXstdData 31" xfId="38438" xr:uid="{00000000-0005-0000-0000-000028960000}"/>
    <cellStyle name="SAPBEXstdData 32" xfId="38439" xr:uid="{00000000-0005-0000-0000-000029960000}"/>
    <cellStyle name="SAPBEXstdData 33" xfId="38440" xr:uid="{00000000-0005-0000-0000-00002A960000}"/>
    <cellStyle name="SAPBEXstdData 34" xfId="38441" xr:uid="{00000000-0005-0000-0000-00002B960000}"/>
    <cellStyle name="SAPBEXstdData 35" xfId="38442" xr:uid="{00000000-0005-0000-0000-00002C960000}"/>
    <cellStyle name="SAPBEXstdData 36" xfId="38443" xr:uid="{00000000-0005-0000-0000-00002D960000}"/>
    <cellStyle name="SAPBEXstdData 37" xfId="38444" xr:uid="{00000000-0005-0000-0000-00002E960000}"/>
    <cellStyle name="SAPBEXstdData 38" xfId="38445" xr:uid="{00000000-0005-0000-0000-00002F960000}"/>
    <cellStyle name="SAPBEXstdData 39" xfId="38446" xr:uid="{00000000-0005-0000-0000-000030960000}"/>
    <cellStyle name="SAPBEXstdData 4" xfId="38447" xr:uid="{00000000-0005-0000-0000-000031960000}"/>
    <cellStyle name="SAPBEXstdData 4 2" xfId="38448" xr:uid="{00000000-0005-0000-0000-000032960000}"/>
    <cellStyle name="SAPBEXstdData 4 2 10" xfId="38449" xr:uid="{00000000-0005-0000-0000-000033960000}"/>
    <cellStyle name="SAPBEXstdData 4 2 11" xfId="38450" xr:uid="{00000000-0005-0000-0000-000034960000}"/>
    <cellStyle name="SAPBEXstdData 4 2 12" xfId="38451" xr:uid="{00000000-0005-0000-0000-000035960000}"/>
    <cellStyle name="SAPBEXstdData 4 2 13" xfId="38452" xr:uid="{00000000-0005-0000-0000-000036960000}"/>
    <cellStyle name="SAPBEXstdData 4 2 14" xfId="38453" xr:uid="{00000000-0005-0000-0000-000037960000}"/>
    <cellStyle name="SAPBEXstdData 4 2 15" xfId="38454" xr:uid="{00000000-0005-0000-0000-000038960000}"/>
    <cellStyle name="SAPBEXstdData 4 2 2" xfId="38455" xr:uid="{00000000-0005-0000-0000-000039960000}"/>
    <cellStyle name="SAPBEXstdData 4 2 2 10" xfId="38456" xr:uid="{00000000-0005-0000-0000-00003A960000}"/>
    <cellStyle name="SAPBEXstdData 4 2 2 11" xfId="38457" xr:uid="{00000000-0005-0000-0000-00003B960000}"/>
    <cellStyle name="SAPBEXstdData 4 2 2 12" xfId="38458" xr:uid="{00000000-0005-0000-0000-00003C960000}"/>
    <cellStyle name="SAPBEXstdData 4 2 2 13" xfId="38459" xr:uid="{00000000-0005-0000-0000-00003D960000}"/>
    <cellStyle name="SAPBEXstdData 4 2 2 2" xfId="38460" xr:uid="{00000000-0005-0000-0000-00003E960000}"/>
    <cellStyle name="SAPBEXstdData 4 2 2 3" xfId="38461" xr:uid="{00000000-0005-0000-0000-00003F960000}"/>
    <cellStyle name="SAPBEXstdData 4 2 2 4" xfId="38462" xr:uid="{00000000-0005-0000-0000-000040960000}"/>
    <cellStyle name="SAPBEXstdData 4 2 2 5" xfId="38463" xr:uid="{00000000-0005-0000-0000-000041960000}"/>
    <cellStyle name="SAPBEXstdData 4 2 2 6" xfId="38464" xr:uid="{00000000-0005-0000-0000-000042960000}"/>
    <cellStyle name="SAPBEXstdData 4 2 2 7" xfId="38465" xr:uid="{00000000-0005-0000-0000-000043960000}"/>
    <cellStyle name="SAPBEXstdData 4 2 2 8" xfId="38466" xr:uid="{00000000-0005-0000-0000-000044960000}"/>
    <cellStyle name="SAPBEXstdData 4 2 2 9" xfId="38467" xr:uid="{00000000-0005-0000-0000-000045960000}"/>
    <cellStyle name="SAPBEXstdData 4 2 3" xfId="38468" xr:uid="{00000000-0005-0000-0000-000046960000}"/>
    <cellStyle name="SAPBEXstdData 4 2 4" xfId="38469" xr:uid="{00000000-0005-0000-0000-000047960000}"/>
    <cellStyle name="SAPBEXstdData 4 2 5" xfId="38470" xr:uid="{00000000-0005-0000-0000-000048960000}"/>
    <cellStyle name="SAPBEXstdData 4 2 6" xfId="38471" xr:uid="{00000000-0005-0000-0000-000049960000}"/>
    <cellStyle name="SAPBEXstdData 4 2 7" xfId="38472" xr:uid="{00000000-0005-0000-0000-00004A960000}"/>
    <cellStyle name="SAPBEXstdData 4 2 8" xfId="38473" xr:uid="{00000000-0005-0000-0000-00004B960000}"/>
    <cellStyle name="SAPBEXstdData 4 2 9" xfId="38474" xr:uid="{00000000-0005-0000-0000-00004C960000}"/>
    <cellStyle name="SAPBEXstdData 4 3" xfId="38475" xr:uid="{00000000-0005-0000-0000-00004D960000}"/>
    <cellStyle name="SAPBEXstdData 4 3 10" xfId="38476" xr:uid="{00000000-0005-0000-0000-00004E960000}"/>
    <cellStyle name="SAPBEXstdData 4 3 11" xfId="38477" xr:uid="{00000000-0005-0000-0000-00004F960000}"/>
    <cellStyle name="SAPBEXstdData 4 3 12" xfId="38478" xr:uid="{00000000-0005-0000-0000-000050960000}"/>
    <cellStyle name="SAPBEXstdData 4 3 13" xfId="38479" xr:uid="{00000000-0005-0000-0000-000051960000}"/>
    <cellStyle name="SAPBEXstdData 4 3 14" xfId="38480" xr:uid="{00000000-0005-0000-0000-000052960000}"/>
    <cellStyle name="SAPBEXstdData 4 3 2" xfId="38481" xr:uid="{00000000-0005-0000-0000-000053960000}"/>
    <cellStyle name="SAPBEXstdData 4 3 3" xfId="38482" xr:uid="{00000000-0005-0000-0000-000054960000}"/>
    <cellStyle name="SAPBEXstdData 4 3 4" xfId="38483" xr:uid="{00000000-0005-0000-0000-000055960000}"/>
    <cellStyle name="SAPBEXstdData 4 3 5" xfId="38484" xr:uid="{00000000-0005-0000-0000-000056960000}"/>
    <cellStyle name="SAPBEXstdData 4 3 6" xfId="38485" xr:uid="{00000000-0005-0000-0000-000057960000}"/>
    <cellStyle name="SAPBEXstdData 4 3 7" xfId="38486" xr:uid="{00000000-0005-0000-0000-000058960000}"/>
    <cellStyle name="SAPBEXstdData 4 3 8" xfId="38487" xr:uid="{00000000-0005-0000-0000-000059960000}"/>
    <cellStyle name="SAPBEXstdData 4 3 9" xfId="38488" xr:uid="{00000000-0005-0000-0000-00005A960000}"/>
    <cellStyle name="SAPBEXstdData 4 4" xfId="38489" xr:uid="{00000000-0005-0000-0000-00005B960000}"/>
    <cellStyle name="SAPBEXstdData 4 4 10" xfId="38490" xr:uid="{00000000-0005-0000-0000-00005C960000}"/>
    <cellStyle name="SAPBEXstdData 4 4 11" xfId="38491" xr:uid="{00000000-0005-0000-0000-00005D960000}"/>
    <cellStyle name="SAPBEXstdData 4 4 12" xfId="38492" xr:uid="{00000000-0005-0000-0000-00005E960000}"/>
    <cellStyle name="SAPBEXstdData 4 4 13" xfId="38493" xr:uid="{00000000-0005-0000-0000-00005F960000}"/>
    <cellStyle name="SAPBEXstdData 4 4 2" xfId="38494" xr:uid="{00000000-0005-0000-0000-000060960000}"/>
    <cellStyle name="SAPBEXstdData 4 4 3" xfId="38495" xr:uid="{00000000-0005-0000-0000-000061960000}"/>
    <cellStyle name="SAPBEXstdData 4 4 4" xfId="38496" xr:uid="{00000000-0005-0000-0000-000062960000}"/>
    <cellStyle name="SAPBEXstdData 4 4 5" xfId="38497" xr:uid="{00000000-0005-0000-0000-000063960000}"/>
    <cellStyle name="SAPBEXstdData 4 4 6" xfId="38498" xr:uid="{00000000-0005-0000-0000-000064960000}"/>
    <cellStyle name="SAPBEXstdData 4 4 7" xfId="38499" xr:uid="{00000000-0005-0000-0000-000065960000}"/>
    <cellStyle name="SAPBEXstdData 4 4 8" xfId="38500" xr:uid="{00000000-0005-0000-0000-000066960000}"/>
    <cellStyle name="SAPBEXstdData 4 4 9" xfId="38501" xr:uid="{00000000-0005-0000-0000-000067960000}"/>
    <cellStyle name="SAPBEXstdData 40" xfId="38502" xr:uid="{00000000-0005-0000-0000-000068960000}"/>
    <cellStyle name="SAPBEXstdData 41" xfId="38503" xr:uid="{00000000-0005-0000-0000-000069960000}"/>
    <cellStyle name="SAPBEXstdData 42" xfId="38504" xr:uid="{00000000-0005-0000-0000-00006A960000}"/>
    <cellStyle name="SAPBEXstdData 5" xfId="38505" xr:uid="{00000000-0005-0000-0000-00006B960000}"/>
    <cellStyle name="SAPBEXstdData 5 10" xfId="38506" xr:uid="{00000000-0005-0000-0000-00006C960000}"/>
    <cellStyle name="SAPBEXstdData 5 11" xfId="38507" xr:uid="{00000000-0005-0000-0000-00006D960000}"/>
    <cellStyle name="SAPBEXstdData 5 12" xfId="38508" xr:uid="{00000000-0005-0000-0000-00006E960000}"/>
    <cellStyle name="SAPBEXstdData 5 13" xfId="38509" xr:uid="{00000000-0005-0000-0000-00006F960000}"/>
    <cellStyle name="SAPBEXstdData 5 14" xfId="38510" xr:uid="{00000000-0005-0000-0000-000070960000}"/>
    <cellStyle name="SAPBEXstdData 5 15" xfId="38511" xr:uid="{00000000-0005-0000-0000-000071960000}"/>
    <cellStyle name="SAPBEXstdData 5 16" xfId="38512" xr:uid="{00000000-0005-0000-0000-000072960000}"/>
    <cellStyle name="SAPBEXstdData 5 2" xfId="38513" xr:uid="{00000000-0005-0000-0000-000073960000}"/>
    <cellStyle name="SAPBEXstdData 5 2 10" xfId="38514" xr:uid="{00000000-0005-0000-0000-000074960000}"/>
    <cellStyle name="SAPBEXstdData 5 2 11" xfId="38515" xr:uid="{00000000-0005-0000-0000-000075960000}"/>
    <cellStyle name="SAPBEXstdData 5 2 12" xfId="38516" xr:uid="{00000000-0005-0000-0000-000076960000}"/>
    <cellStyle name="SAPBEXstdData 5 2 13" xfId="38517" xr:uid="{00000000-0005-0000-0000-000077960000}"/>
    <cellStyle name="SAPBEXstdData 5 2 2" xfId="38518" xr:uid="{00000000-0005-0000-0000-000078960000}"/>
    <cellStyle name="SAPBEXstdData 5 2 3" xfId="38519" xr:uid="{00000000-0005-0000-0000-000079960000}"/>
    <cellStyle name="SAPBEXstdData 5 2 4" xfId="38520" xr:uid="{00000000-0005-0000-0000-00007A960000}"/>
    <cellStyle name="SAPBEXstdData 5 2 5" xfId="38521" xr:uid="{00000000-0005-0000-0000-00007B960000}"/>
    <cellStyle name="SAPBEXstdData 5 2 6" xfId="38522" xr:uid="{00000000-0005-0000-0000-00007C960000}"/>
    <cellStyle name="SAPBEXstdData 5 2 7" xfId="38523" xr:uid="{00000000-0005-0000-0000-00007D960000}"/>
    <cellStyle name="SAPBEXstdData 5 2 8" xfId="38524" xr:uid="{00000000-0005-0000-0000-00007E960000}"/>
    <cellStyle name="SAPBEXstdData 5 2 9" xfId="38525" xr:uid="{00000000-0005-0000-0000-00007F960000}"/>
    <cellStyle name="SAPBEXstdData 5 3" xfId="38526" xr:uid="{00000000-0005-0000-0000-000080960000}"/>
    <cellStyle name="SAPBEXstdData 5 3 10" xfId="38527" xr:uid="{00000000-0005-0000-0000-000081960000}"/>
    <cellStyle name="SAPBEXstdData 5 3 11" xfId="38528" xr:uid="{00000000-0005-0000-0000-000082960000}"/>
    <cellStyle name="SAPBEXstdData 5 3 12" xfId="38529" xr:uid="{00000000-0005-0000-0000-000083960000}"/>
    <cellStyle name="SAPBEXstdData 5 3 13" xfId="38530" xr:uid="{00000000-0005-0000-0000-000084960000}"/>
    <cellStyle name="SAPBEXstdData 5 3 2" xfId="38531" xr:uid="{00000000-0005-0000-0000-000085960000}"/>
    <cellStyle name="SAPBEXstdData 5 3 3" xfId="38532" xr:uid="{00000000-0005-0000-0000-000086960000}"/>
    <cellStyle name="SAPBEXstdData 5 3 4" xfId="38533" xr:uid="{00000000-0005-0000-0000-000087960000}"/>
    <cellStyle name="SAPBEXstdData 5 3 5" xfId="38534" xr:uid="{00000000-0005-0000-0000-000088960000}"/>
    <cellStyle name="SAPBEXstdData 5 3 6" xfId="38535" xr:uid="{00000000-0005-0000-0000-000089960000}"/>
    <cellStyle name="SAPBEXstdData 5 3 7" xfId="38536" xr:uid="{00000000-0005-0000-0000-00008A960000}"/>
    <cellStyle name="SAPBEXstdData 5 3 8" xfId="38537" xr:uid="{00000000-0005-0000-0000-00008B960000}"/>
    <cellStyle name="SAPBEXstdData 5 3 9" xfId="38538" xr:uid="{00000000-0005-0000-0000-00008C960000}"/>
    <cellStyle name="SAPBEXstdData 5 4" xfId="38539" xr:uid="{00000000-0005-0000-0000-00008D960000}"/>
    <cellStyle name="SAPBEXstdData 5 5" xfId="38540" xr:uid="{00000000-0005-0000-0000-00008E960000}"/>
    <cellStyle name="SAPBEXstdData 5 6" xfId="38541" xr:uid="{00000000-0005-0000-0000-00008F960000}"/>
    <cellStyle name="SAPBEXstdData 5 7" xfId="38542" xr:uid="{00000000-0005-0000-0000-000090960000}"/>
    <cellStyle name="SAPBEXstdData 5 8" xfId="38543" xr:uid="{00000000-0005-0000-0000-000091960000}"/>
    <cellStyle name="SAPBEXstdData 5 9" xfId="38544" xr:uid="{00000000-0005-0000-0000-000092960000}"/>
    <cellStyle name="SAPBEXstdData 6" xfId="38545" xr:uid="{00000000-0005-0000-0000-000093960000}"/>
    <cellStyle name="SAPBEXstdData 6 10" xfId="38546" xr:uid="{00000000-0005-0000-0000-000094960000}"/>
    <cellStyle name="SAPBEXstdData 6 11" xfId="38547" xr:uid="{00000000-0005-0000-0000-000095960000}"/>
    <cellStyle name="SAPBEXstdData 6 12" xfId="38548" xr:uid="{00000000-0005-0000-0000-000096960000}"/>
    <cellStyle name="SAPBEXstdData 6 13" xfId="38549" xr:uid="{00000000-0005-0000-0000-000097960000}"/>
    <cellStyle name="SAPBEXstdData 6 14" xfId="38550" xr:uid="{00000000-0005-0000-0000-000098960000}"/>
    <cellStyle name="SAPBEXstdData 6 15" xfId="38551" xr:uid="{00000000-0005-0000-0000-000099960000}"/>
    <cellStyle name="SAPBEXstdData 6 2" xfId="38552" xr:uid="{00000000-0005-0000-0000-00009A960000}"/>
    <cellStyle name="SAPBEXstdData 6 2 10" xfId="38553" xr:uid="{00000000-0005-0000-0000-00009B960000}"/>
    <cellStyle name="SAPBEXstdData 6 2 11" xfId="38554" xr:uid="{00000000-0005-0000-0000-00009C960000}"/>
    <cellStyle name="SAPBEXstdData 6 2 12" xfId="38555" xr:uid="{00000000-0005-0000-0000-00009D960000}"/>
    <cellStyle name="SAPBEXstdData 6 2 13" xfId="38556" xr:uid="{00000000-0005-0000-0000-00009E960000}"/>
    <cellStyle name="SAPBEXstdData 6 2 2" xfId="38557" xr:uid="{00000000-0005-0000-0000-00009F960000}"/>
    <cellStyle name="SAPBEXstdData 6 2 3" xfId="38558" xr:uid="{00000000-0005-0000-0000-0000A0960000}"/>
    <cellStyle name="SAPBEXstdData 6 2 4" xfId="38559" xr:uid="{00000000-0005-0000-0000-0000A1960000}"/>
    <cellStyle name="SAPBEXstdData 6 2 5" xfId="38560" xr:uid="{00000000-0005-0000-0000-0000A2960000}"/>
    <cellStyle name="SAPBEXstdData 6 2 6" xfId="38561" xr:uid="{00000000-0005-0000-0000-0000A3960000}"/>
    <cellStyle name="SAPBEXstdData 6 2 7" xfId="38562" xr:uid="{00000000-0005-0000-0000-0000A4960000}"/>
    <cellStyle name="SAPBEXstdData 6 2 8" xfId="38563" xr:uid="{00000000-0005-0000-0000-0000A5960000}"/>
    <cellStyle name="SAPBEXstdData 6 2 9" xfId="38564" xr:uid="{00000000-0005-0000-0000-0000A6960000}"/>
    <cellStyle name="SAPBEXstdData 6 3" xfId="38565" xr:uid="{00000000-0005-0000-0000-0000A7960000}"/>
    <cellStyle name="SAPBEXstdData 6 4" xfId="38566" xr:uid="{00000000-0005-0000-0000-0000A8960000}"/>
    <cellStyle name="SAPBEXstdData 6 5" xfId="38567" xr:uid="{00000000-0005-0000-0000-0000A9960000}"/>
    <cellStyle name="SAPBEXstdData 6 6" xfId="38568" xr:uid="{00000000-0005-0000-0000-0000AA960000}"/>
    <cellStyle name="SAPBEXstdData 6 7" xfId="38569" xr:uid="{00000000-0005-0000-0000-0000AB960000}"/>
    <cellStyle name="SAPBEXstdData 6 8" xfId="38570" xr:uid="{00000000-0005-0000-0000-0000AC960000}"/>
    <cellStyle name="SAPBEXstdData 6 9" xfId="38571" xr:uid="{00000000-0005-0000-0000-0000AD960000}"/>
    <cellStyle name="SAPBEXstdData 7" xfId="38572" xr:uid="{00000000-0005-0000-0000-0000AE960000}"/>
    <cellStyle name="SAPBEXstdData 7 10" xfId="38573" xr:uid="{00000000-0005-0000-0000-0000AF960000}"/>
    <cellStyle name="SAPBEXstdData 7 11" xfId="38574" xr:uid="{00000000-0005-0000-0000-0000B0960000}"/>
    <cellStyle name="SAPBEXstdData 7 12" xfId="38575" xr:uid="{00000000-0005-0000-0000-0000B1960000}"/>
    <cellStyle name="SAPBEXstdData 7 13" xfId="38576" xr:uid="{00000000-0005-0000-0000-0000B2960000}"/>
    <cellStyle name="SAPBEXstdData 7 14" xfId="38577" xr:uid="{00000000-0005-0000-0000-0000B3960000}"/>
    <cellStyle name="SAPBEXstdData 7 2" xfId="38578" xr:uid="{00000000-0005-0000-0000-0000B4960000}"/>
    <cellStyle name="SAPBEXstdData 7 2 2" xfId="38579" xr:uid="{00000000-0005-0000-0000-0000B5960000}"/>
    <cellStyle name="SAPBEXstdData 7 3" xfId="38580" xr:uid="{00000000-0005-0000-0000-0000B6960000}"/>
    <cellStyle name="SAPBEXstdData 7 4" xfId="38581" xr:uid="{00000000-0005-0000-0000-0000B7960000}"/>
    <cellStyle name="SAPBEXstdData 7 5" xfId="38582" xr:uid="{00000000-0005-0000-0000-0000B8960000}"/>
    <cellStyle name="SAPBEXstdData 7 6" xfId="38583" xr:uid="{00000000-0005-0000-0000-0000B9960000}"/>
    <cellStyle name="SAPBEXstdData 7 7" xfId="38584" xr:uid="{00000000-0005-0000-0000-0000BA960000}"/>
    <cellStyle name="SAPBEXstdData 7 8" xfId="38585" xr:uid="{00000000-0005-0000-0000-0000BB960000}"/>
    <cellStyle name="SAPBEXstdData 7 9" xfId="38586" xr:uid="{00000000-0005-0000-0000-0000BC960000}"/>
    <cellStyle name="SAPBEXstdData 8" xfId="38587" xr:uid="{00000000-0005-0000-0000-0000BD960000}"/>
    <cellStyle name="SAPBEXstdData 9" xfId="38588" xr:uid="{00000000-0005-0000-0000-0000BE960000}"/>
    <cellStyle name="SAPBEXstdData_BW 1017, 1061" xfId="38589" xr:uid="{00000000-0005-0000-0000-0000BF960000}"/>
    <cellStyle name="SAPBEXstdDataEmph" xfId="38590" xr:uid="{00000000-0005-0000-0000-0000C0960000}"/>
    <cellStyle name="SAPBEXstdDataEmph 10" xfId="38591" xr:uid="{00000000-0005-0000-0000-0000C1960000}"/>
    <cellStyle name="SAPBEXstdDataEmph 11" xfId="38592" xr:uid="{00000000-0005-0000-0000-0000C2960000}"/>
    <cellStyle name="SAPBEXstdDataEmph 12" xfId="38593" xr:uid="{00000000-0005-0000-0000-0000C3960000}"/>
    <cellStyle name="SAPBEXstdDataEmph 13" xfId="38594" xr:uid="{00000000-0005-0000-0000-0000C4960000}"/>
    <cellStyle name="SAPBEXstdDataEmph 14" xfId="38595" xr:uid="{00000000-0005-0000-0000-0000C5960000}"/>
    <cellStyle name="SAPBEXstdDataEmph 15" xfId="38596" xr:uid="{00000000-0005-0000-0000-0000C6960000}"/>
    <cellStyle name="SAPBEXstdDataEmph 16" xfId="38597" xr:uid="{00000000-0005-0000-0000-0000C7960000}"/>
    <cellStyle name="SAPBEXstdDataEmph 17" xfId="38598" xr:uid="{00000000-0005-0000-0000-0000C8960000}"/>
    <cellStyle name="SAPBEXstdDataEmph 18" xfId="38599" xr:uid="{00000000-0005-0000-0000-0000C9960000}"/>
    <cellStyle name="SAPBEXstdDataEmph 19" xfId="38600" xr:uid="{00000000-0005-0000-0000-0000CA960000}"/>
    <cellStyle name="SAPBEXstdDataEmph 2" xfId="38601" xr:uid="{00000000-0005-0000-0000-0000CB960000}"/>
    <cellStyle name="SAPBEXstdDataEmph 2 2" xfId="38602" xr:uid="{00000000-0005-0000-0000-0000CC960000}"/>
    <cellStyle name="SAPBEXstdDataEmph 2 2 2" xfId="38603" xr:uid="{00000000-0005-0000-0000-0000CD960000}"/>
    <cellStyle name="SAPBEXstdDataEmph 2 2 2 2" xfId="38604" xr:uid="{00000000-0005-0000-0000-0000CE960000}"/>
    <cellStyle name="SAPBEXstdDataEmph 2 2 2 2 10" xfId="38605" xr:uid="{00000000-0005-0000-0000-0000CF960000}"/>
    <cellStyle name="SAPBEXstdDataEmph 2 2 2 2 11" xfId="38606" xr:uid="{00000000-0005-0000-0000-0000D0960000}"/>
    <cellStyle name="SAPBEXstdDataEmph 2 2 2 2 12" xfId="38607" xr:uid="{00000000-0005-0000-0000-0000D1960000}"/>
    <cellStyle name="SAPBEXstdDataEmph 2 2 2 2 13" xfId="38608" xr:uid="{00000000-0005-0000-0000-0000D2960000}"/>
    <cellStyle name="SAPBEXstdDataEmph 2 2 2 2 14" xfId="38609" xr:uid="{00000000-0005-0000-0000-0000D3960000}"/>
    <cellStyle name="SAPBEXstdDataEmph 2 2 2 2 15" xfId="38610" xr:uid="{00000000-0005-0000-0000-0000D4960000}"/>
    <cellStyle name="SAPBEXstdDataEmph 2 2 2 2 2" xfId="38611" xr:uid="{00000000-0005-0000-0000-0000D5960000}"/>
    <cellStyle name="SAPBEXstdDataEmph 2 2 2 2 2 10" xfId="38612" xr:uid="{00000000-0005-0000-0000-0000D6960000}"/>
    <cellStyle name="SAPBEXstdDataEmph 2 2 2 2 2 11" xfId="38613" xr:uid="{00000000-0005-0000-0000-0000D7960000}"/>
    <cellStyle name="SAPBEXstdDataEmph 2 2 2 2 2 12" xfId="38614" xr:uid="{00000000-0005-0000-0000-0000D8960000}"/>
    <cellStyle name="SAPBEXstdDataEmph 2 2 2 2 2 13" xfId="38615" xr:uid="{00000000-0005-0000-0000-0000D9960000}"/>
    <cellStyle name="SAPBEXstdDataEmph 2 2 2 2 2 2" xfId="38616" xr:uid="{00000000-0005-0000-0000-0000DA960000}"/>
    <cellStyle name="SAPBEXstdDataEmph 2 2 2 2 2 3" xfId="38617" xr:uid="{00000000-0005-0000-0000-0000DB960000}"/>
    <cellStyle name="SAPBEXstdDataEmph 2 2 2 2 2 4" xfId="38618" xr:uid="{00000000-0005-0000-0000-0000DC960000}"/>
    <cellStyle name="SAPBEXstdDataEmph 2 2 2 2 2 5" xfId="38619" xr:uid="{00000000-0005-0000-0000-0000DD960000}"/>
    <cellStyle name="SAPBEXstdDataEmph 2 2 2 2 2 6" xfId="38620" xr:uid="{00000000-0005-0000-0000-0000DE960000}"/>
    <cellStyle name="SAPBEXstdDataEmph 2 2 2 2 2 7" xfId="38621" xr:uid="{00000000-0005-0000-0000-0000DF960000}"/>
    <cellStyle name="SAPBEXstdDataEmph 2 2 2 2 2 8" xfId="38622" xr:uid="{00000000-0005-0000-0000-0000E0960000}"/>
    <cellStyle name="SAPBEXstdDataEmph 2 2 2 2 2 9" xfId="38623" xr:uid="{00000000-0005-0000-0000-0000E1960000}"/>
    <cellStyle name="SAPBEXstdDataEmph 2 2 2 2 3" xfId="38624" xr:uid="{00000000-0005-0000-0000-0000E2960000}"/>
    <cellStyle name="SAPBEXstdDataEmph 2 2 2 2 4" xfId="38625" xr:uid="{00000000-0005-0000-0000-0000E3960000}"/>
    <cellStyle name="SAPBEXstdDataEmph 2 2 2 2 5" xfId="38626" xr:uid="{00000000-0005-0000-0000-0000E4960000}"/>
    <cellStyle name="SAPBEXstdDataEmph 2 2 2 2 6" xfId="38627" xr:uid="{00000000-0005-0000-0000-0000E5960000}"/>
    <cellStyle name="SAPBEXstdDataEmph 2 2 2 2 7" xfId="38628" xr:uid="{00000000-0005-0000-0000-0000E6960000}"/>
    <cellStyle name="SAPBEXstdDataEmph 2 2 2 2 8" xfId="38629" xr:uid="{00000000-0005-0000-0000-0000E7960000}"/>
    <cellStyle name="SAPBEXstdDataEmph 2 2 2 2 9" xfId="38630" xr:uid="{00000000-0005-0000-0000-0000E8960000}"/>
    <cellStyle name="SAPBEXstdDataEmph 2 2 2 3" xfId="38631" xr:uid="{00000000-0005-0000-0000-0000E9960000}"/>
    <cellStyle name="SAPBEXstdDataEmph 2 2 2 3 10" xfId="38632" xr:uid="{00000000-0005-0000-0000-0000EA960000}"/>
    <cellStyle name="SAPBEXstdDataEmph 2 2 2 3 11" xfId="38633" xr:uid="{00000000-0005-0000-0000-0000EB960000}"/>
    <cellStyle name="SAPBEXstdDataEmph 2 2 2 3 12" xfId="38634" xr:uid="{00000000-0005-0000-0000-0000EC960000}"/>
    <cellStyle name="SAPBEXstdDataEmph 2 2 2 3 13" xfId="38635" xr:uid="{00000000-0005-0000-0000-0000ED960000}"/>
    <cellStyle name="SAPBEXstdDataEmph 2 2 2 3 2" xfId="38636" xr:uid="{00000000-0005-0000-0000-0000EE960000}"/>
    <cellStyle name="SAPBEXstdDataEmph 2 2 2 3 3" xfId="38637" xr:uid="{00000000-0005-0000-0000-0000EF960000}"/>
    <cellStyle name="SAPBEXstdDataEmph 2 2 2 3 4" xfId="38638" xr:uid="{00000000-0005-0000-0000-0000F0960000}"/>
    <cellStyle name="SAPBEXstdDataEmph 2 2 2 3 5" xfId="38639" xr:uid="{00000000-0005-0000-0000-0000F1960000}"/>
    <cellStyle name="SAPBEXstdDataEmph 2 2 2 3 6" xfId="38640" xr:uid="{00000000-0005-0000-0000-0000F2960000}"/>
    <cellStyle name="SAPBEXstdDataEmph 2 2 2 3 7" xfId="38641" xr:uid="{00000000-0005-0000-0000-0000F3960000}"/>
    <cellStyle name="SAPBEXstdDataEmph 2 2 2 3 8" xfId="38642" xr:uid="{00000000-0005-0000-0000-0000F4960000}"/>
    <cellStyle name="SAPBEXstdDataEmph 2 2 2 3 9" xfId="38643" xr:uid="{00000000-0005-0000-0000-0000F5960000}"/>
    <cellStyle name="SAPBEXstdDataEmph 2 2 3" xfId="38644" xr:uid="{00000000-0005-0000-0000-0000F6960000}"/>
    <cellStyle name="SAPBEXstdDataEmph 2 2 3 10" xfId="38645" xr:uid="{00000000-0005-0000-0000-0000F7960000}"/>
    <cellStyle name="SAPBEXstdDataEmph 2 2 3 11" xfId="38646" xr:uid="{00000000-0005-0000-0000-0000F8960000}"/>
    <cellStyle name="SAPBEXstdDataEmph 2 2 3 12" xfId="38647" xr:uid="{00000000-0005-0000-0000-0000F9960000}"/>
    <cellStyle name="SAPBEXstdDataEmph 2 2 3 13" xfId="38648" xr:uid="{00000000-0005-0000-0000-0000FA960000}"/>
    <cellStyle name="SAPBEXstdDataEmph 2 2 3 14" xfId="38649" xr:uid="{00000000-0005-0000-0000-0000FB960000}"/>
    <cellStyle name="SAPBEXstdDataEmph 2 2 3 15" xfId="38650" xr:uid="{00000000-0005-0000-0000-0000FC960000}"/>
    <cellStyle name="SAPBEXstdDataEmph 2 2 3 2" xfId="38651" xr:uid="{00000000-0005-0000-0000-0000FD960000}"/>
    <cellStyle name="SAPBEXstdDataEmph 2 2 3 2 10" xfId="38652" xr:uid="{00000000-0005-0000-0000-0000FE960000}"/>
    <cellStyle name="SAPBEXstdDataEmph 2 2 3 2 11" xfId="38653" xr:uid="{00000000-0005-0000-0000-0000FF960000}"/>
    <cellStyle name="SAPBEXstdDataEmph 2 2 3 2 12" xfId="38654" xr:uid="{00000000-0005-0000-0000-000000970000}"/>
    <cellStyle name="SAPBEXstdDataEmph 2 2 3 2 13" xfId="38655" xr:uid="{00000000-0005-0000-0000-000001970000}"/>
    <cellStyle name="SAPBEXstdDataEmph 2 2 3 2 2" xfId="38656" xr:uid="{00000000-0005-0000-0000-000002970000}"/>
    <cellStyle name="SAPBEXstdDataEmph 2 2 3 2 3" xfId="38657" xr:uid="{00000000-0005-0000-0000-000003970000}"/>
    <cellStyle name="SAPBEXstdDataEmph 2 2 3 2 4" xfId="38658" xr:uid="{00000000-0005-0000-0000-000004970000}"/>
    <cellStyle name="SAPBEXstdDataEmph 2 2 3 2 5" xfId="38659" xr:uid="{00000000-0005-0000-0000-000005970000}"/>
    <cellStyle name="SAPBEXstdDataEmph 2 2 3 2 6" xfId="38660" xr:uid="{00000000-0005-0000-0000-000006970000}"/>
    <cellStyle name="SAPBEXstdDataEmph 2 2 3 2 7" xfId="38661" xr:uid="{00000000-0005-0000-0000-000007970000}"/>
    <cellStyle name="SAPBEXstdDataEmph 2 2 3 2 8" xfId="38662" xr:uid="{00000000-0005-0000-0000-000008970000}"/>
    <cellStyle name="SAPBEXstdDataEmph 2 2 3 2 9" xfId="38663" xr:uid="{00000000-0005-0000-0000-000009970000}"/>
    <cellStyle name="SAPBEXstdDataEmph 2 2 3 3" xfId="38664" xr:uid="{00000000-0005-0000-0000-00000A970000}"/>
    <cellStyle name="SAPBEXstdDataEmph 2 2 3 4" xfId="38665" xr:uid="{00000000-0005-0000-0000-00000B970000}"/>
    <cellStyle name="SAPBEXstdDataEmph 2 2 3 5" xfId="38666" xr:uid="{00000000-0005-0000-0000-00000C970000}"/>
    <cellStyle name="SAPBEXstdDataEmph 2 2 3 6" xfId="38667" xr:uid="{00000000-0005-0000-0000-00000D970000}"/>
    <cellStyle name="SAPBEXstdDataEmph 2 2 3 7" xfId="38668" xr:uid="{00000000-0005-0000-0000-00000E970000}"/>
    <cellStyle name="SAPBEXstdDataEmph 2 2 3 8" xfId="38669" xr:uid="{00000000-0005-0000-0000-00000F970000}"/>
    <cellStyle name="SAPBEXstdDataEmph 2 2 3 9" xfId="38670" xr:uid="{00000000-0005-0000-0000-000010970000}"/>
    <cellStyle name="SAPBEXstdDataEmph 2 2 4" xfId="38671" xr:uid="{00000000-0005-0000-0000-000011970000}"/>
    <cellStyle name="SAPBEXstdDataEmph 2 2 4 10" xfId="38672" xr:uid="{00000000-0005-0000-0000-000012970000}"/>
    <cellStyle name="SAPBEXstdDataEmph 2 2 4 11" xfId="38673" xr:uid="{00000000-0005-0000-0000-000013970000}"/>
    <cellStyle name="SAPBEXstdDataEmph 2 2 4 12" xfId="38674" xr:uid="{00000000-0005-0000-0000-000014970000}"/>
    <cellStyle name="SAPBEXstdDataEmph 2 2 4 13" xfId="38675" xr:uid="{00000000-0005-0000-0000-000015970000}"/>
    <cellStyle name="SAPBEXstdDataEmph 2 2 4 2" xfId="38676" xr:uid="{00000000-0005-0000-0000-000016970000}"/>
    <cellStyle name="SAPBEXstdDataEmph 2 2 4 3" xfId="38677" xr:uid="{00000000-0005-0000-0000-000017970000}"/>
    <cellStyle name="SAPBEXstdDataEmph 2 2 4 4" xfId="38678" xr:uid="{00000000-0005-0000-0000-000018970000}"/>
    <cellStyle name="SAPBEXstdDataEmph 2 2 4 5" xfId="38679" xr:uid="{00000000-0005-0000-0000-000019970000}"/>
    <cellStyle name="SAPBEXstdDataEmph 2 2 4 6" xfId="38680" xr:uid="{00000000-0005-0000-0000-00001A970000}"/>
    <cellStyle name="SAPBEXstdDataEmph 2 2 4 7" xfId="38681" xr:uid="{00000000-0005-0000-0000-00001B970000}"/>
    <cellStyle name="SAPBEXstdDataEmph 2 2 4 8" xfId="38682" xr:uid="{00000000-0005-0000-0000-00001C970000}"/>
    <cellStyle name="SAPBEXstdDataEmph 2 2 4 9" xfId="38683" xr:uid="{00000000-0005-0000-0000-00001D970000}"/>
    <cellStyle name="SAPBEXstdDataEmph 2 3" xfId="38684" xr:uid="{00000000-0005-0000-0000-00001E970000}"/>
    <cellStyle name="SAPBEXstdDataEmph 2 3 10" xfId="38685" xr:uid="{00000000-0005-0000-0000-00001F970000}"/>
    <cellStyle name="SAPBEXstdDataEmph 2 3 11" xfId="38686" xr:uid="{00000000-0005-0000-0000-000020970000}"/>
    <cellStyle name="SAPBEXstdDataEmph 2 3 12" xfId="38687" xr:uid="{00000000-0005-0000-0000-000021970000}"/>
    <cellStyle name="SAPBEXstdDataEmph 2 3 13" xfId="38688" xr:uid="{00000000-0005-0000-0000-000022970000}"/>
    <cellStyle name="SAPBEXstdDataEmph 2 3 14" xfId="38689" xr:uid="{00000000-0005-0000-0000-000023970000}"/>
    <cellStyle name="SAPBEXstdDataEmph 2 3 15" xfId="38690" xr:uid="{00000000-0005-0000-0000-000024970000}"/>
    <cellStyle name="SAPBEXstdDataEmph 2 3 2" xfId="38691" xr:uid="{00000000-0005-0000-0000-000025970000}"/>
    <cellStyle name="SAPBEXstdDataEmph 2 3 2 10" xfId="38692" xr:uid="{00000000-0005-0000-0000-000026970000}"/>
    <cellStyle name="SAPBEXstdDataEmph 2 3 2 11" xfId="38693" xr:uid="{00000000-0005-0000-0000-000027970000}"/>
    <cellStyle name="SAPBEXstdDataEmph 2 3 2 12" xfId="38694" xr:uid="{00000000-0005-0000-0000-000028970000}"/>
    <cellStyle name="SAPBEXstdDataEmph 2 3 2 13" xfId="38695" xr:uid="{00000000-0005-0000-0000-000029970000}"/>
    <cellStyle name="SAPBEXstdDataEmph 2 3 2 2" xfId="38696" xr:uid="{00000000-0005-0000-0000-00002A970000}"/>
    <cellStyle name="SAPBEXstdDataEmph 2 3 2 3" xfId="38697" xr:uid="{00000000-0005-0000-0000-00002B970000}"/>
    <cellStyle name="SAPBEXstdDataEmph 2 3 2 4" xfId="38698" xr:uid="{00000000-0005-0000-0000-00002C970000}"/>
    <cellStyle name="SAPBEXstdDataEmph 2 3 2 5" xfId="38699" xr:uid="{00000000-0005-0000-0000-00002D970000}"/>
    <cellStyle name="SAPBEXstdDataEmph 2 3 2 6" xfId="38700" xr:uid="{00000000-0005-0000-0000-00002E970000}"/>
    <cellStyle name="SAPBEXstdDataEmph 2 3 2 7" xfId="38701" xr:uid="{00000000-0005-0000-0000-00002F970000}"/>
    <cellStyle name="SAPBEXstdDataEmph 2 3 2 8" xfId="38702" xr:uid="{00000000-0005-0000-0000-000030970000}"/>
    <cellStyle name="SAPBEXstdDataEmph 2 3 2 9" xfId="38703" xr:uid="{00000000-0005-0000-0000-000031970000}"/>
    <cellStyle name="SAPBEXstdDataEmph 2 3 3" xfId="38704" xr:uid="{00000000-0005-0000-0000-000032970000}"/>
    <cellStyle name="SAPBEXstdDataEmph 2 3 4" xfId="38705" xr:uid="{00000000-0005-0000-0000-000033970000}"/>
    <cellStyle name="SAPBEXstdDataEmph 2 3 5" xfId="38706" xr:uid="{00000000-0005-0000-0000-000034970000}"/>
    <cellStyle name="SAPBEXstdDataEmph 2 3 6" xfId="38707" xr:uid="{00000000-0005-0000-0000-000035970000}"/>
    <cellStyle name="SAPBEXstdDataEmph 2 3 7" xfId="38708" xr:uid="{00000000-0005-0000-0000-000036970000}"/>
    <cellStyle name="SAPBEXstdDataEmph 2 3 8" xfId="38709" xr:uid="{00000000-0005-0000-0000-000037970000}"/>
    <cellStyle name="SAPBEXstdDataEmph 2 3 9" xfId="38710" xr:uid="{00000000-0005-0000-0000-000038970000}"/>
    <cellStyle name="SAPBEXstdDataEmph 2 4" xfId="38711" xr:uid="{00000000-0005-0000-0000-000039970000}"/>
    <cellStyle name="SAPBEXstdDataEmph 2 4 10" xfId="38712" xr:uid="{00000000-0005-0000-0000-00003A970000}"/>
    <cellStyle name="SAPBEXstdDataEmph 2 4 11" xfId="38713" xr:uid="{00000000-0005-0000-0000-00003B970000}"/>
    <cellStyle name="SAPBEXstdDataEmph 2 4 12" xfId="38714" xr:uid="{00000000-0005-0000-0000-00003C970000}"/>
    <cellStyle name="SAPBEXstdDataEmph 2 4 13" xfId="38715" xr:uid="{00000000-0005-0000-0000-00003D970000}"/>
    <cellStyle name="SAPBEXstdDataEmph 2 4 14" xfId="38716" xr:uid="{00000000-0005-0000-0000-00003E970000}"/>
    <cellStyle name="SAPBEXstdDataEmph 2 4 2" xfId="38717" xr:uid="{00000000-0005-0000-0000-00003F970000}"/>
    <cellStyle name="SAPBEXstdDataEmph 2 4 3" xfId="38718" xr:uid="{00000000-0005-0000-0000-000040970000}"/>
    <cellStyle name="SAPBEXstdDataEmph 2 4 4" xfId="38719" xr:uid="{00000000-0005-0000-0000-000041970000}"/>
    <cellStyle name="SAPBEXstdDataEmph 2 4 5" xfId="38720" xr:uid="{00000000-0005-0000-0000-000042970000}"/>
    <cellStyle name="SAPBEXstdDataEmph 2 4 6" xfId="38721" xr:uid="{00000000-0005-0000-0000-000043970000}"/>
    <cellStyle name="SAPBEXstdDataEmph 2 4 7" xfId="38722" xr:uid="{00000000-0005-0000-0000-000044970000}"/>
    <cellStyle name="SAPBEXstdDataEmph 2 4 8" xfId="38723" xr:uid="{00000000-0005-0000-0000-000045970000}"/>
    <cellStyle name="SAPBEXstdDataEmph 2 4 9" xfId="38724" xr:uid="{00000000-0005-0000-0000-000046970000}"/>
    <cellStyle name="SAPBEXstdDataEmph 20" xfId="38725" xr:uid="{00000000-0005-0000-0000-000047970000}"/>
    <cellStyle name="SAPBEXstdDataEmph 21" xfId="38726" xr:uid="{00000000-0005-0000-0000-000048970000}"/>
    <cellStyle name="SAPBEXstdDataEmph 22" xfId="38727" xr:uid="{00000000-0005-0000-0000-000049970000}"/>
    <cellStyle name="SAPBEXstdDataEmph 23" xfId="38728" xr:uid="{00000000-0005-0000-0000-00004A970000}"/>
    <cellStyle name="SAPBEXstdDataEmph 24" xfId="38729" xr:uid="{00000000-0005-0000-0000-00004B970000}"/>
    <cellStyle name="SAPBEXstdDataEmph 25" xfId="38730" xr:uid="{00000000-0005-0000-0000-00004C970000}"/>
    <cellStyle name="SAPBEXstdDataEmph 26" xfId="38731" xr:uid="{00000000-0005-0000-0000-00004D970000}"/>
    <cellStyle name="SAPBEXstdDataEmph 27" xfId="38732" xr:uid="{00000000-0005-0000-0000-00004E970000}"/>
    <cellStyle name="SAPBEXstdDataEmph 28" xfId="38733" xr:uid="{00000000-0005-0000-0000-00004F970000}"/>
    <cellStyle name="SAPBEXstdDataEmph 29" xfId="38734" xr:uid="{00000000-0005-0000-0000-000050970000}"/>
    <cellStyle name="SAPBEXstdDataEmph 3" xfId="38735" xr:uid="{00000000-0005-0000-0000-000051970000}"/>
    <cellStyle name="SAPBEXstdDataEmph 3 2" xfId="38736" xr:uid="{00000000-0005-0000-0000-000052970000}"/>
    <cellStyle name="SAPBEXstdDataEmph 3 2 10" xfId="38737" xr:uid="{00000000-0005-0000-0000-000053970000}"/>
    <cellStyle name="SAPBEXstdDataEmph 3 2 11" xfId="38738" xr:uid="{00000000-0005-0000-0000-000054970000}"/>
    <cellStyle name="SAPBEXstdDataEmph 3 2 12" xfId="38739" xr:uid="{00000000-0005-0000-0000-000055970000}"/>
    <cellStyle name="SAPBEXstdDataEmph 3 2 13" xfId="38740" xr:uid="{00000000-0005-0000-0000-000056970000}"/>
    <cellStyle name="SAPBEXstdDataEmph 3 2 14" xfId="38741" xr:uid="{00000000-0005-0000-0000-000057970000}"/>
    <cellStyle name="SAPBEXstdDataEmph 3 2 15" xfId="38742" xr:uid="{00000000-0005-0000-0000-000058970000}"/>
    <cellStyle name="SAPBEXstdDataEmph 3 2 16" xfId="38743" xr:uid="{00000000-0005-0000-0000-000059970000}"/>
    <cellStyle name="SAPBEXstdDataEmph 3 2 2" xfId="38744" xr:uid="{00000000-0005-0000-0000-00005A970000}"/>
    <cellStyle name="SAPBEXstdDataEmph 3 2 2 10" xfId="38745" xr:uid="{00000000-0005-0000-0000-00005B970000}"/>
    <cellStyle name="SAPBEXstdDataEmph 3 2 2 11" xfId="38746" xr:uid="{00000000-0005-0000-0000-00005C970000}"/>
    <cellStyle name="SAPBEXstdDataEmph 3 2 2 12" xfId="38747" xr:uid="{00000000-0005-0000-0000-00005D970000}"/>
    <cellStyle name="SAPBEXstdDataEmph 3 2 2 13" xfId="38748" xr:uid="{00000000-0005-0000-0000-00005E970000}"/>
    <cellStyle name="SAPBEXstdDataEmph 3 2 2 2" xfId="38749" xr:uid="{00000000-0005-0000-0000-00005F970000}"/>
    <cellStyle name="SAPBEXstdDataEmph 3 2 2 3" xfId="38750" xr:uid="{00000000-0005-0000-0000-000060970000}"/>
    <cellStyle name="SAPBEXstdDataEmph 3 2 2 4" xfId="38751" xr:uid="{00000000-0005-0000-0000-000061970000}"/>
    <cellStyle name="SAPBEXstdDataEmph 3 2 2 5" xfId="38752" xr:uid="{00000000-0005-0000-0000-000062970000}"/>
    <cellStyle name="SAPBEXstdDataEmph 3 2 2 6" xfId="38753" xr:uid="{00000000-0005-0000-0000-000063970000}"/>
    <cellStyle name="SAPBEXstdDataEmph 3 2 2 7" xfId="38754" xr:uid="{00000000-0005-0000-0000-000064970000}"/>
    <cellStyle name="SAPBEXstdDataEmph 3 2 2 8" xfId="38755" xr:uid="{00000000-0005-0000-0000-000065970000}"/>
    <cellStyle name="SAPBEXstdDataEmph 3 2 2 9" xfId="38756" xr:uid="{00000000-0005-0000-0000-000066970000}"/>
    <cellStyle name="SAPBEXstdDataEmph 3 2 3" xfId="38757" xr:uid="{00000000-0005-0000-0000-000067970000}"/>
    <cellStyle name="SAPBEXstdDataEmph 3 2 3 10" xfId="38758" xr:uid="{00000000-0005-0000-0000-000068970000}"/>
    <cellStyle name="SAPBEXstdDataEmph 3 2 3 11" xfId="38759" xr:uid="{00000000-0005-0000-0000-000069970000}"/>
    <cellStyle name="SAPBEXstdDataEmph 3 2 3 12" xfId="38760" xr:uid="{00000000-0005-0000-0000-00006A970000}"/>
    <cellStyle name="SAPBEXstdDataEmph 3 2 3 13" xfId="38761" xr:uid="{00000000-0005-0000-0000-00006B970000}"/>
    <cellStyle name="SAPBEXstdDataEmph 3 2 3 2" xfId="38762" xr:uid="{00000000-0005-0000-0000-00006C970000}"/>
    <cellStyle name="SAPBEXstdDataEmph 3 2 3 3" xfId="38763" xr:uid="{00000000-0005-0000-0000-00006D970000}"/>
    <cellStyle name="SAPBEXstdDataEmph 3 2 3 4" xfId="38764" xr:uid="{00000000-0005-0000-0000-00006E970000}"/>
    <cellStyle name="SAPBEXstdDataEmph 3 2 3 5" xfId="38765" xr:uid="{00000000-0005-0000-0000-00006F970000}"/>
    <cellStyle name="SAPBEXstdDataEmph 3 2 3 6" xfId="38766" xr:uid="{00000000-0005-0000-0000-000070970000}"/>
    <cellStyle name="SAPBEXstdDataEmph 3 2 3 7" xfId="38767" xr:uid="{00000000-0005-0000-0000-000071970000}"/>
    <cellStyle name="SAPBEXstdDataEmph 3 2 3 8" xfId="38768" xr:uid="{00000000-0005-0000-0000-000072970000}"/>
    <cellStyle name="SAPBEXstdDataEmph 3 2 3 9" xfId="38769" xr:uid="{00000000-0005-0000-0000-000073970000}"/>
    <cellStyle name="SAPBEXstdDataEmph 3 2 4" xfId="38770" xr:uid="{00000000-0005-0000-0000-000074970000}"/>
    <cellStyle name="SAPBEXstdDataEmph 3 2 5" xfId="38771" xr:uid="{00000000-0005-0000-0000-000075970000}"/>
    <cellStyle name="SAPBEXstdDataEmph 3 2 6" xfId="38772" xr:uid="{00000000-0005-0000-0000-000076970000}"/>
    <cellStyle name="SAPBEXstdDataEmph 3 2 7" xfId="38773" xr:uid="{00000000-0005-0000-0000-000077970000}"/>
    <cellStyle name="SAPBEXstdDataEmph 3 2 8" xfId="38774" xr:uid="{00000000-0005-0000-0000-000078970000}"/>
    <cellStyle name="SAPBEXstdDataEmph 3 2 9" xfId="38775" xr:uid="{00000000-0005-0000-0000-000079970000}"/>
    <cellStyle name="SAPBEXstdDataEmph 3 3" xfId="38776" xr:uid="{00000000-0005-0000-0000-00007A970000}"/>
    <cellStyle name="SAPBEXstdDataEmph 3 3 10" xfId="38777" xr:uid="{00000000-0005-0000-0000-00007B970000}"/>
    <cellStyle name="SAPBEXstdDataEmph 3 3 11" xfId="38778" xr:uid="{00000000-0005-0000-0000-00007C970000}"/>
    <cellStyle name="SAPBEXstdDataEmph 3 3 12" xfId="38779" xr:uid="{00000000-0005-0000-0000-00007D970000}"/>
    <cellStyle name="SAPBEXstdDataEmph 3 3 13" xfId="38780" xr:uid="{00000000-0005-0000-0000-00007E970000}"/>
    <cellStyle name="SAPBEXstdDataEmph 3 3 14" xfId="38781" xr:uid="{00000000-0005-0000-0000-00007F970000}"/>
    <cellStyle name="SAPBEXstdDataEmph 3 3 2" xfId="38782" xr:uid="{00000000-0005-0000-0000-000080970000}"/>
    <cellStyle name="SAPBEXstdDataEmph 3 3 3" xfId="38783" xr:uid="{00000000-0005-0000-0000-000081970000}"/>
    <cellStyle name="SAPBEXstdDataEmph 3 3 4" xfId="38784" xr:uid="{00000000-0005-0000-0000-000082970000}"/>
    <cellStyle name="SAPBEXstdDataEmph 3 3 5" xfId="38785" xr:uid="{00000000-0005-0000-0000-000083970000}"/>
    <cellStyle name="SAPBEXstdDataEmph 3 3 6" xfId="38786" xr:uid="{00000000-0005-0000-0000-000084970000}"/>
    <cellStyle name="SAPBEXstdDataEmph 3 3 7" xfId="38787" xr:uid="{00000000-0005-0000-0000-000085970000}"/>
    <cellStyle name="SAPBEXstdDataEmph 3 3 8" xfId="38788" xr:uid="{00000000-0005-0000-0000-000086970000}"/>
    <cellStyle name="SAPBEXstdDataEmph 3 3 9" xfId="38789" xr:uid="{00000000-0005-0000-0000-000087970000}"/>
    <cellStyle name="SAPBEXstdDataEmph 30" xfId="38790" xr:uid="{00000000-0005-0000-0000-000088970000}"/>
    <cellStyle name="SAPBEXstdDataEmph 31" xfId="38791" xr:uid="{00000000-0005-0000-0000-000089970000}"/>
    <cellStyle name="SAPBEXstdDataEmph 32" xfId="38792" xr:uid="{00000000-0005-0000-0000-00008A970000}"/>
    <cellStyle name="SAPBEXstdDataEmph 33" xfId="38793" xr:uid="{00000000-0005-0000-0000-00008B970000}"/>
    <cellStyle name="SAPBEXstdDataEmph 34" xfId="38794" xr:uid="{00000000-0005-0000-0000-00008C970000}"/>
    <cellStyle name="SAPBEXstdDataEmph 35" xfId="38795" xr:uid="{00000000-0005-0000-0000-00008D970000}"/>
    <cellStyle name="SAPBEXstdDataEmph 36" xfId="38796" xr:uid="{00000000-0005-0000-0000-00008E970000}"/>
    <cellStyle name="SAPBEXstdDataEmph 37" xfId="38797" xr:uid="{00000000-0005-0000-0000-00008F970000}"/>
    <cellStyle name="SAPBEXstdDataEmph 38" xfId="38798" xr:uid="{00000000-0005-0000-0000-000090970000}"/>
    <cellStyle name="SAPBEXstdDataEmph 39" xfId="38799" xr:uid="{00000000-0005-0000-0000-000091970000}"/>
    <cellStyle name="SAPBEXstdDataEmph 4" xfId="38800" xr:uid="{00000000-0005-0000-0000-000092970000}"/>
    <cellStyle name="SAPBEXstdDataEmph 4 10" xfId="38801" xr:uid="{00000000-0005-0000-0000-000093970000}"/>
    <cellStyle name="SAPBEXstdDataEmph 4 11" xfId="38802" xr:uid="{00000000-0005-0000-0000-000094970000}"/>
    <cellStyle name="SAPBEXstdDataEmph 4 12" xfId="38803" xr:uid="{00000000-0005-0000-0000-000095970000}"/>
    <cellStyle name="SAPBEXstdDataEmph 4 13" xfId="38804" xr:uid="{00000000-0005-0000-0000-000096970000}"/>
    <cellStyle name="SAPBEXstdDataEmph 4 14" xfId="38805" xr:uid="{00000000-0005-0000-0000-000097970000}"/>
    <cellStyle name="SAPBEXstdDataEmph 4 15" xfId="38806" xr:uid="{00000000-0005-0000-0000-000098970000}"/>
    <cellStyle name="SAPBEXstdDataEmph 4 16" xfId="38807" xr:uid="{00000000-0005-0000-0000-000099970000}"/>
    <cellStyle name="SAPBEXstdDataEmph 4 2" xfId="38808" xr:uid="{00000000-0005-0000-0000-00009A970000}"/>
    <cellStyle name="SAPBEXstdDataEmph 4 2 10" xfId="38809" xr:uid="{00000000-0005-0000-0000-00009B970000}"/>
    <cellStyle name="SAPBEXstdDataEmph 4 2 11" xfId="38810" xr:uid="{00000000-0005-0000-0000-00009C970000}"/>
    <cellStyle name="SAPBEXstdDataEmph 4 2 12" xfId="38811" xr:uid="{00000000-0005-0000-0000-00009D970000}"/>
    <cellStyle name="SAPBEXstdDataEmph 4 2 13" xfId="38812" xr:uid="{00000000-0005-0000-0000-00009E970000}"/>
    <cellStyle name="SAPBEXstdDataEmph 4 2 2" xfId="38813" xr:uid="{00000000-0005-0000-0000-00009F970000}"/>
    <cellStyle name="SAPBEXstdDataEmph 4 2 3" xfId="38814" xr:uid="{00000000-0005-0000-0000-0000A0970000}"/>
    <cellStyle name="SAPBEXstdDataEmph 4 2 4" xfId="38815" xr:uid="{00000000-0005-0000-0000-0000A1970000}"/>
    <cellStyle name="SAPBEXstdDataEmph 4 2 5" xfId="38816" xr:uid="{00000000-0005-0000-0000-0000A2970000}"/>
    <cellStyle name="SAPBEXstdDataEmph 4 2 6" xfId="38817" xr:uid="{00000000-0005-0000-0000-0000A3970000}"/>
    <cellStyle name="SAPBEXstdDataEmph 4 2 7" xfId="38818" xr:uid="{00000000-0005-0000-0000-0000A4970000}"/>
    <cellStyle name="SAPBEXstdDataEmph 4 2 8" xfId="38819" xr:uid="{00000000-0005-0000-0000-0000A5970000}"/>
    <cellStyle name="SAPBEXstdDataEmph 4 2 9" xfId="38820" xr:uid="{00000000-0005-0000-0000-0000A6970000}"/>
    <cellStyle name="SAPBEXstdDataEmph 4 3" xfId="38821" xr:uid="{00000000-0005-0000-0000-0000A7970000}"/>
    <cellStyle name="SAPBEXstdDataEmph 4 3 10" xfId="38822" xr:uid="{00000000-0005-0000-0000-0000A8970000}"/>
    <cellStyle name="SAPBEXstdDataEmph 4 3 11" xfId="38823" xr:uid="{00000000-0005-0000-0000-0000A9970000}"/>
    <cellStyle name="SAPBEXstdDataEmph 4 3 12" xfId="38824" xr:uid="{00000000-0005-0000-0000-0000AA970000}"/>
    <cellStyle name="SAPBEXstdDataEmph 4 3 13" xfId="38825" xr:uid="{00000000-0005-0000-0000-0000AB970000}"/>
    <cellStyle name="SAPBEXstdDataEmph 4 3 2" xfId="38826" xr:uid="{00000000-0005-0000-0000-0000AC970000}"/>
    <cellStyle name="SAPBEXstdDataEmph 4 3 3" xfId="38827" xr:uid="{00000000-0005-0000-0000-0000AD970000}"/>
    <cellStyle name="SAPBEXstdDataEmph 4 3 4" xfId="38828" xr:uid="{00000000-0005-0000-0000-0000AE970000}"/>
    <cellStyle name="SAPBEXstdDataEmph 4 3 5" xfId="38829" xr:uid="{00000000-0005-0000-0000-0000AF970000}"/>
    <cellStyle name="SAPBEXstdDataEmph 4 3 6" xfId="38830" xr:uid="{00000000-0005-0000-0000-0000B0970000}"/>
    <cellStyle name="SAPBEXstdDataEmph 4 3 7" xfId="38831" xr:uid="{00000000-0005-0000-0000-0000B1970000}"/>
    <cellStyle name="SAPBEXstdDataEmph 4 3 8" xfId="38832" xr:uid="{00000000-0005-0000-0000-0000B2970000}"/>
    <cellStyle name="SAPBEXstdDataEmph 4 3 9" xfId="38833" xr:uid="{00000000-0005-0000-0000-0000B3970000}"/>
    <cellStyle name="SAPBEXstdDataEmph 4 4" xfId="38834" xr:uid="{00000000-0005-0000-0000-0000B4970000}"/>
    <cellStyle name="SAPBEXstdDataEmph 4 5" xfId="38835" xr:uid="{00000000-0005-0000-0000-0000B5970000}"/>
    <cellStyle name="SAPBEXstdDataEmph 4 6" xfId="38836" xr:uid="{00000000-0005-0000-0000-0000B6970000}"/>
    <cellStyle name="SAPBEXstdDataEmph 4 7" xfId="38837" xr:uid="{00000000-0005-0000-0000-0000B7970000}"/>
    <cellStyle name="SAPBEXstdDataEmph 4 8" xfId="38838" xr:uid="{00000000-0005-0000-0000-0000B8970000}"/>
    <cellStyle name="SAPBEXstdDataEmph 4 9" xfId="38839" xr:uid="{00000000-0005-0000-0000-0000B9970000}"/>
    <cellStyle name="SAPBEXstdDataEmph 40" xfId="38840" xr:uid="{00000000-0005-0000-0000-0000BA970000}"/>
    <cellStyle name="SAPBEXstdDataEmph 5" xfId="38841" xr:uid="{00000000-0005-0000-0000-0000BB970000}"/>
    <cellStyle name="SAPBEXstdDataEmph 5 10" xfId="38842" xr:uid="{00000000-0005-0000-0000-0000BC970000}"/>
    <cellStyle name="SAPBEXstdDataEmph 5 11" xfId="38843" xr:uid="{00000000-0005-0000-0000-0000BD970000}"/>
    <cellStyle name="SAPBEXstdDataEmph 5 12" xfId="38844" xr:uid="{00000000-0005-0000-0000-0000BE970000}"/>
    <cellStyle name="SAPBEXstdDataEmph 5 13" xfId="38845" xr:uid="{00000000-0005-0000-0000-0000BF970000}"/>
    <cellStyle name="SAPBEXstdDataEmph 5 14" xfId="38846" xr:uid="{00000000-0005-0000-0000-0000C0970000}"/>
    <cellStyle name="SAPBEXstdDataEmph 5 15" xfId="38847" xr:uid="{00000000-0005-0000-0000-0000C1970000}"/>
    <cellStyle name="SAPBEXstdDataEmph 5 2" xfId="38848" xr:uid="{00000000-0005-0000-0000-0000C2970000}"/>
    <cellStyle name="SAPBEXstdDataEmph 5 2 10" xfId="38849" xr:uid="{00000000-0005-0000-0000-0000C3970000}"/>
    <cellStyle name="SAPBEXstdDataEmph 5 2 11" xfId="38850" xr:uid="{00000000-0005-0000-0000-0000C4970000}"/>
    <cellStyle name="SAPBEXstdDataEmph 5 2 12" xfId="38851" xr:uid="{00000000-0005-0000-0000-0000C5970000}"/>
    <cellStyle name="SAPBEXstdDataEmph 5 2 13" xfId="38852" xr:uid="{00000000-0005-0000-0000-0000C6970000}"/>
    <cellStyle name="SAPBEXstdDataEmph 5 2 2" xfId="38853" xr:uid="{00000000-0005-0000-0000-0000C7970000}"/>
    <cellStyle name="SAPBEXstdDataEmph 5 2 3" xfId="38854" xr:uid="{00000000-0005-0000-0000-0000C8970000}"/>
    <cellStyle name="SAPBEXstdDataEmph 5 2 4" xfId="38855" xr:uid="{00000000-0005-0000-0000-0000C9970000}"/>
    <cellStyle name="SAPBEXstdDataEmph 5 2 5" xfId="38856" xr:uid="{00000000-0005-0000-0000-0000CA970000}"/>
    <cellStyle name="SAPBEXstdDataEmph 5 2 6" xfId="38857" xr:uid="{00000000-0005-0000-0000-0000CB970000}"/>
    <cellStyle name="SAPBEXstdDataEmph 5 2 7" xfId="38858" xr:uid="{00000000-0005-0000-0000-0000CC970000}"/>
    <cellStyle name="SAPBEXstdDataEmph 5 2 8" xfId="38859" xr:uid="{00000000-0005-0000-0000-0000CD970000}"/>
    <cellStyle name="SAPBEXstdDataEmph 5 2 9" xfId="38860" xr:uid="{00000000-0005-0000-0000-0000CE970000}"/>
    <cellStyle name="SAPBEXstdDataEmph 5 3" xfId="38861" xr:uid="{00000000-0005-0000-0000-0000CF970000}"/>
    <cellStyle name="SAPBEXstdDataEmph 5 4" xfId="38862" xr:uid="{00000000-0005-0000-0000-0000D0970000}"/>
    <cellStyle name="SAPBEXstdDataEmph 5 5" xfId="38863" xr:uid="{00000000-0005-0000-0000-0000D1970000}"/>
    <cellStyle name="SAPBEXstdDataEmph 5 6" xfId="38864" xr:uid="{00000000-0005-0000-0000-0000D2970000}"/>
    <cellStyle name="SAPBEXstdDataEmph 5 7" xfId="38865" xr:uid="{00000000-0005-0000-0000-0000D3970000}"/>
    <cellStyle name="SAPBEXstdDataEmph 5 8" xfId="38866" xr:uid="{00000000-0005-0000-0000-0000D4970000}"/>
    <cellStyle name="SAPBEXstdDataEmph 5 9" xfId="38867" xr:uid="{00000000-0005-0000-0000-0000D5970000}"/>
    <cellStyle name="SAPBEXstdDataEmph 6" xfId="38868" xr:uid="{00000000-0005-0000-0000-0000D6970000}"/>
    <cellStyle name="SAPBEXstdDataEmph 6 10" xfId="38869" xr:uid="{00000000-0005-0000-0000-0000D7970000}"/>
    <cellStyle name="SAPBEXstdDataEmph 6 11" xfId="38870" xr:uid="{00000000-0005-0000-0000-0000D8970000}"/>
    <cellStyle name="SAPBEXstdDataEmph 6 12" xfId="38871" xr:uid="{00000000-0005-0000-0000-0000D9970000}"/>
    <cellStyle name="SAPBEXstdDataEmph 6 13" xfId="38872" xr:uid="{00000000-0005-0000-0000-0000DA970000}"/>
    <cellStyle name="SAPBEXstdDataEmph 6 14" xfId="38873" xr:uid="{00000000-0005-0000-0000-0000DB970000}"/>
    <cellStyle name="SAPBEXstdDataEmph 6 2" xfId="38874" xr:uid="{00000000-0005-0000-0000-0000DC970000}"/>
    <cellStyle name="SAPBEXstdDataEmph 6 2 2" xfId="38875" xr:uid="{00000000-0005-0000-0000-0000DD970000}"/>
    <cellStyle name="SAPBEXstdDataEmph 6 3" xfId="38876" xr:uid="{00000000-0005-0000-0000-0000DE970000}"/>
    <cellStyle name="SAPBEXstdDataEmph 6 4" xfId="38877" xr:uid="{00000000-0005-0000-0000-0000DF970000}"/>
    <cellStyle name="SAPBEXstdDataEmph 6 5" xfId="38878" xr:uid="{00000000-0005-0000-0000-0000E0970000}"/>
    <cellStyle name="SAPBEXstdDataEmph 6 6" xfId="38879" xr:uid="{00000000-0005-0000-0000-0000E1970000}"/>
    <cellStyle name="SAPBEXstdDataEmph 6 7" xfId="38880" xr:uid="{00000000-0005-0000-0000-0000E2970000}"/>
    <cellStyle name="SAPBEXstdDataEmph 6 8" xfId="38881" xr:uid="{00000000-0005-0000-0000-0000E3970000}"/>
    <cellStyle name="SAPBEXstdDataEmph 6 9" xfId="38882" xr:uid="{00000000-0005-0000-0000-0000E4970000}"/>
    <cellStyle name="SAPBEXstdDataEmph 7" xfId="38883" xr:uid="{00000000-0005-0000-0000-0000E5970000}"/>
    <cellStyle name="SAPBEXstdDataEmph 7 10" xfId="38884" xr:uid="{00000000-0005-0000-0000-0000E6970000}"/>
    <cellStyle name="SAPBEXstdDataEmph 7 11" xfId="38885" xr:uid="{00000000-0005-0000-0000-0000E7970000}"/>
    <cellStyle name="SAPBEXstdDataEmph 7 12" xfId="38886" xr:uid="{00000000-0005-0000-0000-0000E8970000}"/>
    <cellStyle name="SAPBEXstdDataEmph 7 13" xfId="38887" xr:uid="{00000000-0005-0000-0000-0000E9970000}"/>
    <cellStyle name="SAPBEXstdDataEmph 7 14" xfId="38888" xr:uid="{00000000-0005-0000-0000-0000EA970000}"/>
    <cellStyle name="SAPBEXstdDataEmph 7 2" xfId="38889" xr:uid="{00000000-0005-0000-0000-0000EB970000}"/>
    <cellStyle name="SAPBEXstdDataEmph 7 2 2" xfId="38890" xr:uid="{00000000-0005-0000-0000-0000EC970000}"/>
    <cellStyle name="SAPBEXstdDataEmph 7 3" xfId="38891" xr:uid="{00000000-0005-0000-0000-0000ED970000}"/>
    <cellStyle name="SAPBEXstdDataEmph 7 4" xfId="38892" xr:uid="{00000000-0005-0000-0000-0000EE970000}"/>
    <cellStyle name="SAPBEXstdDataEmph 7 5" xfId="38893" xr:uid="{00000000-0005-0000-0000-0000EF970000}"/>
    <cellStyle name="SAPBEXstdDataEmph 7 6" xfId="38894" xr:uid="{00000000-0005-0000-0000-0000F0970000}"/>
    <cellStyle name="SAPBEXstdDataEmph 7 7" xfId="38895" xr:uid="{00000000-0005-0000-0000-0000F1970000}"/>
    <cellStyle name="SAPBEXstdDataEmph 7 8" xfId="38896" xr:uid="{00000000-0005-0000-0000-0000F2970000}"/>
    <cellStyle name="SAPBEXstdDataEmph 7 9" xfId="38897" xr:uid="{00000000-0005-0000-0000-0000F3970000}"/>
    <cellStyle name="SAPBEXstdDataEmph 8" xfId="38898" xr:uid="{00000000-0005-0000-0000-0000F4970000}"/>
    <cellStyle name="SAPBEXstdDataEmph 9" xfId="38899" xr:uid="{00000000-0005-0000-0000-0000F5970000}"/>
    <cellStyle name="SAPBEXstdDataEmph_Retirements" xfId="38900" xr:uid="{00000000-0005-0000-0000-0000F6970000}"/>
    <cellStyle name="SAPBEXstdItem" xfId="38901" xr:uid="{00000000-0005-0000-0000-0000F7970000}"/>
    <cellStyle name="SAPBEXstdItem 10" xfId="38902" xr:uid="{00000000-0005-0000-0000-0000F8970000}"/>
    <cellStyle name="SAPBEXstdItem 11" xfId="38903" xr:uid="{00000000-0005-0000-0000-0000F9970000}"/>
    <cellStyle name="SAPBEXstdItem 12" xfId="38904" xr:uid="{00000000-0005-0000-0000-0000FA970000}"/>
    <cellStyle name="SAPBEXstdItem 13" xfId="38905" xr:uid="{00000000-0005-0000-0000-0000FB970000}"/>
    <cellStyle name="SAPBEXstdItem 14" xfId="38906" xr:uid="{00000000-0005-0000-0000-0000FC970000}"/>
    <cellStyle name="SAPBEXstdItem 15" xfId="38907" xr:uid="{00000000-0005-0000-0000-0000FD970000}"/>
    <cellStyle name="SAPBEXstdItem 16" xfId="38908" xr:uid="{00000000-0005-0000-0000-0000FE970000}"/>
    <cellStyle name="SAPBEXstdItem 17" xfId="38909" xr:uid="{00000000-0005-0000-0000-0000FF970000}"/>
    <cellStyle name="SAPBEXstdItem 18" xfId="38910" xr:uid="{00000000-0005-0000-0000-000000980000}"/>
    <cellStyle name="SAPBEXstdItem 19" xfId="38911" xr:uid="{00000000-0005-0000-0000-000001980000}"/>
    <cellStyle name="SAPBEXstdItem 2" xfId="38912" xr:uid="{00000000-0005-0000-0000-000002980000}"/>
    <cellStyle name="SAPBEXstdItem 2 2" xfId="38913" xr:uid="{00000000-0005-0000-0000-000003980000}"/>
    <cellStyle name="SAPBEXstdItem 2 2 2" xfId="38914" xr:uid="{00000000-0005-0000-0000-000004980000}"/>
    <cellStyle name="SAPBEXstdItem 2 2 2 2" xfId="38915" xr:uid="{00000000-0005-0000-0000-000005980000}"/>
    <cellStyle name="SAPBEXstdItem 2 2 2 2 2" xfId="38916" xr:uid="{00000000-0005-0000-0000-000006980000}"/>
    <cellStyle name="SAPBEXstdItem 2 2 2 2 2 10" xfId="38917" xr:uid="{00000000-0005-0000-0000-000007980000}"/>
    <cellStyle name="SAPBEXstdItem 2 2 2 2 2 11" xfId="38918" xr:uid="{00000000-0005-0000-0000-000008980000}"/>
    <cellStyle name="SAPBEXstdItem 2 2 2 2 2 12" xfId="38919" xr:uid="{00000000-0005-0000-0000-000009980000}"/>
    <cellStyle name="SAPBEXstdItem 2 2 2 2 2 13" xfId="38920" xr:uid="{00000000-0005-0000-0000-00000A980000}"/>
    <cellStyle name="SAPBEXstdItem 2 2 2 2 2 14" xfId="38921" xr:uid="{00000000-0005-0000-0000-00000B980000}"/>
    <cellStyle name="SAPBEXstdItem 2 2 2 2 2 15" xfId="38922" xr:uid="{00000000-0005-0000-0000-00000C980000}"/>
    <cellStyle name="SAPBEXstdItem 2 2 2 2 2 2" xfId="38923" xr:uid="{00000000-0005-0000-0000-00000D980000}"/>
    <cellStyle name="SAPBEXstdItem 2 2 2 2 2 2 10" xfId="38924" xr:uid="{00000000-0005-0000-0000-00000E980000}"/>
    <cellStyle name="SAPBEXstdItem 2 2 2 2 2 2 11" xfId="38925" xr:uid="{00000000-0005-0000-0000-00000F980000}"/>
    <cellStyle name="SAPBEXstdItem 2 2 2 2 2 2 12" xfId="38926" xr:uid="{00000000-0005-0000-0000-000010980000}"/>
    <cellStyle name="SAPBEXstdItem 2 2 2 2 2 2 13" xfId="38927" xr:uid="{00000000-0005-0000-0000-000011980000}"/>
    <cellStyle name="SAPBEXstdItem 2 2 2 2 2 2 2" xfId="38928" xr:uid="{00000000-0005-0000-0000-000012980000}"/>
    <cellStyle name="SAPBEXstdItem 2 2 2 2 2 2 3" xfId="38929" xr:uid="{00000000-0005-0000-0000-000013980000}"/>
    <cellStyle name="SAPBEXstdItem 2 2 2 2 2 2 4" xfId="38930" xr:uid="{00000000-0005-0000-0000-000014980000}"/>
    <cellStyle name="SAPBEXstdItem 2 2 2 2 2 2 5" xfId="38931" xr:uid="{00000000-0005-0000-0000-000015980000}"/>
    <cellStyle name="SAPBEXstdItem 2 2 2 2 2 2 6" xfId="38932" xr:uid="{00000000-0005-0000-0000-000016980000}"/>
    <cellStyle name="SAPBEXstdItem 2 2 2 2 2 2 7" xfId="38933" xr:uid="{00000000-0005-0000-0000-000017980000}"/>
    <cellStyle name="SAPBEXstdItem 2 2 2 2 2 2 8" xfId="38934" xr:uid="{00000000-0005-0000-0000-000018980000}"/>
    <cellStyle name="SAPBEXstdItem 2 2 2 2 2 2 9" xfId="38935" xr:uid="{00000000-0005-0000-0000-000019980000}"/>
    <cellStyle name="SAPBEXstdItem 2 2 2 2 2 3" xfId="38936" xr:uid="{00000000-0005-0000-0000-00001A980000}"/>
    <cellStyle name="SAPBEXstdItem 2 2 2 2 2 4" xfId="38937" xr:uid="{00000000-0005-0000-0000-00001B980000}"/>
    <cellStyle name="SAPBEXstdItem 2 2 2 2 2 5" xfId="38938" xr:uid="{00000000-0005-0000-0000-00001C980000}"/>
    <cellStyle name="SAPBEXstdItem 2 2 2 2 2 6" xfId="38939" xr:uid="{00000000-0005-0000-0000-00001D980000}"/>
    <cellStyle name="SAPBEXstdItem 2 2 2 2 2 7" xfId="38940" xr:uid="{00000000-0005-0000-0000-00001E980000}"/>
    <cellStyle name="SAPBEXstdItem 2 2 2 2 2 8" xfId="38941" xr:uid="{00000000-0005-0000-0000-00001F980000}"/>
    <cellStyle name="SAPBEXstdItem 2 2 2 2 2 9" xfId="38942" xr:uid="{00000000-0005-0000-0000-000020980000}"/>
    <cellStyle name="SAPBEXstdItem 2 2 2 2 3" xfId="38943" xr:uid="{00000000-0005-0000-0000-000021980000}"/>
    <cellStyle name="SAPBEXstdItem 2 2 2 2 3 10" xfId="38944" xr:uid="{00000000-0005-0000-0000-000022980000}"/>
    <cellStyle name="SAPBEXstdItem 2 2 2 2 3 11" xfId="38945" xr:uid="{00000000-0005-0000-0000-000023980000}"/>
    <cellStyle name="SAPBEXstdItem 2 2 2 2 3 12" xfId="38946" xr:uid="{00000000-0005-0000-0000-000024980000}"/>
    <cellStyle name="SAPBEXstdItem 2 2 2 2 3 13" xfId="38947" xr:uid="{00000000-0005-0000-0000-000025980000}"/>
    <cellStyle name="SAPBEXstdItem 2 2 2 2 3 2" xfId="38948" xr:uid="{00000000-0005-0000-0000-000026980000}"/>
    <cellStyle name="SAPBEXstdItem 2 2 2 2 3 3" xfId="38949" xr:uid="{00000000-0005-0000-0000-000027980000}"/>
    <cellStyle name="SAPBEXstdItem 2 2 2 2 3 4" xfId="38950" xr:uid="{00000000-0005-0000-0000-000028980000}"/>
    <cellStyle name="SAPBEXstdItem 2 2 2 2 3 5" xfId="38951" xr:uid="{00000000-0005-0000-0000-000029980000}"/>
    <cellStyle name="SAPBEXstdItem 2 2 2 2 3 6" xfId="38952" xr:uid="{00000000-0005-0000-0000-00002A980000}"/>
    <cellStyle name="SAPBEXstdItem 2 2 2 2 3 7" xfId="38953" xr:uid="{00000000-0005-0000-0000-00002B980000}"/>
    <cellStyle name="SAPBEXstdItem 2 2 2 2 3 8" xfId="38954" xr:uid="{00000000-0005-0000-0000-00002C980000}"/>
    <cellStyle name="SAPBEXstdItem 2 2 2 2 3 9" xfId="38955" xr:uid="{00000000-0005-0000-0000-00002D980000}"/>
    <cellStyle name="SAPBEXstdItem 2 2 2 3" xfId="38956" xr:uid="{00000000-0005-0000-0000-00002E980000}"/>
    <cellStyle name="SAPBEXstdItem 2 2 2 3 10" xfId="38957" xr:uid="{00000000-0005-0000-0000-00002F980000}"/>
    <cellStyle name="SAPBEXstdItem 2 2 2 3 11" xfId="38958" xr:uid="{00000000-0005-0000-0000-000030980000}"/>
    <cellStyle name="SAPBEXstdItem 2 2 2 3 12" xfId="38959" xr:uid="{00000000-0005-0000-0000-000031980000}"/>
    <cellStyle name="SAPBEXstdItem 2 2 2 3 13" xfId="38960" xr:uid="{00000000-0005-0000-0000-000032980000}"/>
    <cellStyle name="SAPBEXstdItem 2 2 2 3 14" xfId="38961" xr:uid="{00000000-0005-0000-0000-000033980000}"/>
    <cellStyle name="SAPBEXstdItem 2 2 2 3 15" xfId="38962" xr:uid="{00000000-0005-0000-0000-000034980000}"/>
    <cellStyle name="SAPBEXstdItem 2 2 2 3 2" xfId="38963" xr:uid="{00000000-0005-0000-0000-000035980000}"/>
    <cellStyle name="SAPBEXstdItem 2 2 2 3 2 10" xfId="38964" xr:uid="{00000000-0005-0000-0000-000036980000}"/>
    <cellStyle name="SAPBEXstdItem 2 2 2 3 2 11" xfId="38965" xr:uid="{00000000-0005-0000-0000-000037980000}"/>
    <cellStyle name="SAPBEXstdItem 2 2 2 3 2 12" xfId="38966" xr:uid="{00000000-0005-0000-0000-000038980000}"/>
    <cellStyle name="SAPBEXstdItem 2 2 2 3 2 13" xfId="38967" xr:uid="{00000000-0005-0000-0000-000039980000}"/>
    <cellStyle name="SAPBEXstdItem 2 2 2 3 2 2" xfId="38968" xr:uid="{00000000-0005-0000-0000-00003A980000}"/>
    <cellStyle name="SAPBEXstdItem 2 2 2 3 2 3" xfId="38969" xr:uid="{00000000-0005-0000-0000-00003B980000}"/>
    <cellStyle name="SAPBEXstdItem 2 2 2 3 2 4" xfId="38970" xr:uid="{00000000-0005-0000-0000-00003C980000}"/>
    <cellStyle name="SAPBEXstdItem 2 2 2 3 2 5" xfId="38971" xr:uid="{00000000-0005-0000-0000-00003D980000}"/>
    <cellStyle name="SAPBEXstdItem 2 2 2 3 2 6" xfId="38972" xr:uid="{00000000-0005-0000-0000-00003E980000}"/>
    <cellStyle name="SAPBEXstdItem 2 2 2 3 2 7" xfId="38973" xr:uid="{00000000-0005-0000-0000-00003F980000}"/>
    <cellStyle name="SAPBEXstdItem 2 2 2 3 2 8" xfId="38974" xr:uid="{00000000-0005-0000-0000-000040980000}"/>
    <cellStyle name="SAPBEXstdItem 2 2 2 3 2 9" xfId="38975" xr:uid="{00000000-0005-0000-0000-000041980000}"/>
    <cellStyle name="SAPBEXstdItem 2 2 2 3 3" xfId="38976" xr:uid="{00000000-0005-0000-0000-000042980000}"/>
    <cellStyle name="SAPBEXstdItem 2 2 2 3 4" xfId="38977" xr:uid="{00000000-0005-0000-0000-000043980000}"/>
    <cellStyle name="SAPBEXstdItem 2 2 2 3 5" xfId="38978" xr:uid="{00000000-0005-0000-0000-000044980000}"/>
    <cellStyle name="SAPBEXstdItem 2 2 2 3 6" xfId="38979" xr:uid="{00000000-0005-0000-0000-000045980000}"/>
    <cellStyle name="SAPBEXstdItem 2 2 2 3 7" xfId="38980" xr:uid="{00000000-0005-0000-0000-000046980000}"/>
    <cellStyle name="SAPBEXstdItem 2 2 2 3 8" xfId="38981" xr:uid="{00000000-0005-0000-0000-000047980000}"/>
    <cellStyle name="SAPBEXstdItem 2 2 2 3 9" xfId="38982" xr:uid="{00000000-0005-0000-0000-000048980000}"/>
    <cellStyle name="SAPBEXstdItem 2 2 2 4" xfId="38983" xr:uid="{00000000-0005-0000-0000-000049980000}"/>
    <cellStyle name="SAPBEXstdItem 2 2 2 4 10" xfId="38984" xr:uid="{00000000-0005-0000-0000-00004A980000}"/>
    <cellStyle name="SAPBEXstdItem 2 2 2 4 11" xfId="38985" xr:uid="{00000000-0005-0000-0000-00004B980000}"/>
    <cellStyle name="SAPBEXstdItem 2 2 2 4 12" xfId="38986" xr:uid="{00000000-0005-0000-0000-00004C980000}"/>
    <cellStyle name="SAPBEXstdItem 2 2 2 4 13" xfId="38987" xr:uid="{00000000-0005-0000-0000-00004D980000}"/>
    <cellStyle name="SAPBEXstdItem 2 2 2 4 2" xfId="38988" xr:uid="{00000000-0005-0000-0000-00004E980000}"/>
    <cellStyle name="SAPBEXstdItem 2 2 2 4 3" xfId="38989" xr:uid="{00000000-0005-0000-0000-00004F980000}"/>
    <cellStyle name="SAPBEXstdItem 2 2 2 4 4" xfId="38990" xr:uid="{00000000-0005-0000-0000-000050980000}"/>
    <cellStyle name="SAPBEXstdItem 2 2 2 4 5" xfId="38991" xr:uid="{00000000-0005-0000-0000-000051980000}"/>
    <cellStyle name="SAPBEXstdItem 2 2 2 4 6" xfId="38992" xr:uid="{00000000-0005-0000-0000-000052980000}"/>
    <cellStyle name="SAPBEXstdItem 2 2 2 4 7" xfId="38993" xr:uid="{00000000-0005-0000-0000-000053980000}"/>
    <cellStyle name="SAPBEXstdItem 2 2 2 4 8" xfId="38994" xr:uid="{00000000-0005-0000-0000-000054980000}"/>
    <cellStyle name="SAPBEXstdItem 2 2 2 4 9" xfId="38995" xr:uid="{00000000-0005-0000-0000-000055980000}"/>
    <cellStyle name="SAPBEXstdItem 2 2 3" xfId="38996" xr:uid="{00000000-0005-0000-0000-000056980000}"/>
    <cellStyle name="SAPBEXstdItem 2 2 3 10" xfId="38997" xr:uid="{00000000-0005-0000-0000-000057980000}"/>
    <cellStyle name="SAPBEXstdItem 2 2 3 11" xfId="38998" xr:uid="{00000000-0005-0000-0000-000058980000}"/>
    <cellStyle name="SAPBEXstdItem 2 2 3 12" xfId="38999" xr:uid="{00000000-0005-0000-0000-000059980000}"/>
    <cellStyle name="SAPBEXstdItem 2 2 3 13" xfId="39000" xr:uid="{00000000-0005-0000-0000-00005A980000}"/>
    <cellStyle name="SAPBEXstdItem 2 2 3 14" xfId="39001" xr:uid="{00000000-0005-0000-0000-00005B980000}"/>
    <cellStyle name="SAPBEXstdItem 2 2 3 15" xfId="39002" xr:uid="{00000000-0005-0000-0000-00005C980000}"/>
    <cellStyle name="SAPBEXstdItem 2 2 3 2" xfId="39003" xr:uid="{00000000-0005-0000-0000-00005D980000}"/>
    <cellStyle name="SAPBEXstdItem 2 2 3 2 10" xfId="39004" xr:uid="{00000000-0005-0000-0000-00005E980000}"/>
    <cellStyle name="SAPBEXstdItem 2 2 3 2 11" xfId="39005" xr:uid="{00000000-0005-0000-0000-00005F980000}"/>
    <cellStyle name="SAPBEXstdItem 2 2 3 2 12" xfId="39006" xr:uid="{00000000-0005-0000-0000-000060980000}"/>
    <cellStyle name="SAPBEXstdItem 2 2 3 2 13" xfId="39007" xr:uid="{00000000-0005-0000-0000-000061980000}"/>
    <cellStyle name="SAPBEXstdItem 2 2 3 2 2" xfId="39008" xr:uid="{00000000-0005-0000-0000-000062980000}"/>
    <cellStyle name="SAPBEXstdItem 2 2 3 2 3" xfId="39009" xr:uid="{00000000-0005-0000-0000-000063980000}"/>
    <cellStyle name="SAPBEXstdItem 2 2 3 2 4" xfId="39010" xr:uid="{00000000-0005-0000-0000-000064980000}"/>
    <cellStyle name="SAPBEXstdItem 2 2 3 2 5" xfId="39011" xr:uid="{00000000-0005-0000-0000-000065980000}"/>
    <cellStyle name="SAPBEXstdItem 2 2 3 2 6" xfId="39012" xr:uid="{00000000-0005-0000-0000-000066980000}"/>
    <cellStyle name="SAPBEXstdItem 2 2 3 2 7" xfId="39013" xr:uid="{00000000-0005-0000-0000-000067980000}"/>
    <cellStyle name="SAPBEXstdItem 2 2 3 2 8" xfId="39014" xr:uid="{00000000-0005-0000-0000-000068980000}"/>
    <cellStyle name="SAPBEXstdItem 2 2 3 2 9" xfId="39015" xr:uid="{00000000-0005-0000-0000-000069980000}"/>
    <cellStyle name="SAPBEXstdItem 2 2 3 3" xfId="39016" xr:uid="{00000000-0005-0000-0000-00006A980000}"/>
    <cellStyle name="SAPBEXstdItem 2 2 3 4" xfId="39017" xr:uid="{00000000-0005-0000-0000-00006B980000}"/>
    <cellStyle name="SAPBEXstdItem 2 2 3 5" xfId="39018" xr:uid="{00000000-0005-0000-0000-00006C980000}"/>
    <cellStyle name="SAPBEXstdItem 2 2 3 6" xfId="39019" xr:uid="{00000000-0005-0000-0000-00006D980000}"/>
    <cellStyle name="SAPBEXstdItem 2 2 3 7" xfId="39020" xr:uid="{00000000-0005-0000-0000-00006E980000}"/>
    <cellStyle name="SAPBEXstdItem 2 2 3 8" xfId="39021" xr:uid="{00000000-0005-0000-0000-00006F980000}"/>
    <cellStyle name="SAPBEXstdItem 2 2 3 9" xfId="39022" xr:uid="{00000000-0005-0000-0000-000070980000}"/>
    <cellStyle name="SAPBEXstdItem 2 2 4" xfId="39023" xr:uid="{00000000-0005-0000-0000-000071980000}"/>
    <cellStyle name="SAPBEXstdItem 2 2 4 10" xfId="39024" xr:uid="{00000000-0005-0000-0000-000072980000}"/>
    <cellStyle name="SAPBEXstdItem 2 2 4 11" xfId="39025" xr:uid="{00000000-0005-0000-0000-000073980000}"/>
    <cellStyle name="SAPBEXstdItem 2 2 4 12" xfId="39026" xr:uid="{00000000-0005-0000-0000-000074980000}"/>
    <cellStyle name="SAPBEXstdItem 2 2 4 13" xfId="39027" xr:uid="{00000000-0005-0000-0000-000075980000}"/>
    <cellStyle name="SAPBEXstdItem 2 2 4 2" xfId="39028" xr:uid="{00000000-0005-0000-0000-000076980000}"/>
    <cellStyle name="SAPBEXstdItem 2 2 4 3" xfId="39029" xr:uid="{00000000-0005-0000-0000-000077980000}"/>
    <cellStyle name="SAPBEXstdItem 2 2 4 4" xfId="39030" xr:uid="{00000000-0005-0000-0000-000078980000}"/>
    <cellStyle name="SAPBEXstdItem 2 2 4 5" xfId="39031" xr:uid="{00000000-0005-0000-0000-000079980000}"/>
    <cellStyle name="SAPBEXstdItem 2 2 4 6" xfId="39032" xr:uid="{00000000-0005-0000-0000-00007A980000}"/>
    <cellStyle name="SAPBEXstdItem 2 2 4 7" xfId="39033" xr:uid="{00000000-0005-0000-0000-00007B980000}"/>
    <cellStyle name="SAPBEXstdItem 2 2 4 8" xfId="39034" xr:uid="{00000000-0005-0000-0000-00007C980000}"/>
    <cellStyle name="SAPBEXstdItem 2 2 4 9" xfId="39035" xr:uid="{00000000-0005-0000-0000-00007D980000}"/>
    <cellStyle name="SAPBEXstdItem 2 3" xfId="39036" xr:uid="{00000000-0005-0000-0000-00007E980000}"/>
    <cellStyle name="SAPBEXstdItem 2 3 10" xfId="39037" xr:uid="{00000000-0005-0000-0000-00007F980000}"/>
    <cellStyle name="SAPBEXstdItem 2 3 11" xfId="39038" xr:uid="{00000000-0005-0000-0000-000080980000}"/>
    <cellStyle name="SAPBEXstdItem 2 3 12" xfId="39039" xr:uid="{00000000-0005-0000-0000-000081980000}"/>
    <cellStyle name="SAPBEXstdItem 2 3 13" xfId="39040" xr:uid="{00000000-0005-0000-0000-000082980000}"/>
    <cellStyle name="SAPBEXstdItem 2 3 14" xfId="39041" xr:uid="{00000000-0005-0000-0000-000083980000}"/>
    <cellStyle name="SAPBEXstdItem 2 3 15" xfId="39042" xr:uid="{00000000-0005-0000-0000-000084980000}"/>
    <cellStyle name="SAPBEXstdItem 2 3 2" xfId="39043" xr:uid="{00000000-0005-0000-0000-000085980000}"/>
    <cellStyle name="SAPBEXstdItem 2 3 2 10" xfId="39044" xr:uid="{00000000-0005-0000-0000-000086980000}"/>
    <cellStyle name="SAPBEXstdItem 2 3 2 11" xfId="39045" xr:uid="{00000000-0005-0000-0000-000087980000}"/>
    <cellStyle name="SAPBEXstdItem 2 3 2 12" xfId="39046" xr:uid="{00000000-0005-0000-0000-000088980000}"/>
    <cellStyle name="SAPBEXstdItem 2 3 2 13" xfId="39047" xr:uid="{00000000-0005-0000-0000-000089980000}"/>
    <cellStyle name="SAPBEXstdItem 2 3 2 2" xfId="39048" xr:uid="{00000000-0005-0000-0000-00008A980000}"/>
    <cellStyle name="SAPBEXstdItem 2 3 2 3" xfId="39049" xr:uid="{00000000-0005-0000-0000-00008B980000}"/>
    <cellStyle name="SAPBEXstdItem 2 3 2 4" xfId="39050" xr:uid="{00000000-0005-0000-0000-00008C980000}"/>
    <cellStyle name="SAPBEXstdItem 2 3 2 5" xfId="39051" xr:uid="{00000000-0005-0000-0000-00008D980000}"/>
    <cellStyle name="SAPBEXstdItem 2 3 2 6" xfId="39052" xr:uid="{00000000-0005-0000-0000-00008E980000}"/>
    <cellStyle name="SAPBEXstdItem 2 3 2 7" xfId="39053" xr:uid="{00000000-0005-0000-0000-00008F980000}"/>
    <cellStyle name="SAPBEXstdItem 2 3 2 8" xfId="39054" xr:uid="{00000000-0005-0000-0000-000090980000}"/>
    <cellStyle name="SAPBEXstdItem 2 3 2 9" xfId="39055" xr:uid="{00000000-0005-0000-0000-000091980000}"/>
    <cellStyle name="SAPBEXstdItem 2 3 3" xfId="39056" xr:uid="{00000000-0005-0000-0000-000092980000}"/>
    <cellStyle name="SAPBEXstdItem 2 3 4" xfId="39057" xr:uid="{00000000-0005-0000-0000-000093980000}"/>
    <cellStyle name="SAPBEXstdItem 2 3 5" xfId="39058" xr:uid="{00000000-0005-0000-0000-000094980000}"/>
    <cellStyle name="SAPBEXstdItem 2 3 6" xfId="39059" xr:uid="{00000000-0005-0000-0000-000095980000}"/>
    <cellStyle name="SAPBEXstdItem 2 3 7" xfId="39060" xr:uid="{00000000-0005-0000-0000-000096980000}"/>
    <cellStyle name="SAPBEXstdItem 2 3 8" xfId="39061" xr:uid="{00000000-0005-0000-0000-000097980000}"/>
    <cellStyle name="SAPBEXstdItem 2 3 9" xfId="39062" xr:uid="{00000000-0005-0000-0000-000098980000}"/>
    <cellStyle name="SAPBEXstdItem 2 4" xfId="39063" xr:uid="{00000000-0005-0000-0000-000099980000}"/>
    <cellStyle name="SAPBEXstdItem 2 4 10" xfId="39064" xr:uid="{00000000-0005-0000-0000-00009A980000}"/>
    <cellStyle name="SAPBEXstdItem 2 4 11" xfId="39065" xr:uid="{00000000-0005-0000-0000-00009B980000}"/>
    <cellStyle name="SAPBEXstdItem 2 4 12" xfId="39066" xr:uid="{00000000-0005-0000-0000-00009C980000}"/>
    <cellStyle name="SAPBEXstdItem 2 4 13" xfId="39067" xr:uid="{00000000-0005-0000-0000-00009D980000}"/>
    <cellStyle name="SAPBEXstdItem 2 4 2" xfId="39068" xr:uid="{00000000-0005-0000-0000-00009E980000}"/>
    <cellStyle name="SAPBEXstdItem 2 4 3" xfId="39069" xr:uid="{00000000-0005-0000-0000-00009F980000}"/>
    <cellStyle name="SAPBEXstdItem 2 4 4" xfId="39070" xr:uid="{00000000-0005-0000-0000-0000A0980000}"/>
    <cellStyle name="SAPBEXstdItem 2 4 5" xfId="39071" xr:uid="{00000000-0005-0000-0000-0000A1980000}"/>
    <cellStyle name="SAPBEXstdItem 2 4 6" xfId="39072" xr:uid="{00000000-0005-0000-0000-0000A2980000}"/>
    <cellStyle name="SAPBEXstdItem 2 4 7" xfId="39073" xr:uid="{00000000-0005-0000-0000-0000A3980000}"/>
    <cellStyle name="SAPBEXstdItem 2 4 8" xfId="39074" xr:uid="{00000000-0005-0000-0000-0000A4980000}"/>
    <cellStyle name="SAPBEXstdItem 2 4 9" xfId="39075" xr:uid="{00000000-0005-0000-0000-0000A5980000}"/>
    <cellStyle name="SAPBEXstdItem 20" xfId="39076" xr:uid="{00000000-0005-0000-0000-0000A6980000}"/>
    <cellStyle name="SAPBEXstdItem 21" xfId="39077" xr:uid="{00000000-0005-0000-0000-0000A7980000}"/>
    <cellStyle name="SAPBEXstdItem 22" xfId="39078" xr:uid="{00000000-0005-0000-0000-0000A8980000}"/>
    <cellStyle name="SAPBEXstdItem 23" xfId="39079" xr:uid="{00000000-0005-0000-0000-0000A9980000}"/>
    <cellStyle name="SAPBEXstdItem 24" xfId="39080" xr:uid="{00000000-0005-0000-0000-0000AA980000}"/>
    <cellStyle name="SAPBEXstdItem 25" xfId="39081" xr:uid="{00000000-0005-0000-0000-0000AB980000}"/>
    <cellStyle name="SAPBEXstdItem 26" xfId="39082" xr:uid="{00000000-0005-0000-0000-0000AC980000}"/>
    <cellStyle name="SAPBEXstdItem 27" xfId="39083" xr:uid="{00000000-0005-0000-0000-0000AD980000}"/>
    <cellStyle name="SAPBEXstdItem 28" xfId="39084" xr:uid="{00000000-0005-0000-0000-0000AE980000}"/>
    <cellStyle name="SAPBEXstdItem 29" xfId="39085" xr:uid="{00000000-0005-0000-0000-0000AF980000}"/>
    <cellStyle name="SAPBEXstdItem 3" xfId="39086" xr:uid="{00000000-0005-0000-0000-0000B0980000}"/>
    <cellStyle name="SAPBEXstdItem 3 2" xfId="39087" xr:uid="{00000000-0005-0000-0000-0000B1980000}"/>
    <cellStyle name="SAPBEXstdItem 3 2 10" xfId="39088" xr:uid="{00000000-0005-0000-0000-0000B2980000}"/>
    <cellStyle name="SAPBEXstdItem 3 2 11" xfId="39089" xr:uid="{00000000-0005-0000-0000-0000B3980000}"/>
    <cellStyle name="SAPBEXstdItem 3 2 12" xfId="39090" xr:uid="{00000000-0005-0000-0000-0000B4980000}"/>
    <cellStyle name="SAPBEXstdItem 3 2 13" xfId="39091" xr:uid="{00000000-0005-0000-0000-0000B5980000}"/>
    <cellStyle name="SAPBEXstdItem 3 2 14" xfId="39092" xr:uid="{00000000-0005-0000-0000-0000B6980000}"/>
    <cellStyle name="SAPBEXstdItem 3 2 15" xfId="39093" xr:uid="{00000000-0005-0000-0000-0000B7980000}"/>
    <cellStyle name="SAPBEXstdItem 3 2 16" xfId="39094" xr:uid="{00000000-0005-0000-0000-0000B8980000}"/>
    <cellStyle name="SAPBEXstdItem 3 2 2" xfId="39095" xr:uid="{00000000-0005-0000-0000-0000B9980000}"/>
    <cellStyle name="SAPBEXstdItem 3 2 2 10" xfId="39096" xr:uid="{00000000-0005-0000-0000-0000BA980000}"/>
    <cellStyle name="SAPBEXstdItem 3 2 2 11" xfId="39097" xr:uid="{00000000-0005-0000-0000-0000BB980000}"/>
    <cellStyle name="SAPBEXstdItem 3 2 2 12" xfId="39098" xr:uid="{00000000-0005-0000-0000-0000BC980000}"/>
    <cellStyle name="SAPBEXstdItem 3 2 2 13" xfId="39099" xr:uid="{00000000-0005-0000-0000-0000BD980000}"/>
    <cellStyle name="SAPBEXstdItem 3 2 2 2" xfId="39100" xr:uid="{00000000-0005-0000-0000-0000BE980000}"/>
    <cellStyle name="SAPBEXstdItem 3 2 2 3" xfId="39101" xr:uid="{00000000-0005-0000-0000-0000BF980000}"/>
    <cellStyle name="SAPBEXstdItem 3 2 2 4" xfId="39102" xr:uid="{00000000-0005-0000-0000-0000C0980000}"/>
    <cellStyle name="SAPBEXstdItem 3 2 2 5" xfId="39103" xr:uid="{00000000-0005-0000-0000-0000C1980000}"/>
    <cellStyle name="SAPBEXstdItem 3 2 2 6" xfId="39104" xr:uid="{00000000-0005-0000-0000-0000C2980000}"/>
    <cellStyle name="SAPBEXstdItem 3 2 2 7" xfId="39105" xr:uid="{00000000-0005-0000-0000-0000C3980000}"/>
    <cellStyle name="SAPBEXstdItem 3 2 2 8" xfId="39106" xr:uid="{00000000-0005-0000-0000-0000C4980000}"/>
    <cellStyle name="SAPBEXstdItem 3 2 2 9" xfId="39107" xr:uid="{00000000-0005-0000-0000-0000C5980000}"/>
    <cellStyle name="SAPBEXstdItem 3 2 3" xfId="39108" xr:uid="{00000000-0005-0000-0000-0000C6980000}"/>
    <cellStyle name="SAPBEXstdItem 3 2 3 10" xfId="39109" xr:uid="{00000000-0005-0000-0000-0000C7980000}"/>
    <cellStyle name="SAPBEXstdItem 3 2 3 11" xfId="39110" xr:uid="{00000000-0005-0000-0000-0000C8980000}"/>
    <cellStyle name="SAPBEXstdItem 3 2 3 12" xfId="39111" xr:uid="{00000000-0005-0000-0000-0000C9980000}"/>
    <cellStyle name="SAPBEXstdItem 3 2 3 13" xfId="39112" xr:uid="{00000000-0005-0000-0000-0000CA980000}"/>
    <cellStyle name="SAPBEXstdItem 3 2 3 2" xfId="39113" xr:uid="{00000000-0005-0000-0000-0000CB980000}"/>
    <cellStyle name="SAPBEXstdItem 3 2 3 3" xfId="39114" xr:uid="{00000000-0005-0000-0000-0000CC980000}"/>
    <cellStyle name="SAPBEXstdItem 3 2 3 4" xfId="39115" xr:uid="{00000000-0005-0000-0000-0000CD980000}"/>
    <cellStyle name="SAPBEXstdItem 3 2 3 5" xfId="39116" xr:uid="{00000000-0005-0000-0000-0000CE980000}"/>
    <cellStyle name="SAPBEXstdItem 3 2 3 6" xfId="39117" xr:uid="{00000000-0005-0000-0000-0000CF980000}"/>
    <cellStyle name="SAPBEXstdItem 3 2 3 7" xfId="39118" xr:uid="{00000000-0005-0000-0000-0000D0980000}"/>
    <cellStyle name="SAPBEXstdItem 3 2 3 8" xfId="39119" xr:uid="{00000000-0005-0000-0000-0000D1980000}"/>
    <cellStyle name="SAPBEXstdItem 3 2 3 9" xfId="39120" xr:uid="{00000000-0005-0000-0000-0000D2980000}"/>
    <cellStyle name="SAPBEXstdItem 3 2 4" xfId="39121" xr:uid="{00000000-0005-0000-0000-0000D3980000}"/>
    <cellStyle name="SAPBEXstdItem 3 2 5" xfId="39122" xr:uid="{00000000-0005-0000-0000-0000D4980000}"/>
    <cellStyle name="SAPBEXstdItem 3 2 6" xfId="39123" xr:uid="{00000000-0005-0000-0000-0000D5980000}"/>
    <cellStyle name="SAPBEXstdItem 3 2 7" xfId="39124" xr:uid="{00000000-0005-0000-0000-0000D6980000}"/>
    <cellStyle name="SAPBEXstdItem 3 2 8" xfId="39125" xr:uid="{00000000-0005-0000-0000-0000D7980000}"/>
    <cellStyle name="SAPBEXstdItem 3 2 9" xfId="39126" xr:uid="{00000000-0005-0000-0000-0000D8980000}"/>
    <cellStyle name="SAPBEXstdItem 3 3" xfId="39127" xr:uid="{00000000-0005-0000-0000-0000D9980000}"/>
    <cellStyle name="SAPBEXstdItem 3 3 10" xfId="39128" xr:uid="{00000000-0005-0000-0000-0000DA980000}"/>
    <cellStyle name="SAPBEXstdItem 3 3 11" xfId="39129" xr:uid="{00000000-0005-0000-0000-0000DB980000}"/>
    <cellStyle name="SAPBEXstdItem 3 3 12" xfId="39130" xr:uid="{00000000-0005-0000-0000-0000DC980000}"/>
    <cellStyle name="SAPBEXstdItem 3 3 13" xfId="39131" xr:uid="{00000000-0005-0000-0000-0000DD980000}"/>
    <cellStyle name="SAPBEXstdItem 3 3 2" xfId="39132" xr:uid="{00000000-0005-0000-0000-0000DE980000}"/>
    <cellStyle name="SAPBEXstdItem 3 3 3" xfId="39133" xr:uid="{00000000-0005-0000-0000-0000DF980000}"/>
    <cellStyle name="SAPBEXstdItem 3 3 4" xfId="39134" xr:uid="{00000000-0005-0000-0000-0000E0980000}"/>
    <cellStyle name="SAPBEXstdItem 3 3 5" xfId="39135" xr:uid="{00000000-0005-0000-0000-0000E1980000}"/>
    <cellStyle name="SAPBEXstdItem 3 3 6" xfId="39136" xr:uid="{00000000-0005-0000-0000-0000E2980000}"/>
    <cellStyle name="SAPBEXstdItem 3 3 7" xfId="39137" xr:uid="{00000000-0005-0000-0000-0000E3980000}"/>
    <cellStyle name="SAPBEXstdItem 3 3 8" xfId="39138" xr:uid="{00000000-0005-0000-0000-0000E4980000}"/>
    <cellStyle name="SAPBEXstdItem 3 3 9" xfId="39139" xr:uid="{00000000-0005-0000-0000-0000E5980000}"/>
    <cellStyle name="SAPBEXstdItem 30" xfId="39140" xr:uid="{00000000-0005-0000-0000-0000E6980000}"/>
    <cellStyle name="SAPBEXstdItem 31" xfId="39141" xr:uid="{00000000-0005-0000-0000-0000E7980000}"/>
    <cellStyle name="SAPBEXstdItem 32" xfId="39142" xr:uid="{00000000-0005-0000-0000-0000E8980000}"/>
    <cellStyle name="SAPBEXstdItem 33" xfId="39143" xr:uid="{00000000-0005-0000-0000-0000E9980000}"/>
    <cellStyle name="SAPBEXstdItem 34" xfId="39144" xr:uid="{00000000-0005-0000-0000-0000EA980000}"/>
    <cellStyle name="SAPBEXstdItem 35" xfId="39145" xr:uid="{00000000-0005-0000-0000-0000EB980000}"/>
    <cellStyle name="SAPBEXstdItem 36" xfId="39146" xr:uid="{00000000-0005-0000-0000-0000EC980000}"/>
    <cellStyle name="SAPBEXstdItem 37" xfId="39147" xr:uid="{00000000-0005-0000-0000-0000ED980000}"/>
    <cellStyle name="SAPBEXstdItem 38" xfId="39148" xr:uid="{00000000-0005-0000-0000-0000EE980000}"/>
    <cellStyle name="SAPBEXstdItem 39" xfId="39149" xr:uid="{00000000-0005-0000-0000-0000EF980000}"/>
    <cellStyle name="SAPBEXstdItem 4" xfId="39150" xr:uid="{00000000-0005-0000-0000-0000F0980000}"/>
    <cellStyle name="SAPBEXstdItem 4 2" xfId="39151" xr:uid="{00000000-0005-0000-0000-0000F1980000}"/>
    <cellStyle name="SAPBEXstdItem 4 2 10" xfId="39152" xr:uid="{00000000-0005-0000-0000-0000F2980000}"/>
    <cellStyle name="SAPBEXstdItem 4 2 11" xfId="39153" xr:uid="{00000000-0005-0000-0000-0000F3980000}"/>
    <cellStyle name="SAPBEXstdItem 4 2 12" xfId="39154" xr:uid="{00000000-0005-0000-0000-0000F4980000}"/>
    <cellStyle name="SAPBEXstdItem 4 2 13" xfId="39155" xr:uid="{00000000-0005-0000-0000-0000F5980000}"/>
    <cellStyle name="SAPBEXstdItem 4 2 14" xfId="39156" xr:uid="{00000000-0005-0000-0000-0000F6980000}"/>
    <cellStyle name="SAPBEXstdItem 4 2 15" xfId="39157" xr:uid="{00000000-0005-0000-0000-0000F7980000}"/>
    <cellStyle name="SAPBEXstdItem 4 2 2" xfId="39158" xr:uid="{00000000-0005-0000-0000-0000F8980000}"/>
    <cellStyle name="SAPBEXstdItem 4 2 2 10" xfId="39159" xr:uid="{00000000-0005-0000-0000-0000F9980000}"/>
    <cellStyle name="SAPBEXstdItem 4 2 2 11" xfId="39160" xr:uid="{00000000-0005-0000-0000-0000FA980000}"/>
    <cellStyle name="SAPBEXstdItem 4 2 2 12" xfId="39161" xr:uid="{00000000-0005-0000-0000-0000FB980000}"/>
    <cellStyle name="SAPBEXstdItem 4 2 2 13" xfId="39162" xr:uid="{00000000-0005-0000-0000-0000FC980000}"/>
    <cellStyle name="SAPBEXstdItem 4 2 2 2" xfId="39163" xr:uid="{00000000-0005-0000-0000-0000FD980000}"/>
    <cellStyle name="SAPBEXstdItem 4 2 2 3" xfId="39164" xr:uid="{00000000-0005-0000-0000-0000FE980000}"/>
    <cellStyle name="SAPBEXstdItem 4 2 2 4" xfId="39165" xr:uid="{00000000-0005-0000-0000-0000FF980000}"/>
    <cellStyle name="SAPBEXstdItem 4 2 2 5" xfId="39166" xr:uid="{00000000-0005-0000-0000-000000990000}"/>
    <cellStyle name="SAPBEXstdItem 4 2 2 6" xfId="39167" xr:uid="{00000000-0005-0000-0000-000001990000}"/>
    <cellStyle name="SAPBEXstdItem 4 2 2 7" xfId="39168" xr:uid="{00000000-0005-0000-0000-000002990000}"/>
    <cellStyle name="SAPBEXstdItem 4 2 2 8" xfId="39169" xr:uid="{00000000-0005-0000-0000-000003990000}"/>
    <cellStyle name="SAPBEXstdItem 4 2 2 9" xfId="39170" xr:uid="{00000000-0005-0000-0000-000004990000}"/>
    <cellStyle name="SAPBEXstdItem 4 2 3" xfId="39171" xr:uid="{00000000-0005-0000-0000-000005990000}"/>
    <cellStyle name="SAPBEXstdItem 4 2 4" xfId="39172" xr:uid="{00000000-0005-0000-0000-000006990000}"/>
    <cellStyle name="SAPBEXstdItem 4 2 5" xfId="39173" xr:uid="{00000000-0005-0000-0000-000007990000}"/>
    <cellStyle name="SAPBEXstdItem 4 2 6" xfId="39174" xr:uid="{00000000-0005-0000-0000-000008990000}"/>
    <cellStyle name="SAPBEXstdItem 4 2 7" xfId="39175" xr:uid="{00000000-0005-0000-0000-000009990000}"/>
    <cellStyle name="SAPBEXstdItem 4 2 8" xfId="39176" xr:uid="{00000000-0005-0000-0000-00000A990000}"/>
    <cellStyle name="SAPBEXstdItem 4 2 9" xfId="39177" xr:uid="{00000000-0005-0000-0000-00000B990000}"/>
    <cellStyle name="SAPBEXstdItem 4 3" xfId="39178" xr:uid="{00000000-0005-0000-0000-00000C990000}"/>
    <cellStyle name="SAPBEXstdItem 4 3 10" xfId="39179" xr:uid="{00000000-0005-0000-0000-00000D990000}"/>
    <cellStyle name="SAPBEXstdItem 4 3 11" xfId="39180" xr:uid="{00000000-0005-0000-0000-00000E990000}"/>
    <cellStyle name="SAPBEXstdItem 4 3 12" xfId="39181" xr:uid="{00000000-0005-0000-0000-00000F990000}"/>
    <cellStyle name="SAPBEXstdItem 4 3 13" xfId="39182" xr:uid="{00000000-0005-0000-0000-000010990000}"/>
    <cellStyle name="SAPBEXstdItem 4 3 14" xfId="39183" xr:uid="{00000000-0005-0000-0000-000011990000}"/>
    <cellStyle name="SAPBEXstdItem 4 3 2" xfId="39184" xr:uid="{00000000-0005-0000-0000-000012990000}"/>
    <cellStyle name="SAPBEXstdItem 4 3 3" xfId="39185" xr:uid="{00000000-0005-0000-0000-000013990000}"/>
    <cellStyle name="SAPBEXstdItem 4 3 4" xfId="39186" xr:uid="{00000000-0005-0000-0000-000014990000}"/>
    <cellStyle name="SAPBEXstdItem 4 3 5" xfId="39187" xr:uid="{00000000-0005-0000-0000-000015990000}"/>
    <cellStyle name="SAPBEXstdItem 4 3 6" xfId="39188" xr:uid="{00000000-0005-0000-0000-000016990000}"/>
    <cellStyle name="SAPBEXstdItem 4 3 7" xfId="39189" xr:uid="{00000000-0005-0000-0000-000017990000}"/>
    <cellStyle name="SAPBEXstdItem 4 3 8" xfId="39190" xr:uid="{00000000-0005-0000-0000-000018990000}"/>
    <cellStyle name="SAPBEXstdItem 4 3 9" xfId="39191" xr:uid="{00000000-0005-0000-0000-000019990000}"/>
    <cellStyle name="SAPBEXstdItem 4 4" xfId="39192" xr:uid="{00000000-0005-0000-0000-00001A990000}"/>
    <cellStyle name="SAPBEXstdItem 4 4 10" xfId="39193" xr:uid="{00000000-0005-0000-0000-00001B990000}"/>
    <cellStyle name="SAPBEXstdItem 4 4 11" xfId="39194" xr:uid="{00000000-0005-0000-0000-00001C990000}"/>
    <cellStyle name="SAPBEXstdItem 4 4 12" xfId="39195" xr:uid="{00000000-0005-0000-0000-00001D990000}"/>
    <cellStyle name="SAPBEXstdItem 4 4 13" xfId="39196" xr:uid="{00000000-0005-0000-0000-00001E990000}"/>
    <cellStyle name="SAPBEXstdItem 4 4 2" xfId="39197" xr:uid="{00000000-0005-0000-0000-00001F990000}"/>
    <cellStyle name="SAPBEXstdItem 4 4 3" xfId="39198" xr:uid="{00000000-0005-0000-0000-000020990000}"/>
    <cellStyle name="SAPBEXstdItem 4 4 4" xfId="39199" xr:uid="{00000000-0005-0000-0000-000021990000}"/>
    <cellStyle name="SAPBEXstdItem 4 4 5" xfId="39200" xr:uid="{00000000-0005-0000-0000-000022990000}"/>
    <cellStyle name="SAPBEXstdItem 4 4 6" xfId="39201" xr:uid="{00000000-0005-0000-0000-000023990000}"/>
    <cellStyle name="SAPBEXstdItem 4 4 7" xfId="39202" xr:uid="{00000000-0005-0000-0000-000024990000}"/>
    <cellStyle name="SAPBEXstdItem 4 4 8" xfId="39203" xr:uid="{00000000-0005-0000-0000-000025990000}"/>
    <cellStyle name="SAPBEXstdItem 4 4 9" xfId="39204" xr:uid="{00000000-0005-0000-0000-000026990000}"/>
    <cellStyle name="SAPBEXstdItem 40" xfId="39205" xr:uid="{00000000-0005-0000-0000-000027990000}"/>
    <cellStyle name="SAPBEXstdItem 41" xfId="39206" xr:uid="{00000000-0005-0000-0000-000028990000}"/>
    <cellStyle name="SAPBEXstdItem 42" xfId="39207" xr:uid="{00000000-0005-0000-0000-000029990000}"/>
    <cellStyle name="SAPBEXstdItem 5" xfId="39208" xr:uid="{00000000-0005-0000-0000-00002A990000}"/>
    <cellStyle name="SAPBEXstdItem 5 10" xfId="39209" xr:uid="{00000000-0005-0000-0000-00002B990000}"/>
    <cellStyle name="SAPBEXstdItem 5 11" xfId="39210" xr:uid="{00000000-0005-0000-0000-00002C990000}"/>
    <cellStyle name="SAPBEXstdItem 5 12" xfId="39211" xr:uid="{00000000-0005-0000-0000-00002D990000}"/>
    <cellStyle name="SAPBEXstdItem 5 13" xfId="39212" xr:uid="{00000000-0005-0000-0000-00002E990000}"/>
    <cellStyle name="SAPBEXstdItem 5 14" xfId="39213" xr:uid="{00000000-0005-0000-0000-00002F990000}"/>
    <cellStyle name="SAPBEXstdItem 5 15" xfId="39214" xr:uid="{00000000-0005-0000-0000-000030990000}"/>
    <cellStyle name="SAPBEXstdItem 5 16" xfId="39215" xr:uid="{00000000-0005-0000-0000-000031990000}"/>
    <cellStyle name="SAPBEXstdItem 5 2" xfId="39216" xr:uid="{00000000-0005-0000-0000-000032990000}"/>
    <cellStyle name="SAPBEXstdItem 5 2 10" xfId="39217" xr:uid="{00000000-0005-0000-0000-000033990000}"/>
    <cellStyle name="SAPBEXstdItem 5 2 11" xfId="39218" xr:uid="{00000000-0005-0000-0000-000034990000}"/>
    <cellStyle name="SAPBEXstdItem 5 2 12" xfId="39219" xr:uid="{00000000-0005-0000-0000-000035990000}"/>
    <cellStyle name="SAPBEXstdItem 5 2 13" xfId="39220" xr:uid="{00000000-0005-0000-0000-000036990000}"/>
    <cellStyle name="SAPBEXstdItem 5 2 2" xfId="39221" xr:uid="{00000000-0005-0000-0000-000037990000}"/>
    <cellStyle name="SAPBEXstdItem 5 2 3" xfId="39222" xr:uid="{00000000-0005-0000-0000-000038990000}"/>
    <cellStyle name="SAPBEXstdItem 5 2 4" xfId="39223" xr:uid="{00000000-0005-0000-0000-000039990000}"/>
    <cellStyle name="SAPBEXstdItem 5 2 5" xfId="39224" xr:uid="{00000000-0005-0000-0000-00003A990000}"/>
    <cellStyle name="SAPBEXstdItem 5 2 6" xfId="39225" xr:uid="{00000000-0005-0000-0000-00003B990000}"/>
    <cellStyle name="SAPBEXstdItem 5 2 7" xfId="39226" xr:uid="{00000000-0005-0000-0000-00003C990000}"/>
    <cellStyle name="SAPBEXstdItem 5 2 8" xfId="39227" xr:uid="{00000000-0005-0000-0000-00003D990000}"/>
    <cellStyle name="SAPBEXstdItem 5 2 9" xfId="39228" xr:uid="{00000000-0005-0000-0000-00003E990000}"/>
    <cellStyle name="SAPBEXstdItem 5 3" xfId="39229" xr:uid="{00000000-0005-0000-0000-00003F990000}"/>
    <cellStyle name="SAPBEXstdItem 5 3 10" xfId="39230" xr:uid="{00000000-0005-0000-0000-000040990000}"/>
    <cellStyle name="SAPBEXstdItem 5 3 11" xfId="39231" xr:uid="{00000000-0005-0000-0000-000041990000}"/>
    <cellStyle name="SAPBEXstdItem 5 3 12" xfId="39232" xr:uid="{00000000-0005-0000-0000-000042990000}"/>
    <cellStyle name="SAPBEXstdItem 5 3 13" xfId="39233" xr:uid="{00000000-0005-0000-0000-000043990000}"/>
    <cellStyle name="SAPBEXstdItem 5 3 2" xfId="39234" xr:uid="{00000000-0005-0000-0000-000044990000}"/>
    <cellStyle name="SAPBEXstdItem 5 3 3" xfId="39235" xr:uid="{00000000-0005-0000-0000-000045990000}"/>
    <cellStyle name="SAPBEXstdItem 5 3 4" xfId="39236" xr:uid="{00000000-0005-0000-0000-000046990000}"/>
    <cellStyle name="SAPBEXstdItem 5 3 5" xfId="39237" xr:uid="{00000000-0005-0000-0000-000047990000}"/>
    <cellStyle name="SAPBEXstdItem 5 3 6" xfId="39238" xr:uid="{00000000-0005-0000-0000-000048990000}"/>
    <cellStyle name="SAPBEXstdItem 5 3 7" xfId="39239" xr:uid="{00000000-0005-0000-0000-000049990000}"/>
    <cellStyle name="SAPBEXstdItem 5 3 8" xfId="39240" xr:uid="{00000000-0005-0000-0000-00004A990000}"/>
    <cellStyle name="SAPBEXstdItem 5 3 9" xfId="39241" xr:uid="{00000000-0005-0000-0000-00004B990000}"/>
    <cellStyle name="SAPBEXstdItem 5 4" xfId="39242" xr:uid="{00000000-0005-0000-0000-00004C990000}"/>
    <cellStyle name="SAPBEXstdItem 5 5" xfId="39243" xr:uid="{00000000-0005-0000-0000-00004D990000}"/>
    <cellStyle name="SAPBEXstdItem 5 6" xfId="39244" xr:uid="{00000000-0005-0000-0000-00004E990000}"/>
    <cellStyle name="SAPBEXstdItem 5 7" xfId="39245" xr:uid="{00000000-0005-0000-0000-00004F990000}"/>
    <cellStyle name="SAPBEXstdItem 5 8" xfId="39246" xr:uid="{00000000-0005-0000-0000-000050990000}"/>
    <cellStyle name="SAPBEXstdItem 5 9" xfId="39247" xr:uid="{00000000-0005-0000-0000-000051990000}"/>
    <cellStyle name="SAPBEXstdItem 6" xfId="39248" xr:uid="{00000000-0005-0000-0000-000052990000}"/>
    <cellStyle name="SAPBEXstdItem 6 10" xfId="39249" xr:uid="{00000000-0005-0000-0000-000053990000}"/>
    <cellStyle name="SAPBEXstdItem 6 11" xfId="39250" xr:uid="{00000000-0005-0000-0000-000054990000}"/>
    <cellStyle name="SAPBEXstdItem 6 12" xfId="39251" xr:uid="{00000000-0005-0000-0000-000055990000}"/>
    <cellStyle name="SAPBEXstdItem 6 13" xfId="39252" xr:uid="{00000000-0005-0000-0000-000056990000}"/>
    <cellStyle name="SAPBEXstdItem 6 14" xfId="39253" xr:uid="{00000000-0005-0000-0000-000057990000}"/>
    <cellStyle name="SAPBEXstdItem 6 15" xfId="39254" xr:uid="{00000000-0005-0000-0000-000058990000}"/>
    <cellStyle name="SAPBEXstdItem 6 2" xfId="39255" xr:uid="{00000000-0005-0000-0000-000059990000}"/>
    <cellStyle name="SAPBEXstdItem 6 2 10" xfId="39256" xr:uid="{00000000-0005-0000-0000-00005A990000}"/>
    <cellStyle name="SAPBEXstdItem 6 2 11" xfId="39257" xr:uid="{00000000-0005-0000-0000-00005B990000}"/>
    <cellStyle name="SAPBEXstdItem 6 2 12" xfId="39258" xr:uid="{00000000-0005-0000-0000-00005C990000}"/>
    <cellStyle name="SAPBEXstdItem 6 2 13" xfId="39259" xr:uid="{00000000-0005-0000-0000-00005D990000}"/>
    <cellStyle name="SAPBEXstdItem 6 2 2" xfId="39260" xr:uid="{00000000-0005-0000-0000-00005E990000}"/>
    <cellStyle name="SAPBEXstdItem 6 2 3" xfId="39261" xr:uid="{00000000-0005-0000-0000-00005F990000}"/>
    <cellStyle name="SAPBEXstdItem 6 2 4" xfId="39262" xr:uid="{00000000-0005-0000-0000-000060990000}"/>
    <cellStyle name="SAPBEXstdItem 6 2 5" xfId="39263" xr:uid="{00000000-0005-0000-0000-000061990000}"/>
    <cellStyle name="SAPBEXstdItem 6 2 6" xfId="39264" xr:uid="{00000000-0005-0000-0000-000062990000}"/>
    <cellStyle name="SAPBEXstdItem 6 2 7" xfId="39265" xr:uid="{00000000-0005-0000-0000-000063990000}"/>
    <cellStyle name="SAPBEXstdItem 6 2 8" xfId="39266" xr:uid="{00000000-0005-0000-0000-000064990000}"/>
    <cellStyle name="SAPBEXstdItem 6 2 9" xfId="39267" xr:uid="{00000000-0005-0000-0000-000065990000}"/>
    <cellStyle name="SAPBEXstdItem 6 3" xfId="39268" xr:uid="{00000000-0005-0000-0000-000066990000}"/>
    <cellStyle name="SAPBEXstdItem 6 4" xfId="39269" xr:uid="{00000000-0005-0000-0000-000067990000}"/>
    <cellStyle name="SAPBEXstdItem 6 5" xfId="39270" xr:uid="{00000000-0005-0000-0000-000068990000}"/>
    <cellStyle name="SAPBEXstdItem 6 6" xfId="39271" xr:uid="{00000000-0005-0000-0000-000069990000}"/>
    <cellStyle name="SAPBEXstdItem 6 7" xfId="39272" xr:uid="{00000000-0005-0000-0000-00006A990000}"/>
    <cellStyle name="SAPBEXstdItem 6 8" xfId="39273" xr:uid="{00000000-0005-0000-0000-00006B990000}"/>
    <cellStyle name="SAPBEXstdItem 6 9" xfId="39274" xr:uid="{00000000-0005-0000-0000-00006C990000}"/>
    <cellStyle name="SAPBEXstdItem 7" xfId="39275" xr:uid="{00000000-0005-0000-0000-00006D990000}"/>
    <cellStyle name="SAPBEXstdItem 7 10" xfId="39276" xr:uid="{00000000-0005-0000-0000-00006E990000}"/>
    <cellStyle name="SAPBEXstdItem 7 11" xfId="39277" xr:uid="{00000000-0005-0000-0000-00006F990000}"/>
    <cellStyle name="SAPBEXstdItem 7 12" xfId="39278" xr:uid="{00000000-0005-0000-0000-000070990000}"/>
    <cellStyle name="SAPBEXstdItem 7 13" xfId="39279" xr:uid="{00000000-0005-0000-0000-000071990000}"/>
    <cellStyle name="SAPBEXstdItem 7 14" xfId="39280" xr:uid="{00000000-0005-0000-0000-000072990000}"/>
    <cellStyle name="SAPBEXstdItem 7 2" xfId="39281" xr:uid="{00000000-0005-0000-0000-000073990000}"/>
    <cellStyle name="SAPBEXstdItem 7 2 2" xfId="39282" xr:uid="{00000000-0005-0000-0000-000074990000}"/>
    <cellStyle name="SAPBEXstdItem 7 3" xfId="39283" xr:uid="{00000000-0005-0000-0000-000075990000}"/>
    <cellStyle name="SAPBEXstdItem 7 4" xfId="39284" xr:uid="{00000000-0005-0000-0000-000076990000}"/>
    <cellStyle name="SAPBEXstdItem 7 5" xfId="39285" xr:uid="{00000000-0005-0000-0000-000077990000}"/>
    <cellStyle name="SAPBEXstdItem 7 6" xfId="39286" xr:uid="{00000000-0005-0000-0000-000078990000}"/>
    <cellStyle name="SAPBEXstdItem 7 7" xfId="39287" xr:uid="{00000000-0005-0000-0000-000079990000}"/>
    <cellStyle name="SAPBEXstdItem 7 8" xfId="39288" xr:uid="{00000000-0005-0000-0000-00007A990000}"/>
    <cellStyle name="SAPBEXstdItem 7 9" xfId="39289" xr:uid="{00000000-0005-0000-0000-00007B990000}"/>
    <cellStyle name="SAPBEXstdItem 8" xfId="39290" xr:uid="{00000000-0005-0000-0000-00007C990000}"/>
    <cellStyle name="SAPBEXstdItem 9" xfId="39291" xr:uid="{00000000-0005-0000-0000-00007D990000}"/>
    <cellStyle name="SAPBEXstdItem_BW 1017, 1061" xfId="39292" xr:uid="{00000000-0005-0000-0000-00007E990000}"/>
    <cellStyle name="SAPBEXstdItemX" xfId="39293" xr:uid="{00000000-0005-0000-0000-00007F990000}"/>
    <cellStyle name="SAPBEXstdItemX 10" xfId="39294" xr:uid="{00000000-0005-0000-0000-000080990000}"/>
    <cellStyle name="SAPBEXstdItemX 11" xfId="39295" xr:uid="{00000000-0005-0000-0000-000081990000}"/>
    <cellStyle name="SAPBEXstdItemX 12" xfId="39296" xr:uid="{00000000-0005-0000-0000-000082990000}"/>
    <cellStyle name="SAPBEXstdItemX 13" xfId="39297" xr:uid="{00000000-0005-0000-0000-000083990000}"/>
    <cellStyle name="SAPBEXstdItemX 14" xfId="39298" xr:uid="{00000000-0005-0000-0000-000084990000}"/>
    <cellStyle name="SAPBEXstdItemX 15" xfId="39299" xr:uid="{00000000-0005-0000-0000-000085990000}"/>
    <cellStyle name="SAPBEXstdItemX 16" xfId="39300" xr:uid="{00000000-0005-0000-0000-000086990000}"/>
    <cellStyle name="SAPBEXstdItemX 17" xfId="39301" xr:uid="{00000000-0005-0000-0000-000087990000}"/>
    <cellStyle name="SAPBEXstdItemX 18" xfId="39302" xr:uid="{00000000-0005-0000-0000-000088990000}"/>
    <cellStyle name="SAPBEXstdItemX 19" xfId="39303" xr:uid="{00000000-0005-0000-0000-000089990000}"/>
    <cellStyle name="SAPBEXstdItemX 2" xfId="39304" xr:uid="{00000000-0005-0000-0000-00008A990000}"/>
    <cellStyle name="SAPBEXstdItemX 2 2" xfId="39305" xr:uid="{00000000-0005-0000-0000-00008B990000}"/>
    <cellStyle name="SAPBEXstdItemX 2 2 2" xfId="39306" xr:uid="{00000000-0005-0000-0000-00008C990000}"/>
    <cellStyle name="SAPBEXstdItemX 2 2 2 2" xfId="39307" xr:uid="{00000000-0005-0000-0000-00008D990000}"/>
    <cellStyle name="SAPBEXstdItemX 2 3" xfId="39308" xr:uid="{00000000-0005-0000-0000-00008E990000}"/>
    <cellStyle name="SAPBEXstdItemX 2 3 10" xfId="39309" xr:uid="{00000000-0005-0000-0000-00008F990000}"/>
    <cellStyle name="SAPBEXstdItemX 2 3 11" xfId="39310" xr:uid="{00000000-0005-0000-0000-000090990000}"/>
    <cellStyle name="SAPBEXstdItemX 2 3 12" xfId="39311" xr:uid="{00000000-0005-0000-0000-000091990000}"/>
    <cellStyle name="SAPBEXstdItemX 2 3 13" xfId="39312" xr:uid="{00000000-0005-0000-0000-000092990000}"/>
    <cellStyle name="SAPBEXstdItemX 2 3 14" xfId="39313" xr:uid="{00000000-0005-0000-0000-000093990000}"/>
    <cellStyle name="SAPBEXstdItemX 2 3 15" xfId="39314" xr:uid="{00000000-0005-0000-0000-000094990000}"/>
    <cellStyle name="SAPBEXstdItemX 2 3 16" xfId="39315" xr:uid="{00000000-0005-0000-0000-000095990000}"/>
    <cellStyle name="SAPBEXstdItemX 2 3 2" xfId="39316" xr:uid="{00000000-0005-0000-0000-000096990000}"/>
    <cellStyle name="SAPBEXstdItemX 2 3 2 10" xfId="39317" xr:uid="{00000000-0005-0000-0000-000097990000}"/>
    <cellStyle name="SAPBEXstdItemX 2 3 2 11" xfId="39318" xr:uid="{00000000-0005-0000-0000-000098990000}"/>
    <cellStyle name="SAPBEXstdItemX 2 3 2 12" xfId="39319" xr:uid="{00000000-0005-0000-0000-000099990000}"/>
    <cellStyle name="SAPBEXstdItemX 2 3 2 13" xfId="39320" xr:uid="{00000000-0005-0000-0000-00009A990000}"/>
    <cellStyle name="SAPBEXstdItemX 2 3 2 2" xfId="39321" xr:uid="{00000000-0005-0000-0000-00009B990000}"/>
    <cellStyle name="SAPBEXstdItemX 2 3 2 3" xfId="39322" xr:uid="{00000000-0005-0000-0000-00009C990000}"/>
    <cellStyle name="SAPBEXstdItemX 2 3 2 4" xfId="39323" xr:uid="{00000000-0005-0000-0000-00009D990000}"/>
    <cellStyle name="SAPBEXstdItemX 2 3 2 5" xfId="39324" xr:uid="{00000000-0005-0000-0000-00009E990000}"/>
    <cellStyle name="SAPBEXstdItemX 2 3 2 6" xfId="39325" xr:uid="{00000000-0005-0000-0000-00009F990000}"/>
    <cellStyle name="SAPBEXstdItemX 2 3 2 7" xfId="39326" xr:uid="{00000000-0005-0000-0000-0000A0990000}"/>
    <cellStyle name="SAPBEXstdItemX 2 3 2 8" xfId="39327" xr:uid="{00000000-0005-0000-0000-0000A1990000}"/>
    <cellStyle name="SAPBEXstdItemX 2 3 2 9" xfId="39328" xr:uid="{00000000-0005-0000-0000-0000A2990000}"/>
    <cellStyle name="SAPBEXstdItemX 2 3 3" xfId="39329" xr:uid="{00000000-0005-0000-0000-0000A3990000}"/>
    <cellStyle name="SAPBEXstdItemX 2 3 4" xfId="39330" xr:uid="{00000000-0005-0000-0000-0000A4990000}"/>
    <cellStyle name="SAPBEXstdItemX 2 3 5" xfId="39331" xr:uid="{00000000-0005-0000-0000-0000A5990000}"/>
    <cellStyle name="SAPBEXstdItemX 2 3 6" xfId="39332" xr:uid="{00000000-0005-0000-0000-0000A6990000}"/>
    <cellStyle name="SAPBEXstdItemX 2 3 7" xfId="39333" xr:uid="{00000000-0005-0000-0000-0000A7990000}"/>
    <cellStyle name="SAPBEXstdItemX 2 3 8" xfId="39334" xr:uid="{00000000-0005-0000-0000-0000A8990000}"/>
    <cellStyle name="SAPBEXstdItemX 2 3 9" xfId="39335" xr:uid="{00000000-0005-0000-0000-0000A9990000}"/>
    <cellStyle name="SAPBEXstdItemX 2 4" xfId="39336" xr:uid="{00000000-0005-0000-0000-0000AA990000}"/>
    <cellStyle name="SAPBEXstdItemX 2 4 10" xfId="39337" xr:uid="{00000000-0005-0000-0000-0000AB990000}"/>
    <cellStyle name="SAPBEXstdItemX 2 4 11" xfId="39338" xr:uid="{00000000-0005-0000-0000-0000AC990000}"/>
    <cellStyle name="SAPBEXstdItemX 2 4 12" xfId="39339" xr:uid="{00000000-0005-0000-0000-0000AD990000}"/>
    <cellStyle name="SAPBEXstdItemX 2 4 13" xfId="39340" xr:uid="{00000000-0005-0000-0000-0000AE990000}"/>
    <cellStyle name="SAPBEXstdItemX 2 4 14" xfId="39341" xr:uid="{00000000-0005-0000-0000-0000AF990000}"/>
    <cellStyle name="SAPBEXstdItemX 2 4 2" xfId="39342" xr:uid="{00000000-0005-0000-0000-0000B0990000}"/>
    <cellStyle name="SAPBEXstdItemX 2 4 3" xfId="39343" xr:uid="{00000000-0005-0000-0000-0000B1990000}"/>
    <cellStyle name="SAPBEXstdItemX 2 4 4" xfId="39344" xr:uid="{00000000-0005-0000-0000-0000B2990000}"/>
    <cellStyle name="SAPBEXstdItemX 2 4 5" xfId="39345" xr:uid="{00000000-0005-0000-0000-0000B3990000}"/>
    <cellStyle name="SAPBEXstdItemX 2 4 6" xfId="39346" xr:uid="{00000000-0005-0000-0000-0000B4990000}"/>
    <cellStyle name="SAPBEXstdItemX 2 4 7" xfId="39347" xr:uid="{00000000-0005-0000-0000-0000B5990000}"/>
    <cellStyle name="SAPBEXstdItemX 2 4 8" xfId="39348" xr:uid="{00000000-0005-0000-0000-0000B6990000}"/>
    <cellStyle name="SAPBEXstdItemX 2 4 9" xfId="39349" xr:uid="{00000000-0005-0000-0000-0000B7990000}"/>
    <cellStyle name="SAPBEXstdItemX 20" xfId="39350" xr:uid="{00000000-0005-0000-0000-0000B8990000}"/>
    <cellStyle name="SAPBEXstdItemX 21" xfId="39351" xr:uid="{00000000-0005-0000-0000-0000B9990000}"/>
    <cellStyle name="SAPBEXstdItemX 22" xfId="39352" xr:uid="{00000000-0005-0000-0000-0000BA990000}"/>
    <cellStyle name="SAPBEXstdItemX 23" xfId="39353" xr:uid="{00000000-0005-0000-0000-0000BB990000}"/>
    <cellStyle name="SAPBEXstdItemX 24" xfId="39354" xr:uid="{00000000-0005-0000-0000-0000BC990000}"/>
    <cellStyle name="SAPBEXstdItemX 25" xfId="39355" xr:uid="{00000000-0005-0000-0000-0000BD990000}"/>
    <cellStyle name="SAPBEXstdItemX 26" xfId="39356" xr:uid="{00000000-0005-0000-0000-0000BE990000}"/>
    <cellStyle name="SAPBEXstdItemX 27" xfId="39357" xr:uid="{00000000-0005-0000-0000-0000BF990000}"/>
    <cellStyle name="SAPBEXstdItemX 28" xfId="39358" xr:uid="{00000000-0005-0000-0000-0000C0990000}"/>
    <cellStyle name="SAPBEXstdItemX 29" xfId="39359" xr:uid="{00000000-0005-0000-0000-0000C1990000}"/>
    <cellStyle name="SAPBEXstdItemX 3" xfId="39360" xr:uid="{00000000-0005-0000-0000-0000C2990000}"/>
    <cellStyle name="SAPBEXstdItemX 3 2" xfId="39361" xr:uid="{00000000-0005-0000-0000-0000C3990000}"/>
    <cellStyle name="SAPBEXstdItemX 3 2 10" xfId="39362" xr:uid="{00000000-0005-0000-0000-0000C4990000}"/>
    <cellStyle name="SAPBEXstdItemX 3 2 11" xfId="39363" xr:uid="{00000000-0005-0000-0000-0000C5990000}"/>
    <cellStyle name="SAPBEXstdItemX 3 2 12" xfId="39364" xr:uid="{00000000-0005-0000-0000-0000C6990000}"/>
    <cellStyle name="SAPBEXstdItemX 3 2 13" xfId="39365" xr:uid="{00000000-0005-0000-0000-0000C7990000}"/>
    <cellStyle name="SAPBEXstdItemX 3 2 14" xfId="39366" xr:uid="{00000000-0005-0000-0000-0000C8990000}"/>
    <cellStyle name="SAPBEXstdItemX 3 2 15" xfId="39367" xr:uid="{00000000-0005-0000-0000-0000C9990000}"/>
    <cellStyle name="SAPBEXstdItemX 3 2 2" xfId="39368" xr:uid="{00000000-0005-0000-0000-0000CA990000}"/>
    <cellStyle name="SAPBEXstdItemX 3 2 2 10" xfId="39369" xr:uid="{00000000-0005-0000-0000-0000CB990000}"/>
    <cellStyle name="SAPBEXstdItemX 3 2 2 11" xfId="39370" xr:uid="{00000000-0005-0000-0000-0000CC990000}"/>
    <cellStyle name="SAPBEXstdItemX 3 2 2 12" xfId="39371" xr:uid="{00000000-0005-0000-0000-0000CD990000}"/>
    <cellStyle name="SAPBEXstdItemX 3 2 2 13" xfId="39372" xr:uid="{00000000-0005-0000-0000-0000CE990000}"/>
    <cellStyle name="SAPBEXstdItemX 3 2 2 2" xfId="39373" xr:uid="{00000000-0005-0000-0000-0000CF990000}"/>
    <cellStyle name="SAPBEXstdItemX 3 2 2 3" xfId="39374" xr:uid="{00000000-0005-0000-0000-0000D0990000}"/>
    <cellStyle name="SAPBEXstdItemX 3 2 2 4" xfId="39375" xr:uid="{00000000-0005-0000-0000-0000D1990000}"/>
    <cellStyle name="SAPBEXstdItemX 3 2 2 5" xfId="39376" xr:uid="{00000000-0005-0000-0000-0000D2990000}"/>
    <cellStyle name="SAPBEXstdItemX 3 2 2 6" xfId="39377" xr:uid="{00000000-0005-0000-0000-0000D3990000}"/>
    <cellStyle name="SAPBEXstdItemX 3 2 2 7" xfId="39378" xr:uid="{00000000-0005-0000-0000-0000D4990000}"/>
    <cellStyle name="SAPBEXstdItemX 3 2 2 8" xfId="39379" xr:uid="{00000000-0005-0000-0000-0000D5990000}"/>
    <cellStyle name="SAPBEXstdItemX 3 2 2 9" xfId="39380" xr:uid="{00000000-0005-0000-0000-0000D6990000}"/>
    <cellStyle name="SAPBEXstdItemX 3 2 3" xfId="39381" xr:uid="{00000000-0005-0000-0000-0000D7990000}"/>
    <cellStyle name="SAPBEXstdItemX 3 2 4" xfId="39382" xr:uid="{00000000-0005-0000-0000-0000D8990000}"/>
    <cellStyle name="SAPBEXstdItemX 3 2 5" xfId="39383" xr:uid="{00000000-0005-0000-0000-0000D9990000}"/>
    <cellStyle name="SAPBEXstdItemX 3 2 6" xfId="39384" xr:uid="{00000000-0005-0000-0000-0000DA990000}"/>
    <cellStyle name="SAPBEXstdItemX 3 2 7" xfId="39385" xr:uid="{00000000-0005-0000-0000-0000DB990000}"/>
    <cellStyle name="SAPBEXstdItemX 3 2 8" xfId="39386" xr:uid="{00000000-0005-0000-0000-0000DC990000}"/>
    <cellStyle name="SAPBEXstdItemX 3 2 9" xfId="39387" xr:uid="{00000000-0005-0000-0000-0000DD990000}"/>
    <cellStyle name="SAPBEXstdItemX 3 3" xfId="39388" xr:uid="{00000000-0005-0000-0000-0000DE990000}"/>
    <cellStyle name="SAPBEXstdItemX 3 3 10" xfId="39389" xr:uid="{00000000-0005-0000-0000-0000DF990000}"/>
    <cellStyle name="SAPBEXstdItemX 3 3 11" xfId="39390" xr:uid="{00000000-0005-0000-0000-0000E0990000}"/>
    <cellStyle name="SAPBEXstdItemX 3 3 12" xfId="39391" xr:uid="{00000000-0005-0000-0000-0000E1990000}"/>
    <cellStyle name="SAPBEXstdItemX 3 3 13" xfId="39392" xr:uid="{00000000-0005-0000-0000-0000E2990000}"/>
    <cellStyle name="SAPBEXstdItemX 3 3 14" xfId="39393" xr:uid="{00000000-0005-0000-0000-0000E3990000}"/>
    <cellStyle name="SAPBEXstdItemX 3 3 2" xfId="39394" xr:uid="{00000000-0005-0000-0000-0000E4990000}"/>
    <cellStyle name="SAPBEXstdItemX 3 3 3" xfId="39395" xr:uid="{00000000-0005-0000-0000-0000E5990000}"/>
    <cellStyle name="SAPBEXstdItemX 3 3 4" xfId="39396" xr:uid="{00000000-0005-0000-0000-0000E6990000}"/>
    <cellStyle name="SAPBEXstdItemX 3 3 5" xfId="39397" xr:uid="{00000000-0005-0000-0000-0000E7990000}"/>
    <cellStyle name="SAPBEXstdItemX 3 3 6" xfId="39398" xr:uid="{00000000-0005-0000-0000-0000E8990000}"/>
    <cellStyle name="SAPBEXstdItemX 3 3 7" xfId="39399" xr:uid="{00000000-0005-0000-0000-0000E9990000}"/>
    <cellStyle name="SAPBEXstdItemX 3 3 8" xfId="39400" xr:uid="{00000000-0005-0000-0000-0000EA990000}"/>
    <cellStyle name="SAPBEXstdItemX 3 3 9" xfId="39401" xr:uid="{00000000-0005-0000-0000-0000EB990000}"/>
    <cellStyle name="SAPBEXstdItemX 30" xfId="39402" xr:uid="{00000000-0005-0000-0000-0000EC990000}"/>
    <cellStyle name="SAPBEXstdItemX 31" xfId="39403" xr:uid="{00000000-0005-0000-0000-0000ED990000}"/>
    <cellStyle name="SAPBEXstdItemX 32" xfId="39404" xr:uid="{00000000-0005-0000-0000-0000EE990000}"/>
    <cellStyle name="SAPBEXstdItemX 33" xfId="39405" xr:uid="{00000000-0005-0000-0000-0000EF990000}"/>
    <cellStyle name="SAPBEXstdItemX 34" xfId="39406" xr:uid="{00000000-0005-0000-0000-0000F0990000}"/>
    <cellStyle name="SAPBEXstdItemX 35" xfId="39407" xr:uid="{00000000-0005-0000-0000-0000F1990000}"/>
    <cellStyle name="SAPBEXstdItemX 36" xfId="39408" xr:uid="{00000000-0005-0000-0000-0000F2990000}"/>
    <cellStyle name="SAPBEXstdItemX 37" xfId="39409" xr:uid="{00000000-0005-0000-0000-0000F3990000}"/>
    <cellStyle name="SAPBEXstdItemX 38" xfId="39410" xr:uid="{00000000-0005-0000-0000-0000F4990000}"/>
    <cellStyle name="SAPBEXstdItemX 39" xfId="39411" xr:uid="{00000000-0005-0000-0000-0000F5990000}"/>
    <cellStyle name="SAPBEXstdItemX 4" xfId="39412" xr:uid="{00000000-0005-0000-0000-0000F6990000}"/>
    <cellStyle name="SAPBEXstdItemX 4 10" xfId="39413" xr:uid="{00000000-0005-0000-0000-0000F7990000}"/>
    <cellStyle name="SAPBEXstdItemX 4 11" xfId="39414" xr:uid="{00000000-0005-0000-0000-0000F8990000}"/>
    <cellStyle name="SAPBEXstdItemX 4 12" xfId="39415" xr:uid="{00000000-0005-0000-0000-0000F9990000}"/>
    <cellStyle name="SAPBEXstdItemX 4 13" xfId="39416" xr:uid="{00000000-0005-0000-0000-0000FA990000}"/>
    <cellStyle name="SAPBEXstdItemX 4 14" xfId="39417" xr:uid="{00000000-0005-0000-0000-0000FB990000}"/>
    <cellStyle name="SAPBEXstdItemX 4 15" xfId="39418" xr:uid="{00000000-0005-0000-0000-0000FC990000}"/>
    <cellStyle name="SAPBEXstdItemX 4 2" xfId="39419" xr:uid="{00000000-0005-0000-0000-0000FD990000}"/>
    <cellStyle name="SAPBEXstdItemX 4 2 10" xfId="39420" xr:uid="{00000000-0005-0000-0000-0000FE990000}"/>
    <cellStyle name="SAPBEXstdItemX 4 2 11" xfId="39421" xr:uid="{00000000-0005-0000-0000-0000FF990000}"/>
    <cellStyle name="SAPBEXstdItemX 4 2 12" xfId="39422" xr:uid="{00000000-0005-0000-0000-0000009A0000}"/>
    <cellStyle name="SAPBEXstdItemX 4 2 13" xfId="39423" xr:uid="{00000000-0005-0000-0000-0000019A0000}"/>
    <cellStyle name="SAPBEXstdItemX 4 2 2" xfId="39424" xr:uid="{00000000-0005-0000-0000-0000029A0000}"/>
    <cellStyle name="SAPBEXstdItemX 4 2 3" xfId="39425" xr:uid="{00000000-0005-0000-0000-0000039A0000}"/>
    <cellStyle name="SAPBEXstdItemX 4 2 4" xfId="39426" xr:uid="{00000000-0005-0000-0000-0000049A0000}"/>
    <cellStyle name="SAPBEXstdItemX 4 2 5" xfId="39427" xr:uid="{00000000-0005-0000-0000-0000059A0000}"/>
    <cellStyle name="SAPBEXstdItemX 4 2 6" xfId="39428" xr:uid="{00000000-0005-0000-0000-0000069A0000}"/>
    <cellStyle name="SAPBEXstdItemX 4 2 7" xfId="39429" xr:uid="{00000000-0005-0000-0000-0000079A0000}"/>
    <cellStyle name="SAPBEXstdItemX 4 2 8" xfId="39430" xr:uid="{00000000-0005-0000-0000-0000089A0000}"/>
    <cellStyle name="SAPBEXstdItemX 4 2 9" xfId="39431" xr:uid="{00000000-0005-0000-0000-0000099A0000}"/>
    <cellStyle name="SAPBEXstdItemX 4 3" xfId="39432" xr:uid="{00000000-0005-0000-0000-00000A9A0000}"/>
    <cellStyle name="SAPBEXstdItemX 4 4" xfId="39433" xr:uid="{00000000-0005-0000-0000-00000B9A0000}"/>
    <cellStyle name="SAPBEXstdItemX 4 5" xfId="39434" xr:uid="{00000000-0005-0000-0000-00000C9A0000}"/>
    <cellStyle name="SAPBEXstdItemX 4 6" xfId="39435" xr:uid="{00000000-0005-0000-0000-00000D9A0000}"/>
    <cellStyle name="SAPBEXstdItemX 4 7" xfId="39436" xr:uid="{00000000-0005-0000-0000-00000E9A0000}"/>
    <cellStyle name="SAPBEXstdItemX 4 8" xfId="39437" xr:uid="{00000000-0005-0000-0000-00000F9A0000}"/>
    <cellStyle name="SAPBEXstdItemX 4 9" xfId="39438" xr:uid="{00000000-0005-0000-0000-0000109A0000}"/>
    <cellStyle name="SAPBEXstdItemX 40" xfId="39439" xr:uid="{00000000-0005-0000-0000-0000119A0000}"/>
    <cellStyle name="SAPBEXstdItemX 41" xfId="39440" xr:uid="{00000000-0005-0000-0000-0000129A0000}"/>
    <cellStyle name="SAPBEXstdItemX 42" xfId="39441" xr:uid="{00000000-0005-0000-0000-0000139A0000}"/>
    <cellStyle name="SAPBEXstdItemX 5" xfId="39442" xr:uid="{00000000-0005-0000-0000-0000149A0000}"/>
    <cellStyle name="SAPBEXstdItemX 5 10" xfId="39443" xr:uid="{00000000-0005-0000-0000-0000159A0000}"/>
    <cellStyle name="SAPBEXstdItemX 5 11" xfId="39444" xr:uid="{00000000-0005-0000-0000-0000169A0000}"/>
    <cellStyle name="SAPBEXstdItemX 5 12" xfId="39445" xr:uid="{00000000-0005-0000-0000-0000179A0000}"/>
    <cellStyle name="SAPBEXstdItemX 5 13" xfId="39446" xr:uid="{00000000-0005-0000-0000-0000189A0000}"/>
    <cellStyle name="SAPBEXstdItemX 5 14" xfId="39447" xr:uid="{00000000-0005-0000-0000-0000199A0000}"/>
    <cellStyle name="SAPBEXstdItemX 5 2" xfId="39448" xr:uid="{00000000-0005-0000-0000-00001A9A0000}"/>
    <cellStyle name="SAPBEXstdItemX 5 3" xfId="39449" xr:uid="{00000000-0005-0000-0000-00001B9A0000}"/>
    <cellStyle name="SAPBEXstdItemX 5 4" xfId="39450" xr:uid="{00000000-0005-0000-0000-00001C9A0000}"/>
    <cellStyle name="SAPBEXstdItemX 5 5" xfId="39451" xr:uid="{00000000-0005-0000-0000-00001D9A0000}"/>
    <cellStyle name="SAPBEXstdItemX 5 6" xfId="39452" xr:uid="{00000000-0005-0000-0000-00001E9A0000}"/>
    <cellStyle name="SAPBEXstdItemX 5 7" xfId="39453" xr:uid="{00000000-0005-0000-0000-00001F9A0000}"/>
    <cellStyle name="SAPBEXstdItemX 5 8" xfId="39454" xr:uid="{00000000-0005-0000-0000-0000209A0000}"/>
    <cellStyle name="SAPBEXstdItemX 5 9" xfId="39455" xr:uid="{00000000-0005-0000-0000-0000219A0000}"/>
    <cellStyle name="SAPBEXstdItemX 6" xfId="39456" xr:uid="{00000000-0005-0000-0000-0000229A0000}"/>
    <cellStyle name="SAPBEXstdItemX 7" xfId="39457" xr:uid="{00000000-0005-0000-0000-0000239A0000}"/>
    <cellStyle name="SAPBEXstdItemX 8" xfId="39458" xr:uid="{00000000-0005-0000-0000-0000249A0000}"/>
    <cellStyle name="SAPBEXstdItemX 9" xfId="39459" xr:uid="{00000000-0005-0000-0000-0000259A0000}"/>
    <cellStyle name="SAPBEXstdItemX_Retirements" xfId="39460" xr:uid="{00000000-0005-0000-0000-0000269A0000}"/>
    <cellStyle name="SAPBEXtitle" xfId="39461" xr:uid="{00000000-0005-0000-0000-0000279A0000}"/>
    <cellStyle name="SAPBEXtitle 10" xfId="39462" xr:uid="{00000000-0005-0000-0000-0000289A0000}"/>
    <cellStyle name="SAPBEXtitle 11" xfId="39463" xr:uid="{00000000-0005-0000-0000-0000299A0000}"/>
    <cellStyle name="SAPBEXtitle 12" xfId="39464" xr:uid="{00000000-0005-0000-0000-00002A9A0000}"/>
    <cellStyle name="SAPBEXtitle 13" xfId="39465" xr:uid="{00000000-0005-0000-0000-00002B9A0000}"/>
    <cellStyle name="SAPBEXtitle 14" xfId="39466" xr:uid="{00000000-0005-0000-0000-00002C9A0000}"/>
    <cellStyle name="SAPBEXtitle 15" xfId="39467" xr:uid="{00000000-0005-0000-0000-00002D9A0000}"/>
    <cellStyle name="SAPBEXtitle 16" xfId="39468" xr:uid="{00000000-0005-0000-0000-00002E9A0000}"/>
    <cellStyle name="SAPBEXtitle 17" xfId="39469" xr:uid="{00000000-0005-0000-0000-00002F9A0000}"/>
    <cellStyle name="SAPBEXtitle 18" xfId="39470" xr:uid="{00000000-0005-0000-0000-0000309A0000}"/>
    <cellStyle name="SAPBEXtitle 19" xfId="39471" xr:uid="{00000000-0005-0000-0000-0000319A0000}"/>
    <cellStyle name="SAPBEXtitle 2" xfId="39472" xr:uid="{00000000-0005-0000-0000-0000329A0000}"/>
    <cellStyle name="SAPBEXtitle 2 2" xfId="39473" xr:uid="{00000000-0005-0000-0000-0000339A0000}"/>
    <cellStyle name="SAPBEXtitle 2 2 2" xfId="39474" xr:uid="{00000000-0005-0000-0000-0000349A0000}"/>
    <cellStyle name="SAPBEXtitle 2 2 2 2" xfId="39475" xr:uid="{00000000-0005-0000-0000-0000359A0000}"/>
    <cellStyle name="SAPBEXtitle 2 2 2 2 10" xfId="39476" xr:uid="{00000000-0005-0000-0000-0000369A0000}"/>
    <cellStyle name="SAPBEXtitle 2 2 2 2 11" xfId="39477" xr:uid="{00000000-0005-0000-0000-0000379A0000}"/>
    <cellStyle name="SAPBEXtitle 2 2 2 2 12" xfId="39478" xr:uid="{00000000-0005-0000-0000-0000389A0000}"/>
    <cellStyle name="SAPBEXtitle 2 2 2 2 13" xfId="39479" xr:uid="{00000000-0005-0000-0000-0000399A0000}"/>
    <cellStyle name="SAPBEXtitle 2 2 2 2 14" xfId="39480" xr:uid="{00000000-0005-0000-0000-00003A9A0000}"/>
    <cellStyle name="SAPBEXtitle 2 2 2 2 15" xfId="39481" xr:uid="{00000000-0005-0000-0000-00003B9A0000}"/>
    <cellStyle name="SAPBEXtitle 2 2 2 2 2" xfId="39482" xr:uid="{00000000-0005-0000-0000-00003C9A0000}"/>
    <cellStyle name="SAPBEXtitle 2 2 2 2 2 10" xfId="39483" xr:uid="{00000000-0005-0000-0000-00003D9A0000}"/>
    <cellStyle name="SAPBEXtitle 2 2 2 2 2 11" xfId="39484" xr:uid="{00000000-0005-0000-0000-00003E9A0000}"/>
    <cellStyle name="SAPBEXtitle 2 2 2 2 2 12" xfId="39485" xr:uid="{00000000-0005-0000-0000-00003F9A0000}"/>
    <cellStyle name="SAPBEXtitle 2 2 2 2 2 13" xfId="39486" xr:uid="{00000000-0005-0000-0000-0000409A0000}"/>
    <cellStyle name="SAPBEXtitle 2 2 2 2 2 2" xfId="39487" xr:uid="{00000000-0005-0000-0000-0000419A0000}"/>
    <cellStyle name="SAPBEXtitle 2 2 2 2 2 3" xfId="39488" xr:uid="{00000000-0005-0000-0000-0000429A0000}"/>
    <cellStyle name="SAPBEXtitle 2 2 2 2 2 4" xfId="39489" xr:uid="{00000000-0005-0000-0000-0000439A0000}"/>
    <cellStyle name="SAPBEXtitle 2 2 2 2 2 5" xfId="39490" xr:uid="{00000000-0005-0000-0000-0000449A0000}"/>
    <cellStyle name="SAPBEXtitle 2 2 2 2 2 6" xfId="39491" xr:uid="{00000000-0005-0000-0000-0000459A0000}"/>
    <cellStyle name="SAPBEXtitle 2 2 2 2 2 7" xfId="39492" xr:uid="{00000000-0005-0000-0000-0000469A0000}"/>
    <cellStyle name="SAPBEXtitle 2 2 2 2 2 8" xfId="39493" xr:uid="{00000000-0005-0000-0000-0000479A0000}"/>
    <cellStyle name="SAPBEXtitle 2 2 2 2 2 9" xfId="39494" xr:uid="{00000000-0005-0000-0000-0000489A0000}"/>
    <cellStyle name="SAPBEXtitle 2 2 2 2 3" xfId="39495" xr:uid="{00000000-0005-0000-0000-0000499A0000}"/>
    <cellStyle name="SAPBEXtitle 2 2 2 2 4" xfId="39496" xr:uid="{00000000-0005-0000-0000-00004A9A0000}"/>
    <cellStyle name="SAPBEXtitle 2 2 2 2 5" xfId="39497" xr:uid="{00000000-0005-0000-0000-00004B9A0000}"/>
    <cellStyle name="SAPBEXtitle 2 2 2 2 6" xfId="39498" xr:uid="{00000000-0005-0000-0000-00004C9A0000}"/>
    <cellStyle name="SAPBEXtitle 2 2 2 2 7" xfId="39499" xr:uid="{00000000-0005-0000-0000-00004D9A0000}"/>
    <cellStyle name="SAPBEXtitle 2 2 2 2 8" xfId="39500" xr:uid="{00000000-0005-0000-0000-00004E9A0000}"/>
    <cellStyle name="SAPBEXtitle 2 2 2 2 9" xfId="39501" xr:uid="{00000000-0005-0000-0000-00004F9A0000}"/>
    <cellStyle name="SAPBEXtitle 2 2 2 3" xfId="39502" xr:uid="{00000000-0005-0000-0000-0000509A0000}"/>
    <cellStyle name="SAPBEXtitle 2 2 2 3 10" xfId="39503" xr:uid="{00000000-0005-0000-0000-0000519A0000}"/>
    <cellStyle name="SAPBEXtitle 2 2 2 3 11" xfId="39504" xr:uid="{00000000-0005-0000-0000-0000529A0000}"/>
    <cellStyle name="SAPBEXtitle 2 2 2 3 12" xfId="39505" xr:uid="{00000000-0005-0000-0000-0000539A0000}"/>
    <cellStyle name="SAPBEXtitle 2 2 2 3 13" xfId="39506" xr:uid="{00000000-0005-0000-0000-0000549A0000}"/>
    <cellStyle name="SAPBEXtitle 2 2 2 3 2" xfId="39507" xr:uid="{00000000-0005-0000-0000-0000559A0000}"/>
    <cellStyle name="SAPBEXtitle 2 2 2 3 3" xfId="39508" xr:uid="{00000000-0005-0000-0000-0000569A0000}"/>
    <cellStyle name="SAPBEXtitle 2 2 2 3 4" xfId="39509" xr:uid="{00000000-0005-0000-0000-0000579A0000}"/>
    <cellStyle name="SAPBEXtitle 2 2 2 3 5" xfId="39510" xr:uid="{00000000-0005-0000-0000-0000589A0000}"/>
    <cellStyle name="SAPBEXtitle 2 2 2 3 6" xfId="39511" xr:uid="{00000000-0005-0000-0000-0000599A0000}"/>
    <cellStyle name="SAPBEXtitle 2 2 2 3 7" xfId="39512" xr:uid="{00000000-0005-0000-0000-00005A9A0000}"/>
    <cellStyle name="SAPBEXtitle 2 2 2 3 8" xfId="39513" xr:uid="{00000000-0005-0000-0000-00005B9A0000}"/>
    <cellStyle name="SAPBEXtitle 2 2 2 3 9" xfId="39514" xr:uid="{00000000-0005-0000-0000-00005C9A0000}"/>
    <cellStyle name="SAPBEXtitle 2 2 3" xfId="39515" xr:uid="{00000000-0005-0000-0000-00005D9A0000}"/>
    <cellStyle name="SAPBEXtitle 2 2 3 2" xfId="39516" xr:uid="{00000000-0005-0000-0000-00005E9A0000}"/>
    <cellStyle name="SAPBEXtitle 2 3" xfId="39517" xr:uid="{00000000-0005-0000-0000-00005F9A0000}"/>
    <cellStyle name="SAPBEXtitle 2 3 10" xfId="39518" xr:uid="{00000000-0005-0000-0000-0000609A0000}"/>
    <cellStyle name="SAPBEXtitle 2 3 11" xfId="39519" xr:uid="{00000000-0005-0000-0000-0000619A0000}"/>
    <cellStyle name="SAPBEXtitle 2 3 12" xfId="39520" xr:uid="{00000000-0005-0000-0000-0000629A0000}"/>
    <cellStyle name="SAPBEXtitle 2 3 13" xfId="39521" xr:uid="{00000000-0005-0000-0000-0000639A0000}"/>
    <cellStyle name="SAPBEXtitle 2 3 14" xfId="39522" xr:uid="{00000000-0005-0000-0000-0000649A0000}"/>
    <cellStyle name="SAPBEXtitle 2 3 15" xfId="39523" xr:uid="{00000000-0005-0000-0000-0000659A0000}"/>
    <cellStyle name="SAPBEXtitle 2 3 2" xfId="39524" xr:uid="{00000000-0005-0000-0000-0000669A0000}"/>
    <cellStyle name="SAPBEXtitle 2 3 2 10" xfId="39525" xr:uid="{00000000-0005-0000-0000-0000679A0000}"/>
    <cellStyle name="SAPBEXtitle 2 3 2 11" xfId="39526" xr:uid="{00000000-0005-0000-0000-0000689A0000}"/>
    <cellStyle name="SAPBEXtitle 2 3 2 12" xfId="39527" xr:uid="{00000000-0005-0000-0000-0000699A0000}"/>
    <cellStyle name="SAPBEXtitle 2 3 2 13" xfId="39528" xr:uid="{00000000-0005-0000-0000-00006A9A0000}"/>
    <cellStyle name="SAPBEXtitle 2 3 2 2" xfId="39529" xr:uid="{00000000-0005-0000-0000-00006B9A0000}"/>
    <cellStyle name="SAPBEXtitle 2 3 2 3" xfId="39530" xr:uid="{00000000-0005-0000-0000-00006C9A0000}"/>
    <cellStyle name="SAPBEXtitle 2 3 2 4" xfId="39531" xr:uid="{00000000-0005-0000-0000-00006D9A0000}"/>
    <cellStyle name="SAPBEXtitle 2 3 2 5" xfId="39532" xr:uid="{00000000-0005-0000-0000-00006E9A0000}"/>
    <cellStyle name="SAPBEXtitle 2 3 2 6" xfId="39533" xr:uid="{00000000-0005-0000-0000-00006F9A0000}"/>
    <cellStyle name="SAPBEXtitle 2 3 2 7" xfId="39534" xr:uid="{00000000-0005-0000-0000-0000709A0000}"/>
    <cellStyle name="SAPBEXtitle 2 3 2 8" xfId="39535" xr:uid="{00000000-0005-0000-0000-0000719A0000}"/>
    <cellStyle name="SAPBEXtitle 2 3 2 9" xfId="39536" xr:uid="{00000000-0005-0000-0000-0000729A0000}"/>
    <cellStyle name="SAPBEXtitle 2 3 3" xfId="39537" xr:uid="{00000000-0005-0000-0000-0000739A0000}"/>
    <cellStyle name="SAPBEXtitle 2 3 4" xfId="39538" xr:uid="{00000000-0005-0000-0000-0000749A0000}"/>
    <cellStyle name="SAPBEXtitle 2 3 5" xfId="39539" xr:uid="{00000000-0005-0000-0000-0000759A0000}"/>
    <cellStyle name="SAPBEXtitle 2 3 6" xfId="39540" xr:uid="{00000000-0005-0000-0000-0000769A0000}"/>
    <cellStyle name="SAPBEXtitle 2 3 7" xfId="39541" xr:uid="{00000000-0005-0000-0000-0000779A0000}"/>
    <cellStyle name="SAPBEXtitle 2 3 8" xfId="39542" xr:uid="{00000000-0005-0000-0000-0000789A0000}"/>
    <cellStyle name="SAPBEXtitle 2 3 9" xfId="39543" xr:uid="{00000000-0005-0000-0000-0000799A0000}"/>
    <cellStyle name="SAPBEXtitle 2 4" xfId="39544" xr:uid="{00000000-0005-0000-0000-00007A9A0000}"/>
    <cellStyle name="SAPBEXtitle 2 4 10" xfId="39545" xr:uid="{00000000-0005-0000-0000-00007B9A0000}"/>
    <cellStyle name="SAPBEXtitle 2 4 11" xfId="39546" xr:uid="{00000000-0005-0000-0000-00007C9A0000}"/>
    <cellStyle name="SAPBEXtitle 2 4 12" xfId="39547" xr:uid="{00000000-0005-0000-0000-00007D9A0000}"/>
    <cellStyle name="SAPBEXtitle 2 4 13" xfId="39548" xr:uid="{00000000-0005-0000-0000-00007E9A0000}"/>
    <cellStyle name="SAPBEXtitle 2 4 14" xfId="39549" xr:uid="{00000000-0005-0000-0000-00007F9A0000}"/>
    <cellStyle name="SAPBEXtitle 2 4 2" xfId="39550" xr:uid="{00000000-0005-0000-0000-0000809A0000}"/>
    <cellStyle name="SAPBEXtitle 2 4 3" xfId="39551" xr:uid="{00000000-0005-0000-0000-0000819A0000}"/>
    <cellStyle name="SAPBEXtitle 2 4 4" xfId="39552" xr:uid="{00000000-0005-0000-0000-0000829A0000}"/>
    <cellStyle name="SAPBEXtitle 2 4 5" xfId="39553" xr:uid="{00000000-0005-0000-0000-0000839A0000}"/>
    <cellStyle name="SAPBEXtitle 2 4 6" xfId="39554" xr:uid="{00000000-0005-0000-0000-0000849A0000}"/>
    <cellStyle name="SAPBEXtitle 2 4 7" xfId="39555" xr:uid="{00000000-0005-0000-0000-0000859A0000}"/>
    <cellStyle name="SAPBEXtitle 2 4 8" xfId="39556" xr:uid="{00000000-0005-0000-0000-0000869A0000}"/>
    <cellStyle name="SAPBEXtitle 2 4 9" xfId="39557" xr:uid="{00000000-0005-0000-0000-0000879A0000}"/>
    <cellStyle name="SAPBEXtitle 20" xfId="39558" xr:uid="{00000000-0005-0000-0000-0000889A0000}"/>
    <cellStyle name="SAPBEXtitle 21" xfId="39559" xr:uid="{00000000-0005-0000-0000-0000899A0000}"/>
    <cellStyle name="SAPBEXtitle 22" xfId="39560" xr:uid="{00000000-0005-0000-0000-00008A9A0000}"/>
    <cellStyle name="SAPBEXtitle 23" xfId="39561" xr:uid="{00000000-0005-0000-0000-00008B9A0000}"/>
    <cellStyle name="SAPBEXtitle 24" xfId="39562" xr:uid="{00000000-0005-0000-0000-00008C9A0000}"/>
    <cellStyle name="SAPBEXtitle 25" xfId="39563" xr:uid="{00000000-0005-0000-0000-00008D9A0000}"/>
    <cellStyle name="SAPBEXtitle 26" xfId="39564" xr:uid="{00000000-0005-0000-0000-00008E9A0000}"/>
    <cellStyle name="SAPBEXtitle 27" xfId="39565" xr:uid="{00000000-0005-0000-0000-00008F9A0000}"/>
    <cellStyle name="SAPBEXtitle 28" xfId="39566" xr:uid="{00000000-0005-0000-0000-0000909A0000}"/>
    <cellStyle name="SAPBEXtitle 29" xfId="39567" xr:uid="{00000000-0005-0000-0000-0000919A0000}"/>
    <cellStyle name="SAPBEXtitle 3" xfId="39568" xr:uid="{00000000-0005-0000-0000-0000929A0000}"/>
    <cellStyle name="SAPBEXtitle 3 2" xfId="39569" xr:uid="{00000000-0005-0000-0000-0000939A0000}"/>
    <cellStyle name="SAPBEXtitle 3 2 10" xfId="39570" xr:uid="{00000000-0005-0000-0000-0000949A0000}"/>
    <cellStyle name="SAPBEXtitle 3 2 11" xfId="39571" xr:uid="{00000000-0005-0000-0000-0000959A0000}"/>
    <cellStyle name="SAPBEXtitle 3 2 12" xfId="39572" xr:uid="{00000000-0005-0000-0000-0000969A0000}"/>
    <cellStyle name="SAPBEXtitle 3 2 13" xfId="39573" xr:uid="{00000000-0005-0000-0000-0000979A0000}"/>
    <cellStyle name="SAPBEXtitle 3 2 14" xfId="39574" xr:uid="{00000000-0005-0000-0000-0000989A0000}"/>
    <cellStyle name="SAPBEXtitle 3 2 15" xfId="39575" xr:uid="{00000000-0005-0000-0000-0000999A0000}"/>
    <cellStyle name="SAPBEXtitle 3 2 2" xfId="39576" xr:uid="{00000000-0005-0000-0000-00009A9A0000}"/>
    <cellStyle name="SAPBEXtitle 3 2 3" xfId="39577" xr:uid="{00000000-0005-0000-0000-00009B9A0000}"/>
    <cellStyle name="SAPBEXtitle 3 2 3 2" xfId="39578" xr:uid="{00000000-0005-0000-0000-00009C9A0000}"/>
    <cellStyle name="SAPBEXtitle 3 2 4" xfId="39579" xr:uid="{00000000-0005-0000-0000-00009D9A0000}"/>
    <cellStyle name="SAPBEXtitle 3 2 5" xfId="39580" xr:uid="{00000000-0005-0000-0000-00009E9A0000}"/>
    <cellStyle name="SAPBEXtitle 3 2 6" xfId="39581" xr:uid="{00000000-0005-0000-0000-00009F9A0000}"/>
    <cellStyle name="SAPBEXtitle 3 2 7" xfId="39582" xr:uid="{00000000-0005-0000-0000-0000A09A0000}"/>
    <cellStyle name="SAPBEXtitle 3 2 8" xfId="39583" xr:uid="{00000000-0005-0000-0000-0000A19A0000}"/>
    <cellStyle name="SAPBEXtitle 3 2 9" xfId="39584" xr:uid="{00000000-0005-0000-0000-0000A29A0000}"/>
    <cellStyle name="SAPBEXtitle 3 3" xfId="39585" xr:uid="{00000000-0005-0000-0000-0000A39A0000}"/>
    <cellStyle name="SAPBEXtitle 30" xfId="39586" xr:uid="{00000000-0005-0000-0000-0000A49A0000}"/>
    <cellStyle name="SAPBEXtitle 31" xfId="39587" xr:uid="{00000000-0005-0000-0000-0000A59A0000}"/>
    <cellStyle name="SAPBEXtitle 32" xfId="39588" xr:uid="{00000000-0005-0000-0000-0000A69A0000}"/>
    <cellStyle name="SAPBEXtitle 33" xfId="39589" xr:uid="{00000000-0005-0000-0000-0000A79A0000}"/>
    <cellStyle name="SAPBEXtitle 34" xfId="39590" xr:uid="{00000000-0005-0000-0000-0000A89A0000}"/>
    <cellStyle name="SAPBEXtitle 35" xfId="39591" xr:uid="{00000000-0005-0000-0000-0000A99A0000}"/>
    <cellStyle name="SAPBEXtitle 36" xfId="39592" xr:uid="{00000000-0005-0000-0000-0000AA9A0000}"/>
    <cellStyle name="SAPBEXtitle 37" xfId="39593" xr:uid="{00000000-0005-0000-0000-0000AB9A0000}"/>
    <cellStyle name="SAPBEXtitle 38" xfId="39594" xr:uid="{00000000-0005-0000-0000-0000AC9A0000}"/>
    <cellStyle name="SAPBEXtitle 39" xfId="39595" xr:uid="{00000000-0005-0000-0000-0000AD9A0000}"/>
    <cellStyle name="SAPBEXtitle 4" xfId="39596" xr:uid="{00000000-0005-0000-0000-0000AE9A0000}"/>
    <cellStyle name="SAPBEXtitle 4 10" xfId="39597" xr:uid="{00000000-0005-0000-0000-0000AF9A0000}"/>
    <cellStyle name="SAPBEXtitle 4 11" xfId="39598" xr:uid="{00000000-0005-0000-0000-0000B09A0000}"/>
    <cellStyle name="SAPBEXtitle 4 12" xfId="39599" xr:uid="{00000000-0005-0000-0000-0000B19A0000}"/>
    <cellStyle name="SAPBEXtitle 4 13" xfId="39600" xr:uid="{00000000-0005-0000-0000-0000B29A0000}"/>
    <cellStyle name="SAPBEXtitle 4 14" xfId="39601" xr:uid="{00000000-0005-0000-0000-0000B39A0000}"/>
    <cellStyle name="SAPBEXtitle 4 2" xfId="39602" xr:uid="{00000000-0005-0000-0000-0000B49A0000}"/>
    <cellStyle name="SAPBEXtitle 4 2 2" xfId="39603" xr:uid="{00000000-0005-0000-0000-0000B59A0000}"/>
    <cellStyle name="SAPBEXtitle 4 3" xfId="39604" xr:uid="{00000000-0005-0000-0000-0000B69A0000}"/>
    <cellStyle name="SAPBEXtitle 4 3 2" xfId="39605" xr:uid="{00000000-0005-0000-0000-0000B79A0000}"/>
    <cellStyle name="SAPBEXtitle 4 4" xfId="39606" xr:uid="{00000000-0005-0000-0000-0000B89A0000}"/>
    <cellStyle name="SAPBEXtitle 4 5" xfId="39607" xr:uid="{00000000-0005-0000-0000-0000B99A0000}"/>
    <cellStyle name="SAPBEXtitle 4 6" xfId="39608" xr:uid="{00000000-0005-0000-0000-0000BA9A0000}"/>
    <cellStyle name="SAPBEXtitle 4 7" xfId="39609" xr:uid="{00000000-0005-0000-0000-0000BB9A0000}"/>
    <cellStyle name="SAPBEXtitle 4 8" xfId="39610" xr:uid="{00000000-0005-0000-0000-0000BC9A0000}"/>
    <cellStyle name="SAPBEXtitle 4 9" xfId="39611" xr:uid="{00000000-0005-0000-0000-0000BD9A0000}"/>
    <cellStyle name="SAPBEXtitle 40" xfId="39612" xr:uid="{00000000-0005-0000-0000-0000BE9A0000}"/>
    <cellStyle name="SAPBEXtitle 5" xfId="39613" xr:uid="{00000000-0005-0000-0000-0000BF9A0000}"/>
    <cellStyle name="SAPBEXtitle 5 10" xfId="39614" xr:uid="{00000000-0005-0000-0000-0000C09A0000}"/>
    <cellStyle name="SAPBEXtitle 5 11" xfId="39615" xr:uid="{00000000-0005-0000-0000-0000C19A0000}"/>
    <cellStyle name="SAPBEXtitle 5 12" xfId="39616" xr:uid="{00000000-0005-0000-0000-0000C29A0000}"/>
    <cellStyle name="SAPBEXtitle 5 13" xfId="39617" xr:uid="{00000000-0005-0000-0000-0000C39A0000}"/>
    <cellStyle name="SAPBEXtitle 5 14" xfId="39618" xr:uid="{00000000-0005-0000-0000-0000C49A0000}"/>
    <cellStyle name="SAPBEXtitle 5 2" xfId="39619" xr:uid="{00000000-0005-0000-0000-0000C59A0000}"/>
    <cellStyle name="SAPBEXtitle 5 2 2" xfId="39620" xr:uid="{00000000-0005-0000-0000-0000C69A0000}"/>
    <cellStyle name="SAPBEXtitle 5 3" xfId="39621" xr:uid="{00000000-0005-0000-0000-0000C79A0000}"/>
    <cellStyle name="SAPBEXtitle 5 4" xfId="39622" xr:uid="{00000000-0005-0000-0000-0000C89A0000}"/>
    <cellStyle name="SAPBEXtitle 5 5" xfId="39623" xr:uid="{00000000-0005-0000-0000-0000C99A0000}"/>
    <cellStyle name="SAPBEXtitle 5 6" xfId="39624" xr:uid="{00000000-0005-0000-0000-0000CA9A0000}"/>
    <cellStyle name="SAPBEXtitle 5 7" xfId="39625" xr:uid="{00000000-0005-0000-0000-0000CB9A0000}"/>
    <cellStyle name="SAPBEXtitle 5 8" xfId="39626" xr:uid="{00000000-0005-0000-0000-0000CC9A0000}"/>
    <cellStyle name="SAPBEXtitle 5 9" xfId="39627" xr:uid="{00000000-0005-0000-0000-0000CD9A0000}"/>
    <cellStyle name="SAPBEXtitle 6" xfId="39628" xr:uid="{00000000-0005-0000-0000-0000CE9A0000}"/>
    <cellStyle name="SAPBEXtitle 6 10" xfId="39629" xr:uid="{00000000-0005-0000-0000-0000CF9A0000}"/>
    <cellStyle name="SAPBEXtitle 6 11" xfId="39630" xr:uid="{00000000-0005-0000-0000-0000D09A0000}"/>
    <cellStyle name="SAPBEXtitle 6 12" xfId="39631" xr:uid="{00000000-0005-0000-0000-0000D19A0000}"/>
    <cellStyle name="SAPBEXtitle 6 13" xfId="39632" xr:uid="{00000000-0005-0000-0000-0000D29A0000}"/>
    <cellStyle name="SAPBEXtitle 6 14" xfId="39633" xr:uid="{00000000-0005-0000-0000-0000D39A0000}"/>
    <cellStyle name="SAPBEXtitle 6 2" xfId="39634" xr:uid="{00000000-0005-0000-0000-0000D49A0000}"/>
    <cellStyle name="SAPBEXtitle 6 2 2" xfId="39635" xr:uid="{00000000-0005-0000-0000-0000D59A0000}"/>
    <cellStyle name="SAPBEXtitle 6 3" xfId="39636" xr:uid="{00000000-0005-0000-0000-0000D69A0000}"/>
    <cellStyle name="SAPBEXtitle 6 4" xfId="39637" xr:uid="{00000000-0005-0000-0000-0000D79A0000}"/>
    <cellStyle name="SAPBEXtitle 6 5" xfId="39638" xr:uid="{00000000-0005-0000-0000-0000D89A0000}"/>
    <cellStyle name="SAPBEXtitle 6 6" xfId="39639" xr:uid="{00000000-0005-0000-0000-0000D99A0000}"/>
    <cellStyle name="SAPBEXtitle 6 7" xfId="39640" xr:uid="{00000000-0005-0000-0000-0000DA9A0000}"/>
    <cellStyle name="SAPBEXtitle 6 8" xfId="39641" xr:uid="{00000000-0005-0000-0000-0000DB9A0000}"/>
    <cellStyle name="SAPBEXtitle 6 9" xfId="39642" xr:uid="{00000000-0005-0000-0000-0000DC9A0000}"/>
    <cellStyle name="SAPBEXtitle 7" xfId="39643" xr:uid="{00000000-0005-0000-0000-0000DD9A0000}"/>
    <cellStyle name="SAPBEXtitle 7 10" xfId="39644" xr:uid="{00000000-0005-0000-0000-0000DE9A0000}"/>
    <cellStyle name="SAPBEXtitle 7 11" xfId="39645" xr:uid="{00000000-0005-0000-0000-0000DF9A0000}"/>
    <cellStyle name="SAPBEXtitle 7 12" xfId="39646" xr:uid="{00000000-0005-0000-0000-0000E09A0000}"/>
    <cellStyle name="SAPBEXtitle 7 13" xfId="39647" xr:uid="{00000000-0005-0000-0000-0000E19A0000}"/>
    <cellStyle name="SAPBEXtitle 7 14" xfId="39648" xr:uid="{00000000-0005-0000-0000-0000E29A0000}"/>
    <cellStyle name="SAPBEXtitle 7 2" xfId="39649" xr:uid="{00000000-0005-0000-0000-0000E39A0000}"/>
    <cellStyle name="SAPBEXtitle 7 2 2" xfId="39650" xr:uid="{00000000-0005-0000-0000-0000E49A0000}"/>
    <cellStyle name="SAPBEXtitle 7 3" xfId="39651" xr:uid="{00000000-0005-0000-0000-0000E59A0000}"/>
    <cellStyle name="SAPBEXtitle 7 4" xfId="39652" xr:uid="{00000000-0005-0000-0000-0000E69A0000}"/>
    <cellStyle name="SAPBEXtitle 7 5" xfId="39653" xr:uid="{00000000-0005-0000-0000-0000E79A0000}"/>
    <cellStyle name="SAPBEXtitle 7 6" xfId="39654" xr:uid="{00000000-0005-0000-0000-0000E89A0000}"/>
    <cellStyle name="SAPBEXtitle 7 7" xfId="39655" xr:uid="{00000000-0005-0000-0000-0000E99A0000}"/>
    <cellStyle name="SAPBEXtitle 7 8" xfId="39656" xr:uid="{00000000-0005-0000-0000-0000EA9A0000}"/>
    <cellStyle name="SAPBEXtitle 7 9" xfId="39657" xr:uid="{00000000-0005-0000-0000-0000EB9A0000}"/>
    <cellStyle name="SAPBEXtitle 8" xfId="39658" xr:uid="{00000000-0005-0000-0000-0000EC9A0000}"/>
    <cellStyle name="SAPBEXtitle 9" xfId="39659" xr:uid="{00000000-0005-0000-0000-0000ED9A0000}"/>
    <cellStyle name="SAPBEXtitle_Sheet1" xfId="39660" xr:uid="{00000000-0005-0000-0000-0000EE9A0000}"/>
    <cellStyle name="SAPBEXunassignedItem" xfId="39661" xr:uid="{00000000-0005-0000-0000-0000EF9A0000}"/>
    <cellStyle name="SAPBEXunassignedItem 10" xfId="39662" xr:uid="{00000000-0005-0000-0000-0000F09A0000}"/>
    <cellStyle name="SAPBEXunassignedItem 11" xfId="39663" xr:uid="{00000000-0005-0000-0000-0000F19A0000}"/>
    <cellStyle name="SAPBEXunassignedItem 12" xfId="39664" xr:uid="{00000000-0005-0000-0000-0000F29A0000}"/>
    <cellStyle name="SAPBEXunassignedItem 13" xfId="39665" xr:uid="{00000000-0005-0000-0000-0000F39A0000}"/>
    <cellStyle name="SAPBEXunassignedItem 14" xfId="39666" xr:uid="{00000000-0005-0000-0000-0000F49A0000}"/>
    <cellStyle name="SAPBEXunassignedItem 15" xfId="39667" xr:uid="{00000000-0005-0000-0000-0000F59A0000}"/>
    <cellStyle name="SAPBEXunassignedItem 16" xfId="39668" xr:uid="{00000000-0005-0000-0000-0000F69A0000}"/>
    <cellStyle name="SAPBEXunassignedItem 17" xfId="39669" xr:uid="{00000000-0005-0000-0000-0000F79A0000}"/>
    <cellStyle name="SAPBEXunassignedItem 18" xfId="39670" xr:uid="{00000000-0005-0000-0000-0000F89A0000}"/>
    <cellStyle name="SAPBEXunassignedItem 19" xfId="39671" xr:uid="{00000000-0005-0000-0000-0000F99A0000}"/>
    <cellStyle name="SAPBEXunassignedItem 2" xfId="39672" xr:uid="{00000000-0005-0000-0000-0000FA9A0000}"/>
    <cellStyle name="SAPBEXunassignedItem 20" xfId="39673" xr:uid="{00000000-0005-0000-0000-0000FB9A0000}"/>
    <cellStyle name="SAPBEXunassignedItem 21" xfId="39674" xr:uid="{00000000-0005-0000-0000-0000FC9A0000}"/>
    <cellStyle name="SAPBEXunassignedItem 22" xfId="39675" xr:uid="{00000000-0005-0000-0000-0000FD9A0000}"/>
    <cellStyle name="SAPBEXunassignedItem 23" xfId="39676" xr:uid="{00000000-0005-0000-0000-0000FE9A0000}"/>
    <cellStyle name="SAPBEXunassignedItem 24" xfId="39677" xr:uid="{00000000-0005-0000-0000-0000FF9A0000}"/>
    <cellStyle name="SAPBEXunassignedItem 25" xfId="39678" xr:uid="{00000000-0005-0000-0000-0000009B0000}"/>
    <cellStyle name="SAPBEXunassignedItem 26" xfId="39679" xr:uid="{00000000-0005-0000-0000-0000019B0000}"/>
    <cellStyle name="SAPBEXunassignedItem 27" xfId="39680" xr:uid="{00000000-0005-0000-0000-0000029B0000}"/>
    <cellStyle name="SAPBEXunassignedItem 28" xfId="39681" xr:uid="{00000000-0005-0000-0000-0000039B0000}"/>
    <cellStyle name="SAPBEXunassignedItem 29" xfId="39682" xr:uid="{00000000-0005-0000-0000-0000049B0000}"/>
    <cellStyle name="SAPBEXunassignedItem 3" xfId="39683" xr:uid="{00000000-0005-0000-0000-0000059B0000}"/>
    <cellStyle name="SAPBEXunassignedItem 30" xfId="39684" xr:uid="{00000000-0005-0000-0000-0000069B0000}"/>
    <cellStyle name="SAPBEXunassignedItem 31" xfId="39685" xr:uid="{00000000-0005-0000-0000-0000079B0000}"/>
    <cellStyle name="SAPBEXunassignedItem 32" xfId="39686" xr:uid="{00000000-0005-0000-0000-0000089B0000}"/>
    <cellStyle name="SAPBEXunassignedItem 4" xfId="39687" xr:uid="{00000000-0005-0000-0000-0000099B0000}"/>
    <cellStyle name="SAPBEXunassignedItem 5" xfId="39688" xr:uid="{00000000-0005-0000-0000-00000A9B0000}"/>
    <cellStyle name="SAPBEXunassignedItem 6" xfId="39689" xr:uid="{00000000-0005-0000-0000-00000B9B0000}"/>
    <cellStyle name="SAPBEXunassignedItem 7" xfId="39690" xr:uid="{00000000-0005-0000-0000-00000C9B0000}"/>
    <cellStyle name="SAPBEXunassignedItem 8" xfId="39691" xr:uid="{00000000-0005-0000-0000-00000D9B0000}"/>
    <cellStyle name="SAPBEXunassignedItem 9" xfId="39692" xr:uid="{00000000-0005-0000-0000-00000E9B0000}"/>
    <cellStyle name="SAPBEXunassignedItem_BW 1017, 1061" xfId="39693" xr:uid="{00000000-0005-0000-0000-00000F9B0000}"/>
    <cellStyle name="SAPBEXundefined" xfId="39694" xr:uid="{00000000-0005-0000-0000-0000109B0000}"/>
    <cellStyle name="SAPBEXundefined 10" xfId="39695" xr:uid="{00000000-0005-0000-0000-0000119B0000}"/>
    <cellStyle name="SAPBEXundefined 11" xfId="39696" xr:uid="{00000000-0005-0000-0000-0000129B0000}"/>
    <cellStyle name="SAPBEXundefined 12" xfId="39697" xr:uid="{00000000-0005-0000-0000-0000139B0000}"/>
    <cellStyle name="SAPBEXundefined 13" xfId="39698" xr:uid="{00000000-0005-0000-0000-0000149B0000}"/>
    <cellStyle name="SAPBEXundefined 14" xfId="39699" xr:uid="{00000000-0005-0000-0000-0000159B0000}"/>
    <cellStyle name="SAPBEXundefined 15" xfId="39700" xr:uid="{00000000-0005-0000-0000-0000169B0000}"/>
    <cellStyle name="SAPBEXundefined 16" xfId="39701" xr:uid="{00000000-0005-0000-0000-0000179B0000}"/>
    <cellStyle name="SAPBEXundefined 17" xfId="39702" xr:uid="{00000000-0005-0000-0000-0000189B0000}"/>
    <cellStyle name="SAPBEXundefined 18" xfId="39703" xr:uid="{00000000-0005-0000-0000-0000199B0000}"/>
    <cellStyle name="SAPBEXundefined 19" xfId="39704" xr:uid="{00000000-0005-0000-0000-00001A9B0000}"/>
    <cellStyle name="SAPBEXundefined 2" xfId="39705" xr:uid="{00000000-0005-0000-0000-00001B9B0000}"/>
    <cellStyle name="SAPBEXundefined 2 2" xfId="39706" xr:uid="{00000000-0005-0000-0000-00001C9B0000}"/>
    <cellStyle name="SAPBEXundefined 2 2 2" xfId="39707" xr:uid="{00000000-0005-0000-0000-00001D9B0000}"/>
    <cellStyle name="SAPBEXundefined 2 2 2 2" xfId="39708" xr:uid="{00000000-0005-0000-0000-00001E9B0000}"/>
    <cellStyle name="SAPBEXundefined 2 2 2 2 10" xfId="39709" xr:uid="{00000000-0005-0000-0000-00001F9B0000}"/>
    <cellStyle name="SAPBEXundefined 2 2 2 2 11" xfId="39710" xr:uid="{00000000-0005-0000-0000-0000209B0000}"/>
    <cellStyle name="SAPBEXundefined 2 2 2 2 12" xfId="39711" xr:uid="{00000000-0005-0000-0000-0000219B0000}"/>
    <cellStyle name="SAPBEXundefined 2 2 2 2 13" xfId="39712" xr:uid="{00000000-0005-0000-0000-0000229B0000}"/>
    <cellStyle name="SAPBEXundefined 2 2 2 2 14" xfId="39713" xr:uid="{00000000-0005-0000-0000-0000239B0000}"/>
    <cellStyle name="SAPBEXundefined 2 2 2 2 15" xfId="39714" xr:uid="{00000000-0005-0000-0000-0000249B0000}"/>
    <cellStyle name="SAPBEXundefined 2 2 2 2 2" xfId="39715" xr:uid="{00000000-0005-0000-0000-0000259B0000}"/>
    <cellStyle name="SAPBEXundefined 2 2 2 2 2 10" xfId="39716" xr:uid="{00000000-0005-0000-0000-0000269B0000}"/>
    <cellStyle name="SAPBEXundefined 2 2 2 2 2 11" xfId="39717" xr:uid="{00000000-0005-0000-0000-0000279B0000}"/>
    <cellStyle name="SAPBEXundefined 2 2 2 2 2 12" xfId="39718" xr:uid="{00000000-0005-0000-0000-0000289B0000}"/>
    <cellStyle name="SAPBEXundefined 2 2 2 2 2 13" xfId="39719" xr:uid="{00000000-0005-0000-0000-0000299B0000}"/>
    <cellStyle name="SAPBEXundefined 2 2 2 2 2 2" xfId="39720" xr:uid="{00000000-0005-0000-0000-00002A9B0000}"/>
    <cellStyle name="SAPBEXundefined 2 2 2 2 2 3" xfId="39721" xr:uid="{00000000-0005-0000-0000-00002B9B0000}"/>
    <cellStyle name="SAPBEXundefined 2 2 2 2 2 4" xfId="39722" xr:uid="{00000000-0005-0000-0000-00002C9B0000}"/>
    <cellStyle name="SAPBEXundefined 2 2 2 2 2 5" xfId="39723" xr:uid="{00000000-0005-0000-0000-00002D9B0000}"/>
    <cellStyle name="SAPBEXundefined 2 2 2 2 2 6" xfId="39724" xr:uid="{00000000-0005-0000-0000-00002E9B0000}"/>
    <cellStyle name="SAPBEXundefined 2 2 2 2 2 7" xfId="39725" xr:uid="{00000000-0005-0000-0000-00002F9B0000}"/>
    <cellStyle name="SAPBEXundefined 2 2 2 2 2 8" xfId="39726" xr:uid="{00000000-0005-0000-0000-0000309B0000}"/>
    <cellStyle name="SAPBEXundefined 2 2 2 2 2 9" xfId="39727" xr:uid="{00000000-0005-0000-0000-0000319B0000}"/>
    <cellStyle name="SAPBEXundefined 2 2 2 2 3" xfId="39728" xr:uid="{00000000-0005-0000-0000-0000329B0000}"/>
    <cellStyle name="SAPBEXundefined 2 2 2 2 4" xfId="39729" xr:uid="{00000000-0005-0000-0000-0000339B0000}"/>
    <cellStyle name="SAPBEXundefined 2 2 2 2 5" xfId="39730" xr:uid="{00000000-0005-0000-0000-0000349B0000}"/>
    <cellStyle name="SAPBEXundefined 2 2 2 2 6" xfId="39731" xr:uid="{00000000-0005-0000-0000-0000359B0000}"/>
    <cellStyle name="SAPBEXundefined 2 2 2 2 7" xfId="39732" xr:uid="{00000000-0005-0000-0000-0000369B0000}"/>
    <cellStyle name="SAPBEXundefined 2 2 2 2 8" xfId="39733" xr:uid="{00000000-0005-0000-0000-0000379B0000}"/>
    <cellStyle name="SAPBEXundefined 2 2 2 2 9" xfId="39734" xr:uid="{00000000-0005-0000-0000-0000389B0000}"/>
    <cellStyle name="SAPBEXundefined 2 2 2 3" xfId="39735" xr:uid="{00000000-0005-0000-0000-0000399B0000}"/>
    <cellStyle name="SAPBEXundefined 2 2 2 3 10" xfId="39736" xr:uid="{00000000-0005-0000-0000-00003A9B0000}"/>
    <cellStyle name="SAPBEXundefined 2 2 2 3 11" xfId="39737" xr:uid="{00000000-0005-0000-0000-00003B9B0000}"/>
    <cellStyle name="SAPBEXundefined 2 2 2 3 12" xfId="39738" xr:uid="{00000000-0005-0000-0000-00003C9B0000}"/>
    <cellStyle name="SAPBEXundefined 2 2 2 3 13" xfId="39739" xr:uid="{00000000-0005-0000-0000-00003D9B0000}"/>
    <cellStyle name="SAPBEXundefined 2 2 2 3 2" xfId="39740" xr:uid="{00000000-0005-0000-0000-00003E9B0000}"/>
    <cellStyle name="SAPBEXundefined 2 2 2 3 3" xfId="39741" xr:uid="{00000000-0005-0000-0000-00003F9B0000}"/>
    <cellStyle name="SAPBEXundefined 2 2 2 3 4" xfId="39742" xr:uid="{00000000-0005-0000-0000-0000409B0000}"/>
    <cellStyle name="SAPBEXundefined 2 2 2 3 5" xfId="39743" xr:uid="{00000000-0005-0000-0000-0000419B0000}"/>
    <cellStyle name="SAPBEXundefined 2 2 2 3 6" xfId="39744" xr:uid="{00000000-0005-0000-0000-0000429B0000}"/>
    <cellStyle name="SAPBEXundefined 2 2 2 3 7" xfId="39745" xr:uid="{00000000-0005-0000-0000-0000439B0000}"/>
    <cellStyle name="SAPBEXundefined 2 2 2 3 8" xfId="39746" xr:uid="{00000000-0005-0000-0000-0000449B0000}"/>
    <cellStyle name="SAPBEXundefined 2 2 2 3 9" xfId="39747" xr:uid="{00000000-0005-0000-0000-0000459B0000}"/>
    <cellStyle name="SAPBEXundefined 2 2 3" xfId="39748" xr:uid="{00000000-0005-0000-0000-0000469B0000}"/>
    <cellStyle name="SAPBEXundefined 2 2 3 10" xfId="39749" xr:uid="{00000000-0005-0000-0000-0000479B0000}"/>
    <cellStyle name="SAPBEXundefined 2 2 3 11" xfId="39750" xr:uid="{00000000-0005-0000-0000-0000489B0000}"/>
    <cellStyle name="SAPBEXundefined 2 2 3 12" xfId="39751" xr:uid="{00000000-0005-0000-0000-0000499B0000}"/>
    <cellStyle name="SAPBEXundefined 2 2 3 13" xfId="39752" xr:uid="{00000000-0005-0000-0000-00004A9B0000}"/>
    <cellStyle name="SAPBEXundefined 2 2 3 14" xfId="39753" xr:uid="{00000000-0005-0000-0000-00004B9B0000}"/>
    <cellStyle name="SAPBEXundefined 2 2 3 15" xfId="39754" xr:uid="{00000000-0005-0000-0000-00004C9B0000}"/>
    <cellStyle name="SAPBEXundefined 2 2 3 2" xfId="39755" xr:uid="{00000000-0005-0000-0000-00004D9B0000}"/>
    <cellStyle name="SAPBEXundefined 2 2 3 2 10" xfId="39756" xr:uid="{00000000-0005-0000-0000-00004E9B0000}"/>
    <cellStyle name="SAPBEXundefined 2 2 3 2 11" xfId="39757" xr:uid="{00000000-0005-0000-0000-00004F9B0000}"/>
    <cellStyle name="SAPBEXundefined 2 2 3 2 12" xfId="39758" xr:uid="{00000000-0005-0000-0000-0000509B0000}"/>
    <cellStyle name="SAPBEXundefined 2 2 3 2 13" xfId="39759" xr:uid="{00000000-0005-0000-0000-0000519B0000}"/>
    <cellStyle name="SAPBEXundefined 2 2 3 2 2" xfId="39760" xr:uid="{00000000-0005-0000-0000-0000529B0000}"/>
    <cellStyle name="SAPBEXundefined 2 2 3 2 3" xfId="39761" xr:uid="{00000000-0005-0000-0000-0000539B0000}"/>
    <cellStyle name="SAPBEXundefined 2 2 3 2 4" xfId="39762" xr:uid="{00000000-0005-0000-0000-0000549B0000}"/>
    <cellStyle name="SAPBEXundefined 2 2 3 2 5" xfId="39763" xr:uid="{00000000-0005-0000-0000-0000559B0000}"/>
    <cellStyle name="SAPBEXundefined 2 2 3 2 6" xfId="39764" xr:uid="{00000000-0005-0000-0000-0000569B0000}"/>
    <cellStyle name="SAPBEXundefined 2 2 3 2 7" xfId="39765" xr:uid="{00000000-0005-0000-0000-0000579B0000}"/>
    <cellStyle name="SAPBEXundefined 2 2 3 2 8" xfId="39766" xr:uid="{00000000-0005-0000-0000-0000589B0000}"/>
    <cellStyle name="SAPBEXundefined 2 2 3 2 9" xfId="39767" xr:uid="{00000000-0005-0000-0000-0000599B0000}"/>
    <cellStyle name="SAPBEXundefined 2 2 3 3" xfId="39768" xr:uid="{00000000-0005-0000-0000-00005A9B0000}"/>
    <cellStyle name="SAPBEXundefined 2 2 3 4" xfId="39769" xr:uid="{00000000-0005-0000-0000-00005B9B0000}"/>
    <cellStyle name="SAPBEXundefined 2 2 3 5" xfId="39770" xr:uid="{00000000-0005-0000-0000-00005C9B0000}"/>
    <cellStyle name="SAPBEXundefined 2 2 3 6" xfId="39771" xr:uid="{00000000-0005-0000-0000-00005D9B0000}"/>
    <cellStyle name="SAPBEXundefined 2 2 3 7" xfId="39772" xr:uid="{00000000-0005-0000-0000-00005E9B0000}"/>
    <cellStyle name="SAPBEXundefined 2 2 3 8" xfId="39773" xr:uid="{00000000-0005-0000-0000-00005F9B0000}"/>
    <cellStyle name="SAPBEXundefined 2 2 3 9" xfId="39774" xr:uid="{00000000-0005-0000-0000-0000609B0000}"/>
    <cellStyle name="SAPBEXundefined 2 2 4" xfId="39775" xr:uid="{00000000-0005-0000-0000-0000619B0000}"/>
    <cellStyle name="SAPBEXundefined 2 2 4 10" xfId="39776" xr:uid="{00000000-0005-0000-0000-0000629B0000}"/>
    <cellStyle name="SAPBEXundefined 2 2 4 11" xfId="39777" xr:uid="{00000000-0005-0000-0000-0000639B0000}"/>
    <cellStyle name="SAPBEXundefined 2 2 4 12" xfId="39778" xr:uid="{00000000-0005-0000-0000-0000649B0000}"/>
    <cellStyle name="SAPBEXundefined 2 2 4 13" xfId="39779" xr:uid="{00000000-0005-0000-0000-0000659B0000}"/>
    <cellStyle name="SAPBEXundefined 2 2 4 2" xfId="39780" xr:uid="{00000000-0005-0000-0000-0000669B0000}"/>
    <cellStyle name="SAPBEXundefined 2 2 4 3" xfId="39781" xr:uid="{00000000-0005-0000-0000-0000679B0000}"/>
    <cellStyle name="SAPBEXundefined 2 2 4 4" xfId="39782" xr:uid="{00000000-0005-0000-0000-0000689B0000}"/>
    <cellStyle name="SAPBEXundefined 2 2 4 5" xfId="39783" xr:uid="{00000000-0005-0000-0000-0000699B0000}"/>
    <cellStyle name="SAPBEXundefined 2 2 4 6" xfId="39784" xr:uid="{00000000-0005-0000-0000-00006A9B0000}"/>
    <cellStyle name="SAPBEXundefined 2 2 4 7" xfId="39785" xr:uid="{00000000-0005-0000-0000-00006B9B0000}"/>
    <cellStyle name="SAPBEXundefined 2 2 4 8" xfId="39786" xr:uid="{00000000-0005-0000-0000-00006C9B0000}"/>
    <cellStyle name="SAPBEXundefined 2 2 4 9" xfId="39787" xr:uid="{00000000-0005-0000-0000-00006D9B0000}"/>
    <cellStyle name="SAPBEXundefined 2 3" xfId="39788" xr:uid="{00000000-0005-0000-0000-00006E9B0000}"/>
    <cellStyle name="SAPBEXundefined 2 3 10" xfId="39789" xr:uid="{00000000-0005-0000-0000-00006F9B0000}"/>
    <cellStyle name="SAPBEXundefined 2 3 11" xfId="39790" xr:uid="{00000000-0005-0000-0000-0000709B0000}"/>
    <cellStyle name="SAPBEXundefined 2 3 12" xfId="39791" xr:uid="{00000000-0005-0000-0000-0000719B0000}"/>
    <cellStyle name="SAPBEXundefined 2 3 13" xfId="39792" xr:uid="{00000000-0005-0000-0000-0000729B0000}"/>
    <cellStyle name="SAPBEXundefined 2 3 14" xfId="39793" xr:uid="{00000000-0005-0000-0000-0000739B0000}"/>
    <cellStyle name="SAPBEXundefined 2 3 15" xfId="39794" xr:uid="{00000000-0005-0000-0000-0000749B0000}"/>
    <cellStyle name="SAPBEXundefined 2 3 2" xfId="39795" xr:uid="{00000000-0005-0000-0000-0000759B0000}"/>
    <cellStyle name="SAPBEXundefined 2 3 2 10" xfId="39796" xr:uid="{00000000-0005-0000-0000-0000769B0000}"/>
    <cellStyle name="SAPBEXundefined 2 3 2 11" xfId="39797" xr:uid="{00000000-0005-0000-0000-0000779B0000}"/>
    <cellStyle name="SAPBEXundefined 2 3 2 12" xfId="39798" xr:uid="{00000000-0005-0000-0000-0000789B0000}"/>
    <cellStyle name="SAPBEXundefined 2 3 2 13" xfId="39799" xr:uid="{00000000-0005-0000-0000-0000799B0000}"/>
    <cellStyle name="SAPBEXundefined 2 3 2 2" xfId="39800" xr:uid="{00000000-0005-0000-0000-00007A9B0000}"/>
    <cellStyle name="SAPBEXundefined 2 3 2 3" xfId="39801" xr:uid="{00000000-0005-0000-0000-00007B9B0000}"/>
    <cellStyle name="SAPBEXundefined 2 3 2 4" xfId="39802" xr:uid="{00000000-0005-0000-0000-00007C9B0000}"/>
    <cellStyle name="SAPBEXundefined 2 3 2 5" xfId="39803" xr:uid="{00000000-0005-0000-0000-00007D9B0000}"/>
    <cellStyle name="SAPBEXundefined 2 3 2 6" xfId="39804" xr:uid="{00000000-0005-0000-0000-00007E9B0000}"/>
    <cellStyle name="SAPBEXundefined 2 3 2 7" xfId="39805" xr:uid="{00000000-0005-0000-0000-00007F9B0000}"/>
    <cellStyle name="SAPBEXundefined 2 3 2 8" xfId="39806" xr:uid="{00000000-0005-0000-0000-0000809B0000}"/>
    <cellStyle name="SAPBEXundefined 2 3 2 9" xfId="39807" xr:uid="{00000000-0005-0000-0000-0000819B0000}"/>
    <cellStyle name="SAPBEXundefined 2 3 3" xfId="39808" xr:uid="{00000000-0005-0000-0000-0000829B0000}"/>
    <cellStyle name="SAPBEXundefined 2 3 4" xfId="39809" xr:uid="{00000000-0005-0000-0000-0000839B0000}"/>
    <cellStyle name="SAPBEXundefined 2 3 5" xfId="39810" xr:uid="{00000000-0005-0000-0000-0000849B0000}"/>
    <cellStyle name="SAPBEXundefined 2 3 6" xfId="39811" xr:uid="{00000000-0005-0000-0000-0000859B0000}"/>
    <cellStyle name="SAPBEXundefined 2 3 7" xfId="39812" xr:uid="{00000000-0005-0000-0000-0000869B0000}"/>
    <cellStyle name="SAPBEXundefined 2 3 8" xfId="39813" xr:uid="{00000000-0005-0000-0000-0000879B0000}"/>
    <cellStyle name="SAPBEXundefined 2 3 9" xfId="39814" xr:uid="{00000000-0005-0000-0000-0000889B0000}"/>
    <cellStyle name="SAPBEXundefined 2 4" xfId="39815" xr:uid="{00000000-0005-0000-0000-0000899B0000}"/>
    <cellStyle name="SAPBEXundefined 2 4 10" xfId="39816" xr:uid="{00000000-0005-0000-0000-00008A9B0000}"/>
    <cellStyle name="SAPBEXundefined 2 4 11" xfId="39817" xr:uid="{00000000-0005-0000-0000-00008B9B0000}"/>
    <cellStyle name="SAPBEXundefined 2 4 12" xfId="39818" xr:uid="{00000000-0005-0000-0000-00008C9B0000}"/>
    <cellStyle name="SAPBEXundefined 2 4 13" xfId="39819" xr:uid="{00000000-0005-0000-0000-00008D9B0000}"/>
    <cellStyle name="SAPBEXundefined 2 4 14" xfId="39820" xr:uid="{00000000-0005-0000-0000-00008E9B0000}"/>
    <cellStyle name="SAPBEXundefined 2 4 2" xfId="39821" xr:uid="{00000000-0005-0000-0000-00008F9B0000}"/>
    <cellStyle name="SAPBEXundefined 2 4 3" xfId="39822" xr:uid="{00000000-0005-0000-0000-0000909B0000}"/>
    <cellStyle name="SAPBEXundefined 2 4 4" xfId="39823" xr:uid="{00000000-0005-0000-0000-0000919B0000}"/>
    <cellStyle name="SAPBEXundefined 2 4 5" xfId="39824" xr:uid="{00000000-0005-0000-0000-0000929B0000}"/>
    <cellStyle name="SAPBEXundefined 2 4 6" xfId="39825" xr:uid="{00000000-0005-0000-0000-0000939B0000}"/>
    <cellStyle name="SAPBEXundefined 2 4 7" xfId="39826" xr:uid="{00000000-0005-0000-0000-0000949B0000}"/>
    <cellStyle name="SAPBEXundefined 2 4 8" xfId="39827" xr:uid="{00000000-0005-0000-0000-0000959B0000}"/>
    <cellStyle name="SAPBEXundefined 2 4 9" xfId="39828" xr:uid="{00000000-0005-0000-0000-0000969B0000}"/>
    <cellStyle name="SAPBEXundefined 20" xfId="39829" xr:uid="{00000000-0005-0000-0000-0000979B0000}"/>
    <cellStyle name="SAPBEXundefined 21" xfId="39830" xr:uid="{00000000-0005-0000-0000-0000989B0000}"/>
    <cellStyle name="SAPBEXundefined 22" xfId="39831" xr:uid="{00000000-0005-0000-0000-0000999B0000}"/>
    <cellStyle name="SAPBEXundefined 23" xfId="39832" xr:uid="{00000000-0005-0000-0000-00009A9B0000}"/>
    <cellStyle name="SAPBEXundefined 24" xfId="39833" xr:uid="{00000000-0005-0000-0000-00009B9B0000}"/>
    <cellStyle name="SAPBEXundefined 25" xfId="39834" xr:uid="{00000000-0005-0000-0000-00009C9B0000}"/>
    <cellStyle name="SAPBEXundefined 26" xfId="39835" xr:uid="{00000000-0005-0000-0000-00009D9B0000}"/>
    <cellStyle name="SAPBEXundefined 27" xfId="39836" xr:uid="{00000000-0005-0000-0000-00009E9B0000}"/>
    <cellStyle name="SAPBEXundefined 28" xfId="39837" xr:uid="{00000000-0005-0000-0000-00009F9B0000}"/>
    <cellStyle name="SAPBEXundefined 29" xfId="39838" xr:uid="{00000000-0005-0000-0000-0000A09B0000}"/>
    <cellStyle name="SAPBEXundefined 3" xfId="39839" xr:uid="{00000000-0005-0000-0000-0000A19B0000}"/>
    <cellStyle name="SAPBEXundefined 3 2" xfId="39840" xr:uid="{00000000-0005-0000-0000-0000A29B0000}"/>
    <cellStyle name="SAPBEXundefined 3 2 10" xfId="39841" xr:uid="{00000000-0005-0000-0000-0000A39B0000}"/>
    <cellStyle name="SAPBEXundefined 3 2 11" xfId="39842" xr:uid="{00000000-0005-0000-0000-0000A49B0000}"/>
    <cellStyle name="SAPBEXundefined 3 2 12" xfId="39843" xr:uid="{00000000-0005-0000-0000-0000A59B0000}"/>
    <cellStyle name="SAPBEXundefined 3 2 13" xfId="39844" xr:uid="{00000000-0005-0000-0000-0000A69B0000}"/>
    <cellStyle name="SAPBEXundefined 3 2 14" xfId="39845" xr:uid="{00000000-0005-0000-0000-0000A79B0000}"/>
    <cellStyle name="SAPBEXundefined 3 2 15" xfId="39846" xr:uid="{00000000-0005-0000-0000-0000A89B0000}"/>
    <cellStyle name="SAPBEXundefined 3 2 16" xfId="39847" xr:uid="{00000000-0005-0000-0000-0000A99B0000}"/>
    <cellStyle name="SAPBEXundefined 3 2 2" xfId="39848" xr:uid="{00000000-0005-0000-0000-0000AA9B0000}"/>
    <cellStyle name="SAPBEXundefined 3 2 2 10" xfId="39849" xr:uid="{00000000-0005-0000-0000-0000AB9B0000}"/>
    <cellStyle name="SAPBEXundefined 3 2 2 11" xfId="39850" xr:uid="{00000000-0005-0000-0000-0000AC9B0000}"/>
    <cellStyle name="SAPBEXundefined 3 2 2 12" xfId="39851" xr:uid="{00000000-0005-0000-0000-0000AD9B0000}"/>
    <cellStyle name="SAPBEXundefined 3 2 2 13" xfId="39852" xr:uid="{00000000-0005-0000-0000-0000AE9B0000}"/>
    <cellStyle name="SAPBEXundefined 3 2 2 2" xfId="39853" xr:uid="{00000000-0005-0000-0000-0000AF9B0000}"/>
    <cellStyle name="SAPBEXundefined 3 2 2 3" xfId="39854" xr:uid="{00000000-0005-0000-0000-0000B09B0000}"/>
    <cellStyle name="SAPBEXundefined 3 2 2 4" xfId="39855" xr:uid="{00000000-0005-0000-0000-0000B19B0000}"/>
    <cellStyle name="SAPBEXundefined 3 2 2 5" xfId="39856" xr:uid="{00000000-0005-0000-0000-0000B29B0000}"/>
    <cellStyle name="SAPBEXundefined 3 2 2 6" xfId="39857" xr:uid="{00000000-0005-0000-0000-0000B39B0000}"/>
    <cellStyle name="SAPBEXundefined 3 2 2 7" xfId="39858" xr:uid="{00000000-0005-0000-0000-0000B49B0000}"/>
    <cellStyle name="SAPBEXundefined 3 2 2 8" xfId="39859" xr:uid="{00000000-0005-0000-0000-0000B59B0000}"/>
    <cellStyle name="SAPBEXundefined 3 2 2 9" xfId="39860" xr:uid="{00000000-0005-0000-0000-0000B69B0000}"/>
    <cellStyle name="SAPBEXundefined 3 2 3" xfId="39861" xr:uid="{00000000-0005-0000-0000-0000B79B0000}"/>
    <cellStyle name="SAPBEXundefined 3 2 3 10" xfId="39862" xr:uid="{00000000-0005-0000-0000-0000B89B0000}"/>
    <cellStyle name="SAPBEXundefined 3 2 3 11" xfId="39863" xr:uid="{00000000-0005-0000-0000-0000B99B0000}"/>
    <cellStyle name="SAPBEXundefined 3 2 3 12" xfId="39864" xr:uid="{00000000-0005-0000-0000-0000BA9B0000}"/>
    <cellStyle name="SAPBEXundefined 3 2 3 13" xfId="39865" xr:uid="{00000000-0005-0000-0000-0000BB9B0000}"/>
    <cellStyle name="SAPBEXundefined 3 2 3 2" xfId="39866" xr:uid="{00000000-0005-0000-0000-0000BC9B0000}"/>
    <cellStyle name="SAPBEXundefined 3 2 3 3" xfId="39867" xr:uid="{00000000-0005-0000-0000-0000BD9B0000}"/>
    <cellStyle name="SAPBEXundefined 3 2 3 4" xfId="39868" xr:uid="{00000000-0005-0000-0000-0000BE9B0000}"/>
    <cellStyle name="SAPBEXundefined 3 2 3 5" xfId="39869" xr:uid="{00000000-0005-0000-0000-0000BF9B0000}"/>
    <cellStyle name="SAPBEXundefined 3 2 3 6" xfId="39870" xr:uid="{00000000-0005-0000-0000-0000C09B0000}"/>
    <cellStyle name="SAPBEXundefined 3 2 3 7" xfId="39871" xr:uid="{00000000-0005-0000-0000-0000C19B0000}"/>
    <cellStyle name="SAPBEXundefined 3 2 3 8" xfId="39872" xr:uid="{00000000-0005-0000-0000-0000C29B0000}"/>
    <cellStyle name="SAPBEXundefined 3 2 3 9" xfId="39873" xr:uid="{00000000-0005-0000-0000-0000C39B0000}"/>
    <cellStyle name="SAPBEXundefined 3 2 4" xfId="39874" xr:uid="{00000000-0005-0000-0000-0000C49B0000}"/>
    <cellStyle name="SAPBEXundefined 3 2 5" xfId="39875" xr:uid="{00000000-0005-0000-0000-0000C59B0000}"/>
    <cellStyle name="SAPBEXundefined 3 2 6" xfId="39876" xr:uid="{00000000-0005-0000-0000-0000C69B0000}"/>
    <cellStyle name="SAPBEXundefined 3 2 7" xfId="39877" xr:uid="{00000000-0005-0000-0000-0000C79B0000}"/>
    <cellStyle name="SAPBEXundefined 3 2 8" xfId="39878" xr:uid="{00000000-0005-0000-0000-0000C89B0000}"/>
    <cellStyle name="SAPBEXundefined 3 2 9" xfId="39879" xr:uid="{00000000-0005-0000-0000-0000C99B0000}"/>
    <cellStyle name="SAPBEXundefined 3 3" xfId="39880" xr:uid="{00000000-0005-0000-0000-0000CA9B0000}"/>
    <cellStyle name="SAPBEXundefined 3 3 10" xfId="39881" xr:uid="{00000000-0005-0000-0000-0000CB9B0000}"/>
    <cellStyle name="SAPBEXundefined 3 3 11" xfId="39882" xr:uid="{00000000-0005-0000-0000-0000CC9B0000}"/>
    <cellStyle name="SAPBEXundefined 3 3 12" xfId="39883" xr:uid="{00000000-0005-0000-0000-0000CD9B0000}"/>
    <cellStyle name="SAPBEXundefined 3 3 13" xfId="39884" xr:uid="{00000000-0005-0000-0000-0000CE9B0000}"/>
    <cellStyle name="SAPBEXundefined 3 3 14" xfId="39885" xr:uid="{00000000-0005-0000-0000-0000CF9B0000}"/>
    <cellStyle name="SAPBEXundefined 3 3 2" xfId="39886" xr:uid="{00000000-0005-0000-0000-0000D09B0000}"/>
    <cellStyle name="SAPBEXundefined 3 3 3" xfId="39887" xr:uid="{00000000-0005-0000-0000-0000D19B0000}"/>
    <cellStyle name="SAPBEXundefined 3 3 4" xfId="39888" xr:uid="{00000000-0005-0000-0000-0000D29B0000}"/>
    <cellStyle name="SAPBEXundefined 3 3 5" xfId="39889" xr:uid="{00000000-0005-0000-0000-0000D39B0000}"/>
    <cellStyle name="SAPBEXundefined 3 3 6" xfId="39890" xr:uid="{00000000-0005-0000-0000-0000D49B0000}"/>
    <cellStyle name="SAPBEXundefined 3 3 7" xfId="39891" xr:uid="{00000000-0005-0000-0000-0000D59B0000}"/>
    <cellStyle name="SAPBEXundefined 3 3 8" xfId="39892" xr:uid="{00000000-0005-0000-0000-0000D69B0000}"/>
    <cellStyle name="SAPBEXundefined 3 3 9" xfId="39893" xr:uid="{00000000-0005-0000-0000-0000D79B0000}"/>
    <cellStyle name="SAPBEXundefined 30" xfId="39894" xr:uid="{00000000-0005-0000-0000-0000D89B0000}"/>
    <cellStyle name="SAPBEXundefined 31" xfId="39895" xr:uid="{00000000-0005-0000-0000-0000D99B0000}"/>
    <cellStyle name="SAPBEXundefined 32" xfId="39896" xr:uid="{00000000-0005-0000-0000-0000DA9B0000}"/>
    <cellStyle name="SAPBEXundefined 33" xfId="39897" xr:uid="{00000000-0005-0000-0000-0000DB9B0000}"/>
    <cellStyle name="SAPBEXundefined 34" xfId="39898" xr:uid="{00000000-0005-0000-0000-0000DC9B0000}"/>
    <cellStyle name="SAPBEXundefined 35" xfId="39899" xr:uid="{00000000-0005-0000-0000-0000DD9B0000}"/>
    <cellStyle name="SAPBEXundefined 36" xfId="39900" xr:uid="{00000000-0005-0000-0000-0000DE9B0000}"/>
    <cellStyle name="SAPBEXundefined 37" xfId="39901" xr:uid="{00000000-0005-0000-0000-0000DF9B0000}"/>
    <cellStyle name="SAPBEXundefined 38" xfId="39902" xr:uid="{00000000-0005-0000-0000-0000E09B0000}"/>
    <cellStyle name="SAPBEXundefined 39" xfId="39903" xr:uid="{00000000-0005-0000-0000-0000E19B0000}"/>
    <cellStyle name="SAPBEXundefined 4" xfId="39904" xr:uid="{00000000-0005-0000-0000-0000E29B0000}"/>
    <cellStyle name="SAPBEXundefined 4 10" xfId="39905" xr:uid="{00000000-0005-0000-0000-0000E39B0000}"/>
    <cellStyle name="SAPBEXundefined 4 11" xfId="39906" xr:uid="{00000000-0005-0000-0000-0000E49B0000}"/>
    <cellStyle name="SAPBEXundefined 4 12" xfId="39907" xr:uid="{00000000-0005-0000-0000-0000E59B0000}"/>
    <cellStyle name="SAPBEXundefined 4 13" xfId="39908" xr:uid="{00000000-0005-0000-0000-0000E69B0000}"/>
    <cellStyle name="SAPBEXundefined 4 14" xfId="39909" xr:uid="{00000000-0005-0000-0000-0000E79B0000}"/>
    <cellStyle name="SAPBEXundefined 4 15" xfId="39910" xr:uid="{00000000-0005-0000-0000-0000E89B0000}"/>
    <cellStyle name="SAPBEXundefined 4 16" xfId="39911" xr:uid="{00000000-0005-0000-0000-0000E99B0000}"/>
    <cellStyle name="SAPBEXundefined 4 2" xfId="39912" xr:uid="{00000000-0005-0000-0000-0000EA9B0000}"/>
    <cellStyle name="SAPBEXundefined 4 2 10" xfId="39913" xr:uid="{00000000-0005-0000-0000-0000EB9B0000}"/>
    <cellStyle name="SAPBEXundefined 4 2 11" xfId="39914" xr:uid="{00000000-0005-0000-0000-0000EC9B0000}"/>
    <cellStyle name="SAPBEXundefined 4 2 12" xfId="39915" xr:uid="{00000000-0005-0000-0000-0000ED9B0000}"/>
    <cellStyle name="SAPBEXundefined 4 2 13" xfId="39916" xr:uid="{00000000-0005-0000-0000-0000EE9B0000}"/>
    <cellStyle name="SAPBEXundefined 4 2 2" xfId="39917" xr:uid="{00000000-0005-0000-0000-0000EF9B0000}"/>
    <cellStyle name="SAPBEXundefined 4 2 3" xfId="39918" xr:uid="{00000000-0005-0000-0000-0000F09B0000}"/>
    <cellStyle name="SAPBEXundefined 4 2 4" xfId="39919" xr:uid="{00000000-0005-0000-0000-0000F19B0000}"/>
    <cellStyle name="SAPBEXundefined 4 2 5" xfId="39920" xr:uid="{00000000-0005-0000-0000-0000F29B0000}"/>
    <cellStyle name="SAPBEXundefined 4 2 6" xfId="39921" xr:uid="{00000000-0005-0000-0000-0000F39B0000}"/>
    <cellStyle name="SAPBEXundefined 4 2 7" xfId="39922" xr:uid="{00000000-0005-0000-0000-0000F49B0000}"/>
    <cellStyle name="SAPBEXundefined 4 2 8" xfId="39923" xr:uid="{00000000-0005-0000-0000-0000F59B0000}"/>
    <cellStyle name="SAPBEXundefined 4 2 9" xfId="39924" xr:uid="{00000000-0005-0000-0000-0000F69B0000}"/>
    <cellStyle name="SAPBEXundefined 4 3" xfId="39925" xr:uid="{00000000-0005-0000-0000-0000F79B0000}"/>
    <cellStyle name="SAPBEXundefined 4 3 10" xfId="39926" xr:uid="{00000000-0005-0000-0000-0000F89B0000}"/>
    <cellStyle name="SAPBEXundefined 4 3 11" xfId="39927" xr:uid="{00000000-0005-0000-0000-0000F99B0000}"/>
    <cellStyle name="SAPBEXundefined 4 3 12" xfId="39928" xr:uid="{00000000-0005-0000-0000-0000FA9B0000}"/>
    <cellStyle name="SAPBEXundefined 4 3 13" xfId="39929" xr:uid="{00000000-0005-0000-0000-0000FB9B0000}"/>
    <cellStyle name="SAPBEXundefined 4 3 2" xfId="39930" xr:uid="{00000000-0005-0000-0000-0000FC9B0000}"/>
    <cellStyle name="SAPBEXundefined 4 3 3" xfId="39931" xr:uid="{00000000-0005-0000-0000-0000FD9B0000}"/>
    <cellStyle name="SAPBEXundefined 4 3 4" xfId="39932" xr:uid="{00000000-0005-0000-0000-0000FE9B0000}"/>
    <cellStyle name="SAPBEXundefined 4 3 5" xfId="39933" xr:uid="{00000000-0005-0000-0000-0000FF9B0000}"/>
    <cellStyle name="SAPBEXundefined 4 3 6" xfId="39934" xr:uid="{00000000-0005-0000-0000-0000009C0000}"/>
    <cellStyle name="SAPBEXundefined 4 3 7" xfId="39935" xr:uid="{00000000-0005-0000-0000-0000019C0000}"/>
    <cellStyle name="SAPBEXundefined 4 3 8" xfId="39936" xr:uid="{00000000-0005-0000-0000-0000029C0000}"/>
    <cellStyle name="SAPBEXundefined 4 3 9" xfId="39937" xr:uid="{00000000-0005-0000-0000-0000039C0000}"/>
    <cellStyle name="SAPBEXundefined 4 4" xfId="39938" xr:uid="{00000000-0005-0000-0000-0000049C0000}"/>
    <cellStyle name="SAPBEXundefined 4 5" xfId="39939" xr:uid="{00000000-0005-0000-0000-0000059C0000}"/>
    <cellStyle name="SAPBEXundefined 4 6" xfId="39940" xr:uid="{00000000-0005-0000-0000-0000069C0000}"/>
    <cellStyle name="SAPBEXundefined 4 7" xfId="39941" xr:uid="{00000000-0005-0000-0000-0000079C0000}"/>
    <cellStyle name="SAPBEXundefined 4 8" xfId="39942" xr:uid="{00000000-0005-0000-0000-0000089C0000}"/>
    <cellStyle name="SAPBEXundefined 4 9" xfId="39943" xr:uid="{00000000-0005-0000-0000-0000099C0000}"/>
    <cellStyle name="SAPBEXundefined 40" xfId="39944" xr:uid="{00000000-0005-0000-0000-00000A9C0000}"/>
    <cellStyle name="SAPBEXundefined 5" xfId="39945" xr:uid="{00000000-0005-0000-0000-00000B9C0000}"/>
    <cellStyle name="SAPBEXundefined 5 10" xfId="39946" xr:uid="{00000000-0005-0000-0000-00000C9C0000}"/>
    <cellStyle name="SAPBEXundefined 5 11" xfId="39947" xr:uid="{00000000-0005-0000-0000-00000D9C0000}"/>
    <cellStyle name="SAPBEXundefined 5 12" xfId="39948" xr:uid="{00000000-0005-0000-0000-00000E9C0000}"/>
    <cellStyle name="SAPBEXundefined 5 13" xfId="39949" xr:uid="{00000000-0005-0000-0000-00000F9C0000}"/>
    <cellStyle name="SAPBEXundefined 5 14" xfId="39950" xr:uid="{00000000-0005-0000-0000-0000109C0000}"/>
    <cellStyle name="SAPBEXundefined 5 15" xfId="39951" xr:uid="{00000000-0005-0000-0000-0000119C0000}"/>
    <cellStyle name="SAPBEXundefined 5 2" xfId="39952" xr:uid="{00000000-0005-0000-0000-0000129C0000}"/>
    <cellStyle name="SAPBEXundefined 5 2 10" xfId="39953" xr:uid="{00000000-0005-0000-0000-0000139C0000}"/>
    <cellStyle name="SAPBEXundefined 5 2 11" xfId="39954" xr:uid="{00000000-0005-0000-0000-0000149C0000}"/>
    <cellStyle name="SAPBEXundefined 5 2 12" xfId="39955" xr:uid="{00000000-0005-0000-0000-0000159C0000}"/>
    <cellStyle name="SAPBEXundefined 5 2 13" xfId="39956" xr:uid="{00000000-0005-0000-0000-0000169C0000}"/>
    <cellStyle name="SAPBEXundefined 5 2 2" xfId="39957" xr:uid="{00000000-0005-0000-0000-0000179C0000}"/>
    <cellStyle name="SAPBEXundefined 5 2 3" xfId="39958" xr:uid="{00000000-0005-0000-0000-0000189C0000}"/>
    <cellStyle name="SAPBEXundefined 5 2 4" xfId="39959" xr:uid="{00000000-0005-0000-0000-0000199C0000}"/>
    <cellStyle name="SAPBEXundefined 5 2 5" xfId="39960" xr:uid="{00000000-0005-0000-0000-00001A9C0000}"/>
    <cellStyle name="SAPBEXundefined 5 2 6" xfId="39961" xr:uid="{00000000-0005-0000-0000-00001B9C0000}"/>
    <cellStyle name="SAPBEXundefined 5 2 7" xfId="39962" xr:uid="{00000000-0005-0000-0000-00001C9C0000}"/>
    <cellStyle name="SAPBEXundefined 5 2 8" xfId="39963" xr:uid="{00000000-0005-0000-0000-00001D9C0000}"/>
    <cellStyle name="SAPBEXundefined 5 2 9" xfId="39964" xr:uid="{00000000-0005-0000-0000-00001E9C0000}"/>
    <cellStyle name="SAPBEXundefined 5 3" xfId="39965" xr:uid="{00000000-0005-0000-0000-00001F9C0000}"/>
    <cellStyle name="SAPBEXundefined 5 4" xfId="39966" xr:uid="{00000000-0005-0000-0000-0000209C0000}"/>
    <cellStyle name="SAPBEXundefined 5 5" xfId="39967" xr:uid="{00000000-0005-0000-0000-0000219C0000}"/>
    <cellStyle name="SAPBEXundefined 5 6" xfId="39968" xr:uid="{00000000-0005-0000-0000-0000229C0000}"/>
    <cellStyle name="SAPBEXundefined 5 7" xfId="39969" xr:uid="{00000000-0005-0000-0000-0000239C0000}"/>
    <cellStyle name="SAPBEXundefined 5 8" xfId="39970" xr:uid="{00000000-0005-0000-0000-0000249C0000}"/>
    <cellStyle name="SAPBEXundefined 5 9" xfId="39971" xr:uid="{00000000-0005-0000-0000-0000259C0000}"/>
    <cellStyle name="SAPBEXundefined 6" xfId="39972" xr:uid="{00000000-0005-0000-0000-0000269C0000}"/>
    <cellStyle name="SAPBEXundefined 6 10" xfId="39973" xr:uid="{00000000-0005-0000-0000-0000279C0000}"/>
    <cellStyle name="SAPBEXundefined 6 11" xfId="39974" xr:uid="{00000000-0005-0000-0000-0000289C0000}"/>
    <cellStyle name="SAPBEXundefined 6 12" xfId="39975" xr:uid="{00000000-0005-0000-0000-0000299C0000}"/>
    <cellStyle name="SAPBEXundefined 6 13" xfId="39976" xr:uid="{00000000-0005-0000-0000-00002A9C0000}"/>
    <cellStyle name="SAPBEXundefined 6 14" xfId="39977" xr:uid="{00000000-0005-0000-0000-00002B9C0000}"/>
    <cellStyle name="SAPBEXundefined 6 2" xfId="39978" xr:uid="{00000000-0005-0000-0000-00002C9C0000}"/>
    <cellStyle name="SAPBEXundefined 6 2 2" xfId="39979" xr:uid="{00000000-0005-0000-0000-00002D9C0000}"/>
    <cellStyle name="SAPBEXundefined 6 3" xfId="39980" xr:uid="{00000000-0005-0000-0000-00002E9C0000}"/>
    <cellStyle name="SAPBEXundefined 6 4" xfId="39981" xr:uid="{00000000-0005-0000-0000-00002F9C0000}"/>
    <cellStyle name="SAPBEXundefined 6 5" xfId="39982" xr:uid="{00000000-0005-0000-0000-0000309C0000}"/>
    <cellStyle name="SAPBEXundefined 6 6" xfId="39983" xr:uid="{00000000-0005-0000-0000-0000319C0000}"/>
    <cellStyle name="SAPBEXundefined 6 7" xfId="39984" xr:uid="{00000000-0005-0000-0000-0000329C0000}"/>
    <cellStyle name="SAPBEXundefined 6 8" xfId="39985" xr:uid="{00000000-0005-0000-0000-0000339C0000}"/>
    <cellStyle name="SAPBEXundefined 6 9" xfId="39986" xr:uid="{00000000-0005-0000-0000-0000349C0000}"/>
    <cellStyle name="SAPBEXundefined 7" xfId="39987" xr:uid="{00000000-0005-0000-0000-0000359C0000}"/>
    <cellStyle name="SAPBEXundefined 7 10" xfId="39988" xr:uid="{00000000-0005-0000-0000-0000369C0000}"/>
    <cellStyle name="SAPBEXundefined 7 11" xfId="39989" xr:uid="{00000000-0005-0000-0000-0000379C0000}"/>
    <cellStyle name="SAPBEXundefined 7 12" xfId="39990" xr:uid="{00000000-0005-0000-0000-0000389C0000}"/>
    <cellStyle name="SAPBEXundefined 7 13" xfId="39991" xr:uid="{00000000-0005-0000-0000-0000399C0000}"/>
    <cellStyle name="SAPBEXundefined 7 14" xfId="39992" xr:uid="{00000000-0005-0000-0000-00003A9C0000}"/>
    <cellStyle name="SAPBEXundefined 7 2" xfId="39993" xr:uid="{00000000-0005-0000-0000-00003B9C0000}"/>
    <cellStyle name="SAPBEXundefined 7 2 2" xfId="39994" xr:uid="{00000000-0005-0000-0000-00003C9C0000}"/>
    <cellStyle name="SAPBEXundefined 7 3" xfId="39995" xr:uid="{00000000-0005-0000-0000-00003D9C0000}"/>
    <cellStyle name="SAPBEXundefined 7 4" xfId="39996" xr:uid="{00000000-0005-0000-0000-00003E9C0000}"/>
    <cellStyle name="SAPBEXundefined 7 5" xfId="39997" xr:uid="{00000000-0005-0000-0000-00003F9C0000}"/>
    <cellStyle name="SAPBEXundefined 7 6" xfId="39998" xr:uid="{00000000-0005-0000-0000-0000409C0000}"/>
    <cellStyle name="SAPBEXundefined 7 7" xfId="39999" xr:uid="{00000000-0005-0000-0000-0000419C0000}"/>
    <cellStyle name="SAPBEXundefined 7 8" xfId="40000" xr:uid="{00000000-0005-0000-0000-0000429C0000}"/>
    <cellStyle name="SAPBEXundefined 7 9" xfId="40001" xr:uid="{00000000-0005-0000-0000-0000439C0000}"/>
    <cellStyle name="SAPBEXundefined 8" xfId="40002" xr:uid="{00000000-0005-0000-0000-0000449C0000}"/>
    <cellStyle name="SAPBEXundefined 9" xfId="40003" xr:uid="{00000000-0005-0000-0000-0000459C0000}"/>
    <cellStyle name="SAPBEXundefined_Retirements" xfId="40004" xr:uid="{00000000-0005-0000-0000-0000469C0000}"/>
    <cellStyle name="ScotchRule" xfId="40005" xr:uid="{00000000-0005-0000-0000-0000479C0000}"/>
    <cellStyle name="ScotchRule 2" xfId="40006" xr:uid="{00000000-0005-0000-0000-0000489C0000}"/>
    <cellStyle name="ScotchRule 3" xfId="40007" xr:uid="{00000000-0005-0000-0000-0000499C0000}"/>
    <cellStyle name="ScotchRule 4" xfId="40008" xr:uid="{00000000-0005-0000-0000-00004A9C0000}"/>
    <cellStyle name="Second - Style2" xfId="40009" xr:uid="{00000000-0005-0000-0000-00004B9C0000}"/>
    <cellStyle name="Second - Style2 2" xfId="40010" xr:uid="{00000000-0005-0000-0000-00004C9C0000}"/>
    <cellStyle name="Second - Style2 2 10" xfId="40011" xr:uid="{00000000-0005-0000-0000-00004D9C0000}"/>
    <cellStyle name="Second - Style2 2 11" xfId="40012" xr:uid="{00000000-0005-0000-0000-00004E9C0000}"/>
    <cellStyle name="Second - Style2 2 12" xfId="40013" xr:uid="{00000000-0005-0000-0000-00004F9C0000}"/>
    <cellStyle name="Second - Style2 2 13" xfId="40014" xr:uid="{00000000-0005-0000-0000-0000509C0000}"/>
    <cellStyle name="Second - Style2 2 14" xfId="40015" xr:uid="{00000000-0005-0000-0000-0000519C0000}"/>
    <cellStyle name="Second - Style2 2 15" xfId="40016" xr:uid="{00000000-0005-0000-0000-0000529C0000}"/>
    <cellStyle name="Second - Style2 2 2" xfId="40017" xr:uid="{00000000-0005-0000-0000-0000539C0000}"/>
    <cellStyle name="Second - Style2 2 2 10" xfId="40018" xr:uid="{00000000-0005-0000-0000-0000549C0000}"/>
    <cellStyle name="Second - Style2 2 2 11" xfId="40019" xr:uid="{00000000-0005-0000-0000-0000559C0000}"/>
    <cellStyle name="Second - Style2 2 2 12" xfId="40020" xr:uid="{00000000-0005-0000-0000-0000569C0000}"/>
    <cellStyle name="Second - Style2 2 2 13" xfId="40021" xr:uid="{00000000-0005-0000-0000-0000579C0000}"/>
    <cellStyle name="Second - Style2 2 2 2" xfId="40022" xr:uid="{00000000-0005-0000-0000-0000589C0000}"/>
    <cellStyle name="Second - Style2 2 2 2 2" xfId="40023" xr:uid="{00000000-0005-0000-0000-0000599C0000}"/>
    <cellStyle name="Second - Style2 2 2 3" xfId="40024" xr:uid="{00000000-0005-0000-0000-00005A9C0000}"/>
    <cellStyle name="Second - Style2 2 2 3 2" xfId="40025" xr:uid="{00000000-0005-0000-0000-00005B9C0000}"/>
    <cellStyle name="Second - Style2 2 2 4" xfId="40026" xr:uid="{00000000-0005-0000-0000-00005C9C0000}"/>
    <cellStyle name="Second - Style2 2 2 4 2" xfId="40027" xr:uid="{00000000-0005-0000-0000-00005D9C0000}"/>
    <cellStyle name="Second - Style2 2 2 5" xfId="40028" xr:uid="{00000000-0005-0000-0000-00005E9C0000}"/>
    <cellStyle name="Second - Style2 2 2 6" xfId="40029" xr:uid="{00000000-0005-0000-0000-00005F9C0000}"/>
    <cellStyle name="Second - Style2 2 2 7" xfId="40030" xr:uid="{00000000-0005-0000-0000-0000609C0000}"/>
    <cellStyle name="Second - Style2 2 2 8" xfId="40031" xr:uid="{00000000-0005-0000-0000-0000619C0000}"/>
    <cellStyle name="Second - Style2 2 2 9" xfId="40032" xr:uid="{00000000-0005-0000-0000-0000629C0000}"/>
    <cellStyle name="Second - Style2 2 3" xfId="40033" xr:uid="{00000000-0005-0000-0000-0000639C0000}"/>
    <cellStyle name="Second - Style2 2 4" xfId="40034" xr:uid="{00000000-0005-0000-0000-0000649C0000}"/>
    <cellStyle name="Second - Style2 2 5" xfId="40035" xr:uid="{00000000-0005-0000-0000-0000659C0000}"/>
    <cellStyle name="Second - Style2 2 6" xfId="40036" xr:uid="{00000000-0005-0000-0000-0000669C0000}"/>
    <cellStyle name="Second - Style2 2 7" xfId="40037" xr:uid="{00000000-0005-0000-0000-0000679C0000}"/>
    <cellStyle name="Second - Style2 2 8" xfId="40038" xr:uid="{00000000-0005-0000-0000-0000689C0000}"/>
    <cellStyle name="Second - Style2 2 9" xfId="40039" xr:uid="{00000000-0005-0000-0000-0000699C0000}"/>
    <cellStyle name="Second - Style2 3" xfId="40040" xr:uid="{00000000-0005-0000-0000-00006A9C0000}"/>
    <cellStyle name="Second - Style2 4" xfId="40041" xr:uid="{00000000-0005-0000-0000-00006B9C0000}"/>
    <cellStyle name="Second - Style2 5" xfId="40042" xr:uid="{00000000-0005-0000-0000-00006C9C0000}"/>
    <cellStyle name="Shade" xfId="40043" xr:uid="{00000000-0005-0000-0000-00006D9C0000}"/>
    <cellStyle name="Shade 2" xfId="40044" xr:uid="{00000000-0005-0000-0000-00006E9C0000}"/>
    <cellStyle name="Shade 2 2" xfId="40045" xr:uid="{00000000-0005-0000-0000-00006F9C0000}"/>
    <cellStyle name="Shade 2 2 2" xfId="40046" xr:uid="{00000000-0005-0000-0000-0000709C0000}"/>
    <cellStyle name="Shade 2 2 3" xfId="40047" xr:uid="{00000000-0005-0000-0000-0000719C0000}"/>
    <cellStyle name="Shade 2 3" xfId="40048" xr:uid="{00000000-0005-0000-0000-0000729C0000}"/>
    <cellStyle name="Shade 2 4" xfId="40049" xr:uid="{00000000-0005-0000-0000-0000739C0000}"/>
    <cellStyle name="Shade 3" xfId="40050" xr:uid="{00000000-0005-0000-0000-0000749C0000}"/>
    <cellStyle name="Shade 3 2" xfId="40051" xr:uid="{00000000-0005-0000-0000-0000759C0000}"/>
    <cellStyle name="Shade 3 2 2" xfId="40052" xr:uid="{00000000-0005-0000-0000-0000769C0000}"/>
    <cellStyle name="Shade 4" xfId="40053" xr:uid="{00000000-0005-0000-0000-0000779C0000}"/>
    <cellStyle name="Shade 4 2" xfId="40054" xr:uid="{00000000-0005-0000-0000-0000789C0000}"/>
    <cellStyle name="Shade 4 3" xfId="40055" xr:uid="{00000000-0005-0000-0000-0000799C0000}"/>
    <cellStyle name="Shade 4 4" xfId="40056" xr:uid="{00000000-0005-0000-0000-00007A9C0000}"/>
    <cellStyle name="Shade 4 5" xfId="40057" xr:uid="{00000000-0005-0000-0000-00007B9C0000}"/>
    <cellStyle name="Shade 5" xfId="40058" xr:uid="{00000000-0005-0000-0000-00007C9C0000}"/>
    <cellStyle name="Shade 5 2" xfId="40059" xr:uid="{00000000-0005-0000-0000-00007D9C0000}"/>
    <cellStyle name="Shade 5 3" xfId="40060" xr:uid="{00000000-0005-0000-0000-00007E9C0000}"/>
    <cellStyle name="Shade 6" xfId="40061" xr:uid="{00000000-0005-0000-0000-00007F9C0000}"/>
    <cellStyle name="Shade 6 2" xfId="40062" xr:uid="{00000000-0005-0000-0000-0000809C0000}"/>
    <cellStyle name="Shade 6 3" xfId="40063" xr:uid="{00000000-0005-0000-0000-0000819C0000}"/>
    <cellStyle name="Shade 7" xfId="40064" xr:uid="{00000000-0005-0000-0000-0000829C0000}"/>
    <cellStyle name="Shaded" xfId="40065" xr:uid="{00000000-0005-0000-0000-0000839C0000}"/>
    <cellStyle name="Shaded 2" xfId="40066" xr:uid="{00000000-0005-0000-0000-0000849C0000}"/>
    <cellStyle name="Shaded 2 2" xfId="40067" xr:uid="{00000000-0005-0000-0000-0000859C0000}"/>
    <cellStyle name="Shaded Gridlined" xfId="40068" xr:uid="{00000000-0005-0000-0000-0000869C0000}"/>
    <cellStyle name="Shares" xfId="40069" xr:uid="{00000000-0005-0000-0000-0000879C0000}"/>
    <cellStyle name="Shares 2" xfId="40070" xr:uid="{00000000-0005-0000-0000-0000889C0000}"/>
    <cellStyle name="Shares 2 2" xfId="40071" xr:uid="{00000000-0005-0000-0000-0000899C0000}"/>
    <cellStyle name="Sheet Title" xfId="40072" xr:uid="{00000000-0005-0000-0000-00008A9C0000}"/>
    <cellStyle name="Single Accounting" xfId="40073" xr:uid="{00000000-0005-0000-0000-00008B9C0000}"/>
    <cellStyle name="Small Page Heading" xfId="40074" xr:uid="{00000000-0005-0000-0000-00008C9C0000}"/>
    <cellStyle name="Sous-Total" xfId="40075" xr:uid="{00000000-0005-0000-0000-00008D9C0000}"/>
    <cellStyle name="Standaard_Blad1" xfId="40076" xr:uid="{00000000-0005-0000-0000-00008E9C0000}"/>
    <cellStyle name="STANDARD" xfId="40077" xr:uid="{00000000-0005-0000-0000-00008F9C0000}"/>
    <cellStyle name="STANDARD 2" xfId="40078" xr:uid="{00000000-0005-0000-0000-0000909C0000}"/>
    <cellStyle name="STANDARD 2 2" xfId="40079" xr:uid="{00000000-0005-0000-0000-0000919C0000}"/>
    <cellStyle name="STANDARD 2 2 2" xfId="40080" xr:uid="{00000000-0005-0000-0000-0000929C0000}"/>
    <cellStyle name="STANDARD 3" xfId="40081" xr:uid="{00000000-0005-0000-0000-0000939C0000}"/>
    <cellStyle name="STANDARD 3 2" xfId="40082" xr:uid="{00000000-0005-0000-0000-0000949C0000}"/>
    <cellStyle name="STANDARD 3 2 2" xfId="40083" xr:uid="{00000000-0005-0000-0000-0000959C0000}"/>
    <cellStyle name="STANDARD 4" xfId="40084" xr:uid="{00000000-0005-0000-0000-0000969C0000}"/>
    <cellStyle name="STANDARD 4 2" xfId="40085" xr:uid="{00000000-0005-0000-0000-0000979C0000}"/>
    <cellStyle name="STANDARD 4 3" xfId="40086" xr:uid="{00000000-0005-0000-0000-0000989C0000}"/>
    <cellStyle name="STANDARD 5" xfId="40087" xr:uid="{00000000-0005-0000-0000-0000999C0000}"/>
    <cellStyle name="STANDARD 6" xfId="40088" xr:uid="{00000000-0005-0000-0000-00009A9C0000}"/>
    <cellStyle name="STANDARD 7" xfId="40089" xr:uid="{00000000-0005-0000-0000-00009B9C0000}"/>
    <cellStyle name="Standard_Allg" xfId="40090" xr:uid="{00000000-0005-0000-0000-00009C9C0000}"/>
    <cellStyle name="Strikethru" xfId="40091" xr:uid="{00000000-0005-0000-0000-00009D9C0000}"/>
    <cellStyle name="Strikethru 2" xfId="40092" xr:uid="{00000000-0005-0000-0000-00009E9C0000}"/>
    <cellStyle name="Strikethru 2 2" xfId="40093" xr:uid="{00000000-0005-0000-0000-00009F9C0000}"/>
    <cellStyle name="STYL1 - Style1" xfId="40094" xr:uid="{00000000-0005-0000-0000-0000A09C0000}"/>
    <cellStyle name="STYL1 - Style1 2" xfId="40095" xr:uid="{00000000-0005-0000-0000-0000A19C0000}"/>
    <cellStyle name="STYL1 - Style1 2 2" xfId="40096" xr:uid="{00000000-0005-0000-0000-0000A29C0000}"/>
    <cellStyle name="STYL1 - Style1 2 3" xfId="40097" xr:uid="{00000000-0005-0000-0000-0000A39C0000}"/>
    <cellStyle name="Style 1" xfId="40098" xr:uid="{00000000-0005-0000-0000-0000A49C0000}"/>
    <cellStyle name="Style 1 2" xfId="40099" xr:uid="{00000000-0005-0000-0000-0000A59C0000}"/>
    <cellStyle name="Style 1 2 2" xfId="40100" xr:uid="{00000000-0005-0000-0000-0000A69C0000}"/>
    <cellStyle name="Style 1 2 2 2" xfId="40101" xr:uid="{00000000-0005-0000-0000-0000A79C0000}"/>
    <cellStyle name="Style 1 3" xfId="40102" xr:uid="{00000000-0005-0000-0000-0000A89C0000}"/>
    <cellStyle name="Style 1 3 2" xfId="40103" xr:uid="{00000000-0005-0000-0000-0000A99C0000}"/>
    <cellStyle name="Style 1 3 2 2" xfId="40104" xr:uid="{00000000-0005-0000-0000-0000AA9C0000}"/>
    <cellStyle name="Style 1 4" xfId="40105" xr:uid="{00000000-0005-0000-0000-0000AB9C0000}"/>
    <cellStyle name="Style 1 4 2" xfId="40106" xr:uid="{00000000-0005-0000-0000-0000AC9C0000}"/>
    <cellStyle name="Style 1 4 3" xfId="40107" xr:uid="{00000000-0005-0000-0000-0000AD9C0000}"/>
    <cellStyle name="Style 1 4 4" xfId="40108" xr:uid="{00000000-0005-0000-0000-0000AE9C0000}"/>
    <cellStyle name="Style 1 4 5" xfId="40109" xr:uid="{00000000-0005-0000-0000-0000AF9C0000}"/>
    <cellStyle name="Style 1 5" xfId="40110" xr:uid="{00000000-0005-0000-0000-0000B09C0000}"/>
    <cellStyle name="Style 1 5 2" xfId="40111" xr:uid="{00000000-0005-0000-0000-0000B19C0000}"/>
    <cellStyle name="Style 1 5 3" xfId="40112" xr:uid="{00000000-0005-0000-0000-0000B29C0000}"/>
    <cellStyle name="Style 1 6" xfId="40113" xr:uid="{00000000-0005-0000-0000-0000B39C0000}"/>
    <cellStyle name="Style 1 6 2" xfId="40114" xr:uid="{00000000-0005-0000-0000-0000B49C0000}"/>
    <cellStyle name="Style 1 6 3" xfId="40115" xr:uid="{00000000-0005-0000-0000-0000B59C0000}"/>
    <cellStyle name="Style 1 7" xfId="40116" xr:uid="{00000000-0005-0000-0000-0000B69C0000}"/>
    <cellStyle name="Style 1 7 2" xfId="40117" xr:uid="{00000000-0005-0000-0000-0000B79C0000}"/>
    <cellStyle name="Style 1 7 3" xfId="40118" xr:uid="{00000000-0005-0000-0000-0000B89C0000}"/>
    <cellStyle name="Style 2" xfId="40119" xr:uid="{00000000-0005-0000-0000-0000B99C0000}"/>
    <cellStyle name="Style 2 2" xfId="40120" xr:uid="{00000000-0005-0000-0000-0000BA9C0000}"/>
    <cellStyle name="Style 2 2 2" xfId="40121" xr:uid="{00000000-0005-0000-0000-0000BB9C0000}"/>
    <cellStyle name="Style 2 2 2 2" xfId="40122" xr:uid="{00000000-0005-0000-0000-0000BC9C0000}"/>
    <cellStyle name="Style 2 3" xfId="40123" xr:uid="{00000000-0005-0000-0000-0000BD9C0000}"/>
    <cellStyle name="Style 2 3 2" xfId="40124" xr:uid="{00000000-0005-0000-0000-0000BE9C0000}"/>
    <cellStyle name="Style 2 3 2 2" xfId="40125" xr:uid="{00000000-0005-0000-0000-0000BF9C0000}"/>
    <cellStyle name="Style 2 4" xfId="40126" xr:uid="{00000000-0005-0000-0000-0000C09C0000}"/>
    <cellStyle name="Style 2 4 2" xfId="40127" xr:uid="{00000000-0005-0000-0000-0000C19C0000}"/>
    <cellStyle name="Style 2 4 3" xfId="40128" xr:uid="{00000000-0005-0000-0000-0000C29C0000}"/>
    <cellStyle name="Style 2 5" xfId="40129" xr:uid="{00000000-0005-0000-0000-0000C39C0000}"/>
    <cellStyle name="Style 2 6" xfId="40130" xr:uid="{00000000-0005-0000-0000-0000C49C0000}"/>
    <cellStyle name="Style 2 7" xfId="40131" xr:uid="{00000000-0005-0000-0000-0000C59C0000}"/>
    <cellStyle name="Style 3" xfId="40132" xr:uid="{00000000-0005-0000-0000-0000C69C0000}"/>
    <cellStyle name="Style 3 2" xfId="40133" xr:uid="{00000000-0005-0000-0000-0000C79C0000}"/>
    <cellStyle name="Style 3 2 2" xfId="40134" xr:uid="{00000000-0005-0000-0000-0000C89C0000}"/>
    <cellStyle name="Style 3 2 2 2" xfId="40135" xr:uid="{00000000-0005-0000-0000-0000C99C0000}"/>
    <cellStyle name="Style 3 3" xfId="40136" xr:uid="{00000000-0005-0000-0000-0000CA9C0000}"/>
    <cellStyle name="Style 3 3 2" xfId="40137" xr:uid="{00000000-0005-0000-0000-0000CB9C0000}"/>
    <cellStyle name="Style 3 3 2 2" xfId="40138" xr:uid="{00000000-0005-0000-0000-0000CC9C0000}"/>
    <cellStyle name="Style 3 4" xfId="40139" xr:uid="{00000000-0005-0000-0000-0000CD9C0000}"/>
    <cellStyle name="Style 3 4 2" xfId="40140" xr:uid="{00000000-0005-0000-0000-0000CE9C0000}"/>
    <cellStyle name="Style 3 4 3" xfId="40141" xr:uid="{00000000-0005-0000-0000-0000CF9C0000}"/>
    <cellStyle name="Style 3 5" xfId="40142" xr:uid="{00000000-0005-0000-0000-0000D09C0000}"/>
    <cellStyle name="Style 3 6" xfId="40143" xr:uid="{00000000-0005-0000-0000-0000D19C0000}"/>
    <cellStyle name="Style 3 7" xfId="40144" xr:uid="{00000000-0005-0000-0000-0000D29C0000}"/>
    <cellStyle name="Style 4" xfId="40145" xr:uid="{00000000-0005-0000-0000-0000D39C0000}"/>
    <cellStyle name="Style 4 2" xfId="40146" xr:uid="{00000000-0005-0000-0000-0000D49C0000}"/>
    <cellStyle name="Style 4 2 2" xfId="40147" xr:uid="{00000000-0005-0000-0000-0000D59C0000}"/>
    <cellStyle name="Style 4 2 2 2" xfId="40148" xr:uid="{00000000-0005-0000-0000-0000D69C0000}"/>
    <cellStyle name="Style 4 3" xfId="40149" xr:uid="{00000000-0005-0000-0000-0000D79C0000}"/>
    <cellStyle name="Style 4 3 2" xfId="40150" xr:uid="{00000000-0005-0000-0000-0000D89C0000}"/>
    <cellStyle name="Style 4 3 2 2" xfId="40151" xr:uid="{00000000-0005-0000-0000-0000D99C0000}"/>
    <cellStyle name="Style 4 4" xfId="40152" xr:uid="{00000000-0005-0000-0000-0000DA9C0000}"/>
    <cellStyle name="Style 4 4 2" xfId="40153" xr:uid="{00000000-0005-0000-0000-0000DB9C0000}"/>
    <cellStyle name="Style 4 4 3" xfId="40154" xr:uid="{00000000-0005-0000-0000-0000DC9C0000}"/>
    <cellStyle name="Style 4 5" xfId="40155" xr:uid="{00000000-0005-0000-0000-0000DD9C0000}"/>
    <cellStyle name="Style 4 6" xfId="40156" xr:uid="{00000000-0005-0000-0000-0000DE9C0000}"/>
    <cellStyle name="Style 4 7" xfId="40157" xr:uid="{00000000-0005-0000-0000-0000DF9C0000}"/>
    <cellStyle name="STYLE1" xfId="40158" xr:uid="{00000000-0005-0000-0000-0000E09C0000}"/>
    <cellStyle name="STYLE1 2" xfId="40159" xr:uid="{00000000-0005-0000-0000-0000E19C0000}"/>
    <cellStyle name="STYLE1 2 2" xfId="40160" xr:uid="{00000000-0005-0000-0000-0000E29C0000}"/>
    <cellStyle name="STYLE1 2 2 2" xfId="40161" xr:uid="{00000000-0005-0000-0000-0000E39C0000}"/>
    <cellStyle name="STYLE1 3" xfId="40162" xr:uid="{00000000-0005-0000-0000-0000E49C0000}"/>
    <cellStyle name="STYLE1 3 2" xfId="40163" xr:uid="{00000000-0005-0000-0000-0000E59C0000}"/>
    <cellStyle name="STYLE1 3 2 2" xfId="40164" xr:uid="{00000000-0005-0000-0000-0000E69C0000}"/>
    <cellStyle name="STYLE1 4" xfId="40165" xr:uid="{00000000-0005-0000-0000-0000E79C0000}"/>
    <cellStyle name="STYLE1 4 2" xfId="40166" xr:uid="{00000000-0005-0000-0000-0000E89C0000}"/>
    <cellStyle name="STYLE1 4 3" xfId="40167" xr:uid="{00000000-0005-0000-0000-0000E99C0000}"/>
    <cellStyle name="STYLE1 5" xfId="40168" xr:uid="{00000000-0005-0000-0000-0000EA9C0000}"/>
    <cellStyle name="STYLE1 6" xfId="40169" xr:uid="{00000000-0005-0000-0000-0000EB9C0000}"/>
    <cellStyle name="STYLE1 7" xfId="40170" xr:uid="{00000000-0005-0000-0000-0000EC9C0000}"/>
    <cellStyle name="STYLE2" xfId="40171" xr:uid="{00000000-0005-0000-0000-0000ED9C0000}"/>
    <cellStyle name="STYLE2 2" xfId="40172" xr:uid="{00000000-0005-0000-0000-0000EE9C0000}"/>
    <cellStyle name="STYLE2 2 2" xfId="40173" xr:uid="{00000000-0005-0000-0000-0000EF9C0000}"/>
    <cellStyle name="STYLE2 2 2 2" xfId="40174" xr:uid="{00000000-0005-0000-0000-0000F09C0000}"/>
    <cellStyle name="STYLE2 3" xfId="40175" xr:uid="{00000000-0005-0000-0000-0000F19C0000}"/>
    <cellStyle name="STYLE2 3 2" xfId="40176" xr:uid="{00000000-0005-0000-0000-0000F29C0000}"/>
    <cellStyle name="STYLE2 3 2 2" xfId="40177" xr:uid="{00000000-0005-0000-0000-0000F39C0000}"/>
    <cellStyle name="STYLE2 4" xfId="40178" xr:uid="{00000000-0005-0000-0000-0000F49C0000}"/>
    <cellStyle name="STYLE2 4 2" xfId="40179" xr:uid="{00000000-0005-0000-0000-0000F59C0000}"/>
    <cellStyle name="STYLE2 4 3" xfId="40180" xr:uid="{00000000-0005-0000-0000-0000F69C0000}"/>
    <cellStyle name="STYLE2 5" xfId="40181" xr:uid="{00000000-0005-0000-0000-0000F79C0000}"/>
    <cellStyle name="STYLE2 6" xfId="40182" xr:uid="{00000000-0005-0000-0000-0000F89C0000}"/>
    <cellStyle name="STYLE2 7" xfId="40183" xr:uid="{00000000-0005-0000-0000-0000F99C0000}"/>
    <cellStyle name="STYLE3" xfId="40184" xr:uid="{00000000-0005-0000-0000-0000FA9C0000}"/>
    <cellStyle name="STYLE3 2" xfId="40185" xr:uid="{00000000-0005-0000-0000-0000FB9C0000}"/>
    <cellStyle name="STYLE3 2 2" xfId="40186" xr:uid="{00000000-0005-0000-0000-0000FC9C0000}"/>
    <cellStyle name="STYLE3 2 2 2" xfId="40187" xr:uid="{00000000-0005-0000-0000-0000FD9C0000}"/>
    <cellStyle name="STYLE3 3" xfId="40188" xr:uid="{00000000-0005-0000-0000-0000FE9C0000}"/>
    <cellStyle name="STYLE3 3 2" xfId="40189" xr:uid="{00000000-0005-0000-0000-0000FF9C0000}"/>
    <cellStyle name="STYLE3 3 2 2" xfId="40190" xr:uid="{00000000-0005-0000-0000-0000009D0000}"/>
    <cellStyle name="STYLE3 4" xfId="40191" xr:uid="{00000000-0005-0000-0000-0000019D0000}"/>
    <cellStyle name="STYLE3 4 2" xfId="40192" xr:uid="{00000000-0005-0000-0000-0000029D0000}"/>
    <cellStyle name="STYLE3 4 3" xfId="40193" xr:uid="{00000000-0005-0000-0000-0000039D0000}"/>
    <cellStyle name="STYLE3 5" xfId="40194" xr:uid="{00000000-0005-0000-0000-0000049D0000}"/>
    <cellStyle name="STYLE3 6" xfId="40195" xr:uid="{00000000-0005-0000-0000-0000059D0000}"/>
    <cellStyle name="STYLE3 7" xfId="40196" xr:uid="{00000000-0005-0000-0000-0000069D0000}"/>
    <cellStyle name="STYLE4" xfId="40197" xr:uid="{00000000-0005-0000-0000-0000079D0000}"/>
    <cellStyle name="STYLE4 2" xfId="40198" xr:uid="{00000000-0005-0000-0000-0000089D0000}"/>
    <cellStyle name="STYLE4 2 2" xfId="40199" xr:uid="{00000000-0005-0000-0000-0000099D0000}"/>
    <cellStyle name="STYLE4 2 2 2" xfId="40200" xr:uid="{00000000-0005-0000-0000-00000A9D0000}"/>
    <cellStyle name="STYLE4 3" xfId="40201" xr:uid="{00000000-0005-0000-0000-00000B9D0000}"/>
    <cellStyle name="STYLE4 3 2" xfId="40202" xr:uid="{00000000-0005-0000-0000-00000C9D0000}"/>
    <cellStyle name="STYLE4 3 2 2" xfId="40203" xr:uid="{00000000-0005-0000-0000-00000D9D0000}"/>
    <cellStyle name="STYLE4 4" xfId="40204" xr:uid="{00000000-0005-0000-0000-00000E9D0000}"/>
    <cellStyle name="STYLE4 4 2" xfId="40205" xr:uid="{00000000-0005-0000-0000-00000F9D0000}"/>
    <cellStyle name="STYLE4 4 3" xfId="40206" xr:uid="{00000000-0005-0000-0000-0000109D0000}"/>
    <cellStyle name="STYLE4 5" xfId="40207" xr:uid="{00000000-0005-0000-0000-0000119D0000}"/>
    <cellStyle name="STYLE4 6" xfId="40208" xr:uid="{00000000-0005-0000-0000-0000129D0000}"/>
    <cellStyle name="STYLE4 7" xfId="40209" xr:uid="{00000000-0005-0000-0000-0000139D0000}"/>
    <cellStyle name="Subtitle" xfId="40210" xr:uid="{00000000-0005-0000-0000-0000149D0000}"/>
    <cellStyle name="Subtotal" xfId="40211" xr:uid="{00000000-0005-0000-0000-0000159D0000}"/>
    <cellStyle name="Subtotal 2" xfId="40212" xr:uid="{00000000-0005-0000-0000-0000169D0000}"/>
    <cellStyle name="Subtotal 2 2" xfId="40213" xr:uid="{00000000-0005-0000-0000-0000179D0000}"/>
    <cellStyle name="summary" xfId="40214" xr:uid="{00000000-0005-0000-0000-0000189D0000}"/>
    <cellStyle name="summary 2" xfId="40215" xr:uid="{00000000-0005-0000-0000-0000199D0000}"/>
    <cellStyle name="summary 2 2" xfId="40216" xr:uid="{00000000-0005-0000-0000-00001A9D0000}"/>
    <cellStyle name="summary 2 2 2" xfId="40217" xr:uid="{00000000-0005-0000-0000-00001B9D0000}"/>
    <cellStyle name="summary 3" xfId="40218" xr:uid="{00000000-0005-0000-0000-00001C9D0000}"/>
    <cellStyle name="summary 3 2" xfId="40219" xr:uid="{00000000-0005-0000-0000-00001D9D0000}"/>
    <cellStyle name="summary 3 2 2" xfId="40220" xr:uid="{00000000-0005-0000-0000-00001E9D0000}"/>
    <cellStyle name="Summary 4" xfId="40221" xr:uid="{00000000-0005-0000-0000-00001F9D0000}"/>
    <cellStyle name="summary 4 2" xfId="40222" xr:uid="{00000000-0005-0000-0000-0000209D0000}"/>
    <cellStyle name="Summary 4 3" xfId="40223" xr:uid="{00000000-0005-0000-0000-0000219D0000}"/>
    <cellStyle name="summary 5" xfId="40224" xr:uid="{00000000-0005-0000-0000-0000229D0000}"/>
    <cellStyle name="summary 5 2" xfId="40225" xr:uid="{00000000-0005-0000-0000-0000239D0000}"/>
    <cellStyle name="Summary 5 3" xfId="40226" xr:uid="{00000000-0005-0000-0000-0000249D0000}"/>
    <cellStyle name="summary 6" xfId="40227" xr:uid="{00000000-0005-0000-0000-0000259D0000}"/>
    <cellStyle name="summary 6 2" xfId="40228" xr:uid="{00000000-0005-0000-0000-0000269D0000}"/>
    <cellStyle name="summary 6 3" xfId="40229" xr:uid="{00000000-0005-0000-0000-0000279D0000}"/>
    <cellStyle name="summary 7" xfId="40230" xr:uid="{00000000-0005-0000-0000-0000289D0000}"/>
    <cellStyle name="Table" xfId="40231" xr:uid="{00000000-0005-0000-0000-0000299D0000}"/>
    <cellStyle name="Table 2" xfId="40232" xr:uid="{00000000-0005-0000-0000-00002A9D0000}"/>
    <cellStyle name="Table 2 2" xfId="40233" xr:uid="{00000000-0005-0000-0000-00002B9D0000}"/>
    <cellStyle name="Table 2 2 2" xfId="40234" xr:uid="{00000000-0005-0000-0000-00002C9D0000}"/>
    <cellStyle name="Table 3" xfId="40235" xr:uid="{00000000-0005-0000-0000-00002D9D0000}"/>
    <cellStyle name="Table 3 2" xfId="40236" xr:uid="{00000000-0005-0000-0000-00002E9D0000}"/>
    <cellStyle name="Table 3 2 2" xfId="40237" xr:uid="{00000000-0005-0000-0000-00002F9D0000}"/>
    <cellStyle name="Table 4" xfId="40238" xr:uid="{00000000-0005-0000-0000-0000309D0000}"/>
    <cellStyle name="Table 4 2" xfId="40239" xr:uid="{00000000-0005-0000-0000-0000319D0000}"/>
    <cellStyle name="Table 4 3" xfId="40240" xr:uid="{00000000-0005-0000-0000-0000329D0000}"/>
    <cellStyle name="Table 5" xfId="40241" xr:uid="{00000000-0005-0000-0000-0000339D0000}"/>
    <cellStyle name="Table 6" xfId="40242" xr:uid="{00000000-0005-0000-0000-0000349D0000}"/>
    <cellStyle name="Table 7" xfId="40243" xr:uid="{00000000-0005-0000-0000-0000359D0000}"/>
    <cellStyle name="Table Col Head" xfId="40244" xr:uid="{00000000-0005-0000-0000-0000369D0000}"/>
    <cellStyle name="Table Col Head 2" xfId="40245" xr:uid="{00000000-0005-0000-0000-0000379D0000}"/>
    <cellStyle name="Table Col Head 2 2" xfId="40246" xr:uid="{00000000-0005-0000-0000-0000389D0000}"/>
    <cellStyle name="Table Head" xfId="40247" xr:uid="{00000000-0005-0000-0000-0000399D0000}"/>
    <cellStyle name="Table Head 2" xfId="40248" xr:uid="{00000000-0005-0000-0000-00003A9D0000}"/>
    <cellStyle name="Table Head 2 2" xfId="40249" xr:uid="{00000000-0005-0000-0000-00003B9D0000}"/>
    <cellStyle name="Table Head Aligned" xfId="40250" xr:uid="{00000000-0005-0000-0000-00003C9D0000}"/>
    <cellStyle name="Table Head Aligned 2" xfId="40251" xr:uid="{00000000-0005-0000-0000-00003D9D0000}"/>
    <cellStyle name="Table Head Aligned 2 2" xfId="40252" xr:uid="{00000000-0005-0000-0000-00003E9D0000}"/>
    <cellStyle name="Table Head Blue" xfId="40253" xr:uid="{00000000-0005-0000-0000-00003F9D0000}"/>
    <cellStyle name="Table Head Blue 2" xfId="40254" xr:uid="{00000000-0005-0000-0000-0000409D0000}"/>
    <cellStyle name="Table Head Blue 2 2" xfId="40255" xr:uid="{00000000-0005-0000-0000-0000419D0000}"/>
    <cellStyle name="Table Head Green" xfId="40256" xr:uid="{00000000-0005-0000-0000-0000429D0000}"/>
    <cellStyle name="Table Head Green 2" xfId="40257" xr:uid="{00000000-0005-0000-0000-0000439D0000}"/>
    <cellStyle name="Table Head Green 2 2" xfId="40258" xr:uid="{00000000-0005-0000-0000-0000449D0000}"/>
    <cellStyle name="Table Sub Head" xfId="40259" xr:uid="{00000000-0005-0000-0000-0000459D0000}"/>
    <cellStyle name="Table Sub Head 2" xfId="40260" xr:uid="{00000000-0005-0000-0000-0000469D0000}"/>
    <cellStyle name="Table Sub Head 2 2" xfId="40261" xr:uid="{00000000-0005-0000-0000-0000479D0000}"/>
    <cellStyle name="Table Sub Heading" xfId="40262" xr:uid="{00000000-0005-0000-0000-0000489D0000}"/>
    <cellStyle name="Table Title" xfId="40263" xr:uid="{00000000-0005-0000-0000-0000499D0000}"/>
    <cellStyle name="Table Title 2" xfId="40264" xr:uid="{00000000-0005-0000-0000-00004A9D0000}"/>
    <cellStyle name="Table Title 2 2" xfId="40265" xr:uid="{00000000-0005-0000-0000-00004B9D0000}"/>
    <cellStyle name="Table Units" xfId="40266" xr:uid="{00000000-0005-0000-0000-00004C9D0000}"/>
    <cellStyle name="Table Units 2" xfId="40267" xr:uid="{00000000-0005-0000-0000-00004D9D0000}"/>
    <cellStyle name="Table Units 2 2" xfId="40268" xr:uid="{00000000-0005-0000-0000-00004E9D0000}"/>
    <cellStyle name="TableBase" xfId="40269" xr:uid="{00000000-0005-0000-0000-00004F9D0000}"/>
    <cellStyle name="TableBase 2" xfId="40270" xr:uid="{00000000-0005-0000-0000-0000509D0000}"/>
    <cellStyle name="TableBase 2 10" xfId="40271" xr:uid="{00000000-0005-0000-0000-0000519D0000}"/>
    <cellStyle name="TableBase 2 11" xfId="40272" xr:uid="{00000000-0005-0000-0000-0000529D0000}"/>
    <cellStyle name="TableBase 2 12" xfId="40273" xr:uid="{00000000-0005-0000-0000-0000539D0000}"/>
    <cellStyle name="TableBase 2 13" xfId="40274" xr:uid="{00000000-0005-0000-0000-0000549D0000}"/>
    <cellStyle name="TableBase 2 14" xfId="40275" xr:uid="{00000000-0005-0000-0000-0000559D0000}"/>
    <cellStyle name="TableBase 2 2" xfId="40276" xr:uid="{00000000-0005-0000-0000-0000569D0000}"/>
    <cellStyle name="TableBase 2 3" xfId="40277" xr:uid="{00000000-0005-0000-0000-0000579D0000}"/>
    <cellStyle name="TableBase 2 4" xfId="40278" xr:uid="{00000000-0005-0000-0000-0000589D0000}"/>
    <cellStyle name="TableBase 2 5" xfId="40279" xr:uid="{00000000-0005-0000-0000-0000599D0000}"/>
    <cellStyle name="TableBase 2 6" xfId="40280" xr:uid="{00000000-0005-0000-0000-00005A9D0000}"/>
    <cellStyle name="TableBase 2 7" xfId="40281" xr:uid="{00000000-0005-0000-0000-00005B9D0000}"/>
    <cellStyle name="TableBase 2 8" xfId="40282" xr:uid="{00000000-0005-0000-0000-00005C9D0000}"/>
    <cellStyle name="TableBase 2 9" xfId="40283" xr:uid="{00000000-0005-0000-0000-00005D9D0000}"/>
    <cellStyle name="TableBase 3" xfId="40284" xr:uid="{00000000-0005-0000-0000-00005E9D0000}"/>
    <cellStyle name="TableHead" xfId="40285" xr:uid="{00000000-0005-0000-0000-00005F9D0000}"/>
    <cellStyle name="TableHead 2" xfId="40286" xr:uid="{00000000-0005-0000-0000-0000609D0000}"/>
    <cellStyle name="Text" xfId="40287" xr:uid="{00000000-0005-0000-0000-0000619D0000}"/>
    <cellStyle name="Text 2" xfId="40288" xr:uid="{00000000-0005-0000-0000-0000629D0000}"/>
    <cellStyle name="Text Indent A" xfId="40289" xr:uid="{00000000-0005-0000-0000-0000639D0000}"/>
    <cellStyle name="Text Indent A 2" xfId="40290" xr:uid="{00000000-0005-0000-0000-0000649D0000}"/>
    <cellStyle name="Text Indent A 2 2" xfId="40291" xr:uid="{00000000-0005-0000-0000-0000659D0000}"/>
    <cellStyle name="Text Indent A 2 2 2" xfId="40292" xr:uid="{00000000-0005-0000-0000-0000669D0000}"/>
    <cellStyle name="Text Indent A 3" xfId="40293" xr:uid="{00000000-0005-0000-0000-0000679D0000}"/>
    <cellStyle name="Text Indent A 3 2" xfId="40294" xr:uid="{00000000-0005-0000-0000-0000689D0000}"/>
    <cellStyle name="Text Indent A 3 2 2" xfId="40295" xr:uid="{00000000-0005-0000-0000-0000699D0000}"/>
    <cellStyle name="Text Indent A 4" xfId="40296" xr:uid="{00000000-0005-0000-0000-00006A9D0000}"/>
    <cellStyle name="Text Indent A 4 2" xfId="40297" xr:uid="{00000000-0005-0000-0000-00006B9D0000}"/>
    <cellStyle name="Text Indent B" xfId="40298" xr:uid="{00000000-0005-0000-0000-00006C9D0000}"/>
    <cellStyle name="Text Indent B 2" xfId="40299" xr:uid="{00000000-0005-0000-0000-00006D9D0000}"/>
    <cellStyle name="Text Indent B 2 2" xfId="40300" xr:uid="{00000000-0005-0000-0000-00006E9D0000}"/>
    <cellStyle name="Text Indent C" xfId="40301" xr:uid="{00000000-0005-0000-0000-00006F9D0000}"/>
    <cellStyle name="Text Indent C 2" xfId="40302" xr:uid="{00000000-0005-0000-0000-0000709D0000}"/>
    <cellStyle name="Text Indent C 2 2" xfId="40303" xr:uid="{00000000-0005-0000-0000-0000719D0000}"/>
    <cellStyle name="Text Indent C 2 2 2" xfId="40304" xr:uid="{00000000-0005-0000-0000-0000729D0000}"/>
    <cellStyle name="Text Indent C 3" xfId="40305" xr:uid="{00000000-0005-0000-0000-0000739D0000}"/>
    <cellStyle name="Text Indent C 3 2" xfId="40306" xr:uid="{00000000-0005-0000-0000-0000749D0000}"/>
    <cellStyle name="Text Indent C 3 2 2" xfId="40307" xr:uid="{00000000-0005-0000-0000-0000759D0000}"/>
    <cellStyle name="Text Indent C 4" xfId="40308" xr:uid="{00000000-0005-0000-0000-0000769D0000}"/>
    <cellStyle name="Text Indent C 4 2" xfId="40309" xr:uid="{00000000-0005-0000-0000-0000779D0000}"/>
    <cellStyle name="Text Indent C 4 3" xfId="40310" xr:uid="{00000000-0005-0000-0000-0000789D0000}"/>
    <cellStyle name="Text Indent C 5" xfId="40311" xr:uid="{00000000-0005-0000-0000-0000799D0000}"/>
    <cellStyle name="Text Indent C 6" xfId="40312" xr:uid="{00000000-0005-0000-0000-00007A9D0000}"/>
    <cellStyle name="Text Indent C 7" xfId="40313" xr:uid="{00000000-0005-0000-0000-00007B9D0000}"/>
    <cellStyle name="Tickmark" xfId="40314" xr:uid="{00000000-0005-0000-0000-00007C9D0000}"/>
    <cellStyle name="Time" xfId="40315" xr:uid="{00000000-0005-0000-0000-00007D9D0000}"/>
    <cellStyle name="Time 2" xfId="40316" xr:uid="{00000000-0005-0000-0000-00007E9D0000}"/>
    <cellStyle name="Times 10" xfId="40317" xr:uid="{00000000-0005-0000-0000-00007F9D0000}"/>
    <cellStyle name="Times 12" xfId="40318" xr:uid="{00000000-0005-0000-0000-0000809D0000}"/>
    <cellStyle name="Title - Underline" xfId="40319" xr:uid="{00000000-0005-0000-0000-0000819D0000}"/>
    <cellStyle name="Title - Underline 2" xfId="40320" xr:uid="{00000000-0005-0000-0000-0000829D0000}"/>
    <cellStyle name="title 10" xfId="40321" xr:uid="{00000000-0005-0000-0000-0000839D0000}"/>
    <cellStyle name="Title 10 2" xfId="40322" xr:uid="{00000000-0005-0000-0000-0000849D0000}"/>
    <cellStyle name="Title 10 2 2" xfId="40323" xr:uid="{00000000-0005-0000-0000-0000859D0000}"/>
    <cellStyle name="Title 10 2 3" xfId="40324" xr:uid="{00000000-0005-0000-0000-0000869D0000}"/>
    <cellStyle name="Title 10 3" xfId="40325" xr:uid="{00000000-0005-0000-0000-0000879D0000}"/>
    <cellStyle name="Title 10 4" xfId="40326" xr:uid="{00000000-0005-0000-0000-0000889D0000}"/>
    <cellStyle name="title 10 5" xfId="40327" xr:uid="{00000000-0005-0000-0000-0000899D0000}"/>
    <cellStyle name="Title 10 6" xfId="40328" xr:uid="{00000000-0005-0000-0000-00008A9D0000}"/>
    <cellStyle name="title 11" xfId="40329" xr:uid="{00000000-0005-0000-0000-00008B9D0000}"/>
    <cellStyle name="Title 11 2" xfId="40330" xr:uid="{00000000-0005-0000-0000-00008C9D0000}"/>
    <cellStyle name="Title 11 2 2" xfId="40331" xr:uid="{00000000-0005-0000-0000-00008D9D0000}"/>
    <cellStyle name="Title 11 2 3" xfId="40332" xr:uid="{00000000-0005-0000-0000-00008E9D0000}"/>
    <cellStyle name="Title 11 3" xfId="40333" xr:uid="{00000000-0005-0000-0000-00008F9D0000}"/>
    <cellStyle name="Title 11 4" xfId="40334" xr:uid="{00000000-0005-0000-0000-0000909D0000}"/>
    <cellStyle name="title 11 5" xfId="40335" xr:uid="{00000000-0005-0000-0000-0000919D0000}"/>
    <cellStyle name="Title 11 6" xfId="40336" xr:uid="{00000000-0005-0000-0000-0000929D0000}"/>
    <cellStyle name="title 12" xfId="40337" xr:uid="{00000000-0005-0000-0000-0000939D0000}"/>
    <cellStyle name="Title 12 2" xfId="40338" xr:uid="{00000000-0005-0000-0000-0000949D0000}"/>
    <cellStyle name="Title 12 2 2" xfId="40339" xr:uid="{00000000-0005-0000-0000-0000959D0000}"/>
    <cellStyle name="Title 12 2 3" xfId="40340" xr:uid="{00000000-0005-0000-0000-0000969D0000}"/>
    <cellStyle name="Title 12 3" xfId="40341" xr:uid="{00000000-0005-0000-0000-0000979D0000}"/>
    <cellStyle name="Title 12 4" xfId="40342" xr:uid="{00000000-0005-0000-0000-0000989D0000}"/>
    <cellStyle name="title 12 5" xfId="40343" xr:uid="{00000000-0005-0000-0000-0000999D0000}"/>
    <cellStyle name="Title 12 6" xfId="40344" xr:uid="{00000000-0005-0000-0000-00009A9D0000}"/>
    <cellStyle name="title 13" xfId="40345" xr:uid="{00000000-0005-0000-0000-00009B9D0000}"/>
    <cellStyle name="Title 13 2" xfId="40346" xr:uid="{00000000-0005-0000-0000-00009C9D0000}"/>
    <cellStyle name="Title 13 2 2" xfId="40347" xr:uid="{00000000-0005-0000-0000-00009D9D0000}"/>
    <cellStyle name="Title 13 2 3" xfId="40348" xr:uid="{00000000-0005-0000-0000-00009E9D0000}"/>
    <cellStyle name="Title 13 3" xfId="40349" xr:uid="{00000000-0005-0000-0000-00009F9D0000}"/>
    <cellStyle name="Title 13 4" xfId="40350" xr:uid="{00000000-0005-0000-0000-0000A09D0000}"/>
    <cellStyle name="title 13 5" xfId="40351" xr:uid="{00000000-0005-0000-0000-0000A19D0000}"/>
    <cellStyle name="Title 13 6" xfId="40352" xr:uid="{00000000-0005-0000-0000-0000A29D0000}"/>
    <cellStyle name="title 14" xfId="40353" xr:uid="{00000000-0005-0000-0000-0000A39D0000}"/>
    <cellStyle name="Title 14 2" xfId="40354" xr:uid="{00000000-0005-0000-0000-0000A49D0000}"/>
    <cellStyle name="Title 14 2 2" xfId="40355" xr:uid="{00000000-0005-0000-0000-0000A59D0000}"/>
    <cellStyle name="Title 14 2 3" xfId="40356" xr:uid="{00000000-0005-0000-0000-0000A69D0000}"/>
    <cellStyle name="Title 14 3" xfId="40357" xr:uid="{00000000-0005-0000-0000-0000A79D0000}"/>
    <cellStyle name="Title 14 4" xfId="40358" xr:uid="{00000000-0005-0000-0000-0000A89D0000}"/>
    <cellStyle name="title 14 5" xfId="40359" xr:uid="{00000000-0005-0000-0000-0000A99D0000}"/>
    <cellStyle name="Title 14 6" xfId="40360" xr:uid="{00000000-0005-0000-0000-0000AA9D0000}"/>
    <cellStyle name="title 15" xfId="40361" xr:uid="{00000000-0005-0000-0000-0000AB9D0000}"/>
    <cellStyle name="Title 15 2" xfId="40362" xr:uid="{00000000-0005-0000-0000-0000AC9D0000}"/>
    <cellStyle name="Title 15 2 2" xfId="40363" xr:uid="{00000000-0005-0000-0000-0000AD9D0000}"/>
    <cellStyle name="Title 15 2 3" xfId="40364" xr:uid="{00000000-0005-0000-0000-0000AE9D0000}"/>
    <cellStyle name="Title 15 3" xfId="40365" xr:uid="{00000000-0005-0000-0000-0000AF9D0000}"/>
    <cellStyle name="Title 15 4" xfId="40366" xr:uid="{00000000-0005-0000-0000-0000B09D0000}"/>
    <cellStyle name="title 15 5" xfId="40367" xr:uid="{00000000-0005-0000-0000-0000B19D0000}"/>
    <cellStyle name="Title 15 6" xfId="40368" xr:uid="{00000000-0005-0000-0000-0000B29D0000}"/>
    <cellStyle name="title 16" xfId="40369" xr:uid="{00000000-0005-0000-0000-0000B39D0000}"/>
    <cellStyle name="Title 16 2" xfId="40370" xr:uid="{00000000-0005-0000-0000-0000B49D0000}"/>
    <cellStyle name="Title 16 2 2" xfId="40371" xr:uid="{00000000-0005-0000-0000-0000B59D0000}"/>
    <cellStyle name="Title 16 2 3" xfId="40372" xr:uid="{00000000-0005-0000-0000-0000B69D0000}"/>
    <cellStyle name="Title 16 3" xfId="40373" xr:uid="{00000000-0005-0000-0000-0000B79D0000}"/>
    <cellStyle name="Title 16 4" xfId="40374" xr:uid="{00000000-0005-0000-0000-0000B89D0000}"/>
    <cellStyle name="title 16 5" xfId="40375" xr:uid="{00000000-0005-0000-0000-0000B99D0000}"/>
    <cellStyle name="Title 16 6" xfId="40376" xr:uid="{00000000-0005-0000-0000-0000BA9D0000}"/>
    <cellStyle name="title 17" xfId="40377" xr:uid="{00000000-0005-0000-0000-0000BB9D0000}"/>
    <cellStyle name="Title 17 2" xfId="40378" xr:uid="{00000000-0005-0000-0000-0000BC9D0000}"/>
    <cellStyle name="Title 17 2 2" xfId="40379" xr:uid="{00000000-0005-0000-0000-0000BD9D0000}"/>
    <cellStyle name="Title 17 2 3" xfId="40380" xr:uid="{00000000-0005-0000-0000-0000BE9D0000}"/>
    <cellStyle name="Title 17 3" xfId="40381" xr:uid="{00000000-0005-0000-0000-0000BF9D0000}"/>
    <cellStyle name="Title 17 4" xfId="40382" xr:uid="{00000000-0005-0000-0000-0000C09D0000}"/>
    <cellStyle name="title 17 5" xfId="40383" xr:uid="{00000000-0005-0000-0000-0000C19D0000}"/>
    <cellStyle name="Title 17 6" xfId="40384" xr:uid="{00000000-0005-0000-0000-0000C29D0000}"/>
    <cellStyle name="title 18" xfId="40385" xr:uid="{00000000-0005-0000-0000-0000C39D0000}"/>
    <cellStyle name="Title 18 2" xfId="40386" xr:uid="{00000000-0005-0000-0000-0000C49D0000}"/>
    <cellStyle name="Title 18 2 2" xfId="40387" xr:uid="{00000000-0005-0000-0000-0000C59D0000}"/>
    <cellStyle name="Title 18 2 3" xfId="40388" xr:uid="{00000000-0005-0000-0000-0000C69D0000}"/>
    <cellStyle name="Title 18 3" xfId="40389" xr:uid="{00000000-0005-0000-0000-0000C79D0000}"/>
    <cellStyle name="Title 18 4" xfId="40390" xr:uid="{00000000-0005-0000-0000-0000C89D0000}"/>
    <cellStyle name="title 18 5" xfId="40391" xr:uid="{00000000-0005-0000-0000-0000C99D0000}"/>
    <cellStyle name="Title 18 6" xfId="40392" xr:uid="{00000000-0005-0000-0000-0000CA9D0000}"/>
    <cellStyle name="title 19" xfId="40393" xr:uid="{00000000-0005-0000-0000-0000CB9D0000}"/>
    <cellStyle name="Title 19 2" xfId="40394" xr:uid="{00000000-0005-0000-0000-0000CC9D0000}"/>
    <cellStyle name="Title 19 2 2" xfId="40395" xr:uid="{00000000-0005-0000-0000-0000CD9D0000}"/>
    <cellStyle name="Title 19 2 3" xfId="40396" xr:uid="{00000000-0005-0000-0000-0000CE9D0000}"/>
    <cellStyle name="Title 19 3" xfId="40397" xr:uid="{00000000-0005-0000-0000-0000CF9D0000}"/>
    <cellStyle name="Title 19 4" xfId="40398" xr:uid="{00000000-0005-0000-0000-0000D09D0000}"/>
    <cellStyle name="title 19 5" xfId="40399" xr:uid="{00000000-0005-0000-0000-0000D19D0000}"/>
    <cellStyle name="Title 19 6" xfId="40400" xr:uid="{00000000-0005-0000-0000-0000D29D0000}"/>
    <cellStyle name="title 2" xfId="40401" xr:uid="{00000000-0005-0000-0000-0000D39D0000}"/>
    <cellStyle name="title 2 10" xfId="40402" xr:uid="{00000000-0005-0000-0000-0000D49D0000}"/>
    <cellStyle name="Title 2 2" xfId="40403" xr:uid="{00000000-0005-0000-0000-0000D59D0000}"/>
    <cellStyle name="Title 2 2 2" xfId="40404" xr:uid="{00000000-0005-0000-0000-0000D69D0000}"/>
    <cellStyle name="Title 2 2 3" xfId="40405" xr:uid="{00000000-0005-0000-0000-0000D79D0000}"/>
    <cellStyle name="Title 2 3" xfId="40406" xr:uid="{00000000-0005-0000-0000-0000D89D0000}"/>
    <cellStyle name="Title 2 4" xfId="40407" xr:uid="{00000000-0005-0000-0000-0000D99D0000}"/>
    <cellStyle name="title 2 5" xfId="40408" xr:uid="{00000000-0005-0000-0000-0000DA9D0000}"/>
    <cellStyle name="Title 2 5 2" xfId="40409" xr:uid="{00000000-0005-0000-0000-0000DB9D0000}"/>
    <cellStyle name="title 2 6" xfId="40410" xr:uid="{00000000-0005-0000-0000-0000DC9D0000}"/>
    <cellStyle name="title 2 7" xfId="40411" xr:uid="{00000000-0005-0000-0000-0000DD9D0000}"/>
    <cellStyle name="title 2 8" xfId="40412" xr:uid="{00000000-0005-0000-0000-0000DE9D0000}"/>
    <cellStyle name="title 2 9" xfId="40413" xr:uid="{00000000-0005-0000-0000-0000DF9D0000}"/>
    <cellStyle name="title 20" xfId="40414" xr:uid="{00000000-0005-0000-0000-0000E09D0000}"/>
    <cellStyle name="Title 20 2" xfId="40415" xr:uid="{00000000-0005-0000-0000-0000E19D0000}"/>
    <cellStyle name="Title 20 2 2" xfId="40416" xr:uid="{00000000-0005-0000-0000-0000E29D0000}"/>
    <cellStyle name="Title 20 2 3" xfId="40417" xr:uid="{00000000-0005-0000-0000-0000E39D0000}"/>
    <cellStyle name="Title 20 3" xfId="40418" xr:uid="{00000000-0005-0000-0000-0000E49D0000}"/>
    <cellStyle name="Title 20 4" xfId="40419" xr:uid="{00000000-0005-0000-0000-0000E59D0000}"/>
    <cellStyle name="title 20 5" xfId="40420" xr:uid="{00000000-0005-0000-0000-0000E69D0000}"/>
    <cellStyle name="Title 20 6" xfId="40421" xr:uid="{00000000-0005-0000-0000-0000E79D0000}"/>
    <cellStyle name="title 21" xfId="40422" xr:uid="{00000000-0005-0000-0000-0000E89D0000}"/>
    <cellStyle name="Title 21 2" xfId="40423" xr:uid="{00000000-0005-0000-0000-0000E99D0000}"/>
    <cellStyle name="Title 21 2 2" xfId="40424" xr:uid="{00000000-0005-0000-0000-0000EA9D0000}"/>
    <cellStyle name="Title 21 2 3" xfId="40425" xr:uid="{00000000-0005-0000-0000-0000EB9D0000}"/>
    <cellStyle name="Title 21 3" xfId="40426" xr:uid="{00000000-0005-0000-0000-0000EC9D0000}"/>
    <cellStyle name="Title 21 4" xfId="40427" xr:uid="{00000000-0005-0000-0000-0000ED9D0000}"/>
    <cellStyle name="title 21 5" xfId="40428" xr:uid="{00000000-0005-0000-0000-0000EE9D0000}"/>
    <cellStyle name="Title 21 6" xfId="40429" xr:uid="{00000000-0005-0000-0000-0000EF9D0000}"/>
    <cellStyle name="title 22" xfId="40430" xr:uid="{00000000-0005-0000-0000-0000F09D0000}"/>
    <cellStyle name="Title 22 2" xfId="40431" xr:uid="{00000000-0005-0000-0000-0000F19D0000}"/>
    <cellStyle name="Title 22 2 2" xfId="40432" xr:uid="{00000000-0005-0000-0000-0000F29D0000}"/>
    <cellStyle name="Title 22 2 3" xfId="40433" xr:uid="{00000000-0005-0000-0000-0000F39D0000}"/>
    <cellStyle name="Title 22 3" xfId="40434" xr:uid="{00000000-0005-0000-0000-0000F49D0000}"/>
    <cellStyle name="Title 22 4" xfId="40435" xr:uid="{00000000-0005-0000-0000-0000F59D0000}"/>
    <cellStyle name="title 22 5" xfId="40436" xr:uid="{00000000-0005-0000-0000-0000F69D0000}"/>
    <cellStyle name="Title 22 6" xfId="40437" xr:uid="{00000000-0005-0000-0000-0000F79D0000}"/>
    <cellStyle name="title 23" xfId="40438" xr:uid="{00000000-0005-0000-0000-0000F89D0000}"/>
    <cellStyle name="Title 23 2" xfId="40439" xr:uid="{00000000-0005-0000-0000-0000F99D0000}"/>
    <cellStyle name="Title 23 2 2" xfId="40440" xr:uid="{00000000-0005-0000-0000-0000FA9D0000}"/>
    <cellStyle name="Title 23 2 3" xfId="40441" xr:uid="{00000000-0005-0000-0000-0000FB9D0000}"/>
    <cellStyle name="Title 23 3" xfId="40442" xr:uid="{00000000-0005-0000-0000-0000FC9D0000}"/>
    <cellStyle name="Title 23 4" xfId="40443" xr:uid="{00000000-0005-0000-0000-0000FD9D0000}"/>
    <cellStyle name="title 23 5" xfId="40444" xr:uid="{00000000-0005-0000-0000-0000FE9D0000}"/>
    <cellStyle name="Title 23 6" xfId="40445" xr:uid="{00000000-0005-0000-0000-0000FF9D0000}"/>
    <cellStyle name="title 24" xfId="40446" xr:uid="{00000000-0005-0000-0000-0000009E0000}"/>
    <cellStyle name="Title 24 2" xfId="40447" xr:uid="{00000000-0005-0000-0000-0000019E0000}"/>
    <cellStyle name="Title 24 2 2" xfId="40448" xr:uid="{00000000-0005-0000-0000-0000029E0000}"/>
    <cellStyle name="Title 24 2 3" xfId="40449" xr:uid="{00000000-0005-0000-0000-0000039E0000}"/>
    <cellStyle name="Title 24 3" xfId="40450" xr:uid="{00000000-0005-0000-0000-0000049E0000}"/>
    <cellStyle name="Title 24 4" xfId="40451" xr:uid="{00000000-0005-0000-0000-0000059E0000}"/>
    <cellStyle name="title 24 5" xfId="40452" xr:uid="{00000000-0005-0000-0000-0000069E0000}"/>
    <cellStyle name="Title 24 6" xfId="40453" xr:uid="{00000000-0005-0000-0000-0000079E0000}"/>
    <cellStyle name="title 25" xfId="40454" xr:uid="{00000000-0005-0000-0000-0000089E0000}"/>
    <cellStyle name="Title 25 2" xfId="40455" xr:uid="{00000000-0005-0000-0000-0000099E0000}"/>
    <cellStyle name="Title 25 2 2" xfId="40456" xr:uid="{00000000-0005-0000-0000-00000A9E0000}"/>
    <cellStyle name="Title 25 2 3" xfId="40457" xr:uid="{00000000-0005-0000-0000-00000B9E0000}"/>
    <cellStyle name="Title 25 3" xfId="40458" xr:uid="{00000000-0005-0000-0000-00000C9E0000}"/>
    <cellStyle name="Title 25 4" xfId="40459" xr:uid="{00000000-0005-0000-0000-00000D9E0000}"/>
    <cellStyle name="title 25 5" xfId="40460" xr:uid="{00000000-0005-0000-0000-00000E9E0000}"/>
    <cellStyle name="Title 25 6" xfId="40461" xr:uid="{00000000-0005-0000-0000-00000F9E0000}"/>
    <cellStyle name="title 26" xfId="40462" xr:uid="{00000000-0005-0000-0000-0000109E0000}"/>
    <cellStyle name="Title 26 2" xfId="40463" xr:uid="{00000000-0005-0000-0000-0000119E0000}"/>
    <cellStyle name="Title 26 2 2" xfId="40464" xr:uid="{00000000-0005-0000-0000-0000129E0000}"/>
    <cellStyle name="Title 26 2 3" xfId="40465" xr:uid="{00000000-0005-0000-0000-0000139E0000}"/>
    <cellStyle name="Title 26 3" xfId="40466" xr:uid="{00000000-0005-0000-0000-0000149E0000}"/>
    <cellStyle name="Title 26 4" xfId="40467" xr:uid="{00000000-0005-0000-0000-0000159E0000}"/>
    <cellStyle name="title 26 5" xfId="40468" xr:uid="{00000000-0005-0000-0000-0000169E0000}"/>
    <cellStyle name="Title 26 6" xfId="40469" xr:uid="{00000000-0005-0000-0000-0000179E0000}"/>
    <cellStyle name="title 27" xfId="40470" xr:uid="{00000000-0005-0000-0000-0000189E0000}"/>
    <cellStyle name="Title 27 2" xfId="40471" xr:uid="{00000000-0005-0000-0000-0000199E0000}"/>
    <cellStyle name="Title 27 2 2" xfId="40472" xr:uid="{00000000-0005-0000-0000-00001A9E0000}"/>
    <cellStyle name="Title 27 2 3" xfId="40473" xr:uid="{00000000-0005-0000-0000-00001B9E0000}"/>
    <cellStyle name="Title 27 3" xfId="40474" xr:uid="{00000000-0005-0000-0000-00001C9E0000}"/>
    <cellStyle name="Title 27 4" xfId="40475" xr:uid="{00000000-0005-0000-0000-00001D9E0000}"/>
    <cellStyle name="title 27 5" xfId="40476" xr:uid="{00000000-0005-0000-0000-00001E9E0000}"/>
    <cellStyle name="Title 27 6" xfId="40477" xr:uid="{00000000-0005-0000-0000-00001F9E0000}"/>
    <cellStyle name="title 28" xfId="40478" xr:uid="{00000000-0005-0000-0000-0000209E0000}"/>
    <cellStyle name="Title 28 2" xfId="40479" xr:uid="{00000000-0005-0000-0000-0000219E0000}"/>
    <cellStyle name="Title 28 2 2" xfId="40480" xr:uid="{00000000-0005-0000-0000-0000229E0000}"/>
    <cellStyle name="Title 28 2 3" xfId="40481" xr:uid="{00000000-0005-0000-0000-0000239E0000}"/>
    <cellStyle name="Title 28 3" xfId="40482" xr:uid="{00000000-0005-0000-0000-0000249E0000}"/>
    <cellStyle name="Title 28 4" xfId="40483" xr:uid="{00000000-0005-0000-0000-0000259E0000}"/>
    <cellStyle name="title 28 5" xfId="40484" xr:uid="{00000000-0005-0000-0000-0000269E0000}"/>
    <cellStyle name="Title 28 6" xfId="40485" xr:uid="{00000000-0005-0000-0000-0000279E0000}"/>
    <cellStyle name="title 29" xfId="40486" xr:uid="{00000000-0005-0000-0000-0000289E0000}"/>
    <cellStyle name="Title 29 2" xfId="40487" xr:uid="{00000000-0005-0000-0000-0000299E0000}"/>
    <cellStyle name="Title 29 2 2" xfId="40488" xr:uid="{00000000-0005-0000-0000-00002A9E0000}"/>
    <cellStyle name="Title 29 2 3" xfId="40489" xr:uid="{00000000-0005-0000-0000-00002B9E0000}"/>
    <cellStyle name="Title 29 3" xfId="40490" xr:uid="{00000000-0005-0000-0000-00002C9E0000}"/>
    <cellStyle name="Title 29 4" xfId="40491" xr:uid="{00000000-0005-0000-0000-00002D9E0000}"/>
    <cellStyle name="title 29 5" xfId="40492" xr:uid="{00000000-0005-0000-0000-00002E9E0000}"/>
    <cellStyle name="Title 29 6" xfId="40493" xr:uid="{00000000-0005-0000-0000-00002F9E0000}"/>
    <cellStyle name="title 3" xfId="40494" xr:uid="{00000000-0005-0000-0000-0000309E0000}"/>
    <cellStyle name="title 3 10" xfId="40495" xr:uid="{00000000-0005-0000-0000-0000319E0000}"/>
    <cellStyle name="Title 3 2" xfId="40496" xr:uid="{00000000-0005-0000-0000-0000329E0000}"/>
    <cellStyle name="Title 3 2 2" xfId="40497" xr:uid="{00000000-0005-0000-0000-0000339E0000}"/>
    <cellStyle name="Title 3 2 3" xfId="40498" xr:uid="{00000000-0005-0000-0000-0000349E0000}"/>
    <cellStyle name="title 3 3" xfId="40499" xr:uid="{00000000-0005-0000-0000-0000359E0000}"/>
    <cellStyle name="Title 3 4" xfId="40500" xr:uid="{00000000-0005-0000-0000-0000369E0000}"/>
    <cellStyle name="Title 3 5" xfId="40501" xr:uid="{00000000-0005-0000-0000-0000379E0000}"/>
    <cellStyle name="title 3 6" xfId="40502" xr:uid="{00000000-0005-0000-0000-0000389E0000}"/>
    <cellStyle name="title 3 7" xfId="40503" xr:uid="{00000000-0005-0000-0000-0000399E0000}"/>
    <cellStyle name="title 3 8" xfId="40504" xr:uid="{00000000-0005-0000-0000-00003A9E0000}"/>
    <cellStyle name="title 3 9" xfId="40505" xr:uid="{00000000-0005-0000-0000-00003B9E0000}"/>
    <cellStyle name="Title 30" xfId="40506" xr:uid="{00000000-0005-0000-0000-00003C9E0000}"/>
    <cellStyle name="Title 30 2" xfId="40507" xr:uid="{00000000-0005-0000-0000-00003D9E0000}"/>
    <cellStyle name="Title 30 2 2" xfId="40508" xr:uid="{00000000-0005-0000-0000-00003E9E0000}"/>
    <cellStyle name="Title 30 2 3" xfId="40509" xr:uid="{00000000-0005-0000-0000-00003F9E0000}"/>
    <cellStyle name="Title 30 3" xfId="40510" xr:uid="{00000000-0005-0000-0000-0000409E0000}"/>
    <cellStyle name="Title 30 4" xfId="40511" xr:uid="{00000000-0005-0000-0000-0000419E0000}"/>
    <cellStyle name="Title 31" xfId="40512" xr:uid="{00000000-0005-0000-0000-0000429E0000}"/>
    <cellStyle name="Title 31 2" xfId="40513" xr:uid="{00000000-0005-0000-0000-0000439E0000}"/>
    <cellStyle name="Title 31 2 2" xfId="40514" xr:uid="{00000000-0005-0000-0000-0000449E0000}"/>
    <cellStyle name="Title 31 2 3" xfId="40515" xr:uid="{00000000-0005-0000-0000-0000459E0000}"/>
    <cellStyle name="Title 31 3" xfId="40516" xr:uid="{00000000-0005-0000-0000-0000469E0000}"/>
    <cellStyle name="Title 31 4" xfId="40517" xr:uid="{00000000-0005-0000-0000-0000479E0000}"/>
    <cellStyle name="Title 32" xfId="40518" xr:uid="{00000000-0005-0000-0000-0000489E0000}"/>
    <cellStyle name="Title 32 2" xfId="40519" xr:uid="{00000000-0005-0000-0000-0000499E0000}"/>
    <cellStyle name="Title 32 2 2" xfId="40520" xr:uid="{00000000-0005-0000-0000-00004A9E0000}"/>
    <cellStyle name="Title 32 2 3" xfId="40521" xr:uid="{00000000-0005-0000-0000-00004B9E0000}"/>
    <cellStyle name="Title 32 3" xfId="40522" xr:uid="{00000000-0005-0000-0000-00004C9E0000}"/>
    <cellStyle name="Title 32 4" xfId="40523" xr:uid="{00000000-0005-0000-0000-00004D9E0000}"/>
    <cellStyle name="Title 33" xfId="40524" xr:uid="{00000000-0005-0000-0000-00004E9E0000}"/>
    <cellStyle name="Title 33 2" xfId="40525" xr:uid="{00000000-0005-0000-0000-00004F9E0000}"/>
    <cellStyle name="Title 33 2 2" xfId="40526" xr:uid="{00000000-0005-0000-0000-0000509E0000}"/>
    <cellStyle name="Title 33 2 3" xfId="40527" xr:uid="{00000000-0005-0000-0000-0000519E0000}"/>
    <cellStyle name="Title 33 3" xfId="40528" xr:uid="{00000000-0005-0000-0000-0000529E0000}"/>
    <cellStyle name="Title 33 4" xfId="40529" xr:uid="{00000000-0005-0000-0000-0000539E0000}"/>
    <cellStyle name="Title 34" xfId="40530" xr:uid="{00000000-0005-0000-0000-0000549E0000}"/>
    <cellStyle name="Title 34 2" xfId="40531" xr:uid="{00000000-0005-0000-0000-0000559E0000}"/>
    <cellStyle name="Title 34 2 2" xfId="40532" xr:uid="{00000000-0005-0000-0000-0000569E0000}"/>
    <cellStyle name="Title 34 2 3" xfId="40533" xr:uid="{00000000-0005-0000-0000-0000579E0000}"/>
    <cellStyle name="Title 34 3" xfId="40534" xr:uid="{00000000-0005-0000-0000-0000589E0000}"/>
    <cellStyle name="Title 34 4" xfId="40535" xr:uid="{00000000-0005-0000-0000-0000599E0000}"/>
    <cellStyle name="Title 35" xfId="40536" xr:uid="{00000000-0005-0000-0000-00005A9E0000}"/>
    <cellStyle name="Title 35 2" xfId="40537" xr:uid="{00000000-0005-0000-0000-00005B9E0000}"/>
    <cellStyle name="Title 35 3" xfId="40538" xr:uid="{00000000-0005-0000-0000-00005C9E0000}"/>
    <cellStyle name="Title 36" xfId="40539" xr:uid="{00000000-0005-0000-0000-00005D9E0000}"/>
    <cellStyle name="Title 37" xfId="40540" xr:uid="{00000000-0005-0000-0000-00005E9E0000}"/>
    <cellStyle name="title 4" xfId="40541" xr:uid="{00000000-0005-0000-0000-00005F9E0000}"/>
    <cellStyle name="title 4 10" xfId="40542" xr:uid="{00000000-0005-0000-0000-0000609E0000}"/>
    <cellStyle name="Title 4 2" xfId="40543" xr:uid="{00000000-0005-0000-0000-0000619E0000}"/>
    <cellStyle name="Title 4 2 2" xfId="40544" xr:uid="{00000000-0005-0000-0000-0000629E0000}"/>
    <cellStyle name="Title 4 2 3" xfId="40545" xr:uid="{00000000-0005-0000-0000-0000639E0000}"/>
    <cellStyle name="title 4 3" xfId="40546" xr:uid="{00000000-0005-0000-0000-0000649E0000}"/>
    <cellStyle name="Title 4 4" xfId="40547" xr:uid="{00000000-0005-0000-0000-0000659E0000}"/>
    <cellStyle name="Title 4 5" xfId="40548" xr:uid="{00000000-0005-0000-0000-0000669E0000}"/>
    <cellStyle name="title 4 6" xfId="40549" xr:uid="{00000000-0005-0000-0000-0000679E0000}"/>
    <cellStyle name="title 4 7" xfId="40550" xr:uid="{00000000-0005-0000-0000-0000689E0000}"/>
    <cellStyle name="title 4 8" xfId="40551" xr:uid="{00000000-0005-0000-0000-0000699E0000}"/>
    <cellStyle name="title 4 9" xfId="40552" xr:uid="{00000000-0005-0000-0000-00006A9E0000}"/>
    <cellStyle name="title 5" xfId="40553" xr:uid="{00000000-0005-0000-0000-00006B9E0000}"/>
    <cellStyle name="title 5 10" xfId="40554" xr:uid="{00000000-0005-0000-0000-00006C9E0000}"/>
    <cellStyle name="Title 5 2" xfId="40555" xr:uid="{00000000-0005-0000-0000-00006D9E0000}"/>
    <cellStyle name="Title 5 2 2" xfId="40556" xr:uid="{00000000-0005-0000-0000-00006E9E0000}"/>
    <cellStyle name="Title 5 2 3" xfId="40557" xr:uid="{00000000-0005-0000-0000-00006F9E0000}"/>
    <cellStyle name="title 5 3" xfId="40558" xr:uid="{00000000-0005-0000-0000-0000709E0000}"/>
    <cellStyle name="Title 5 4" xfId="40559" xr:uid="{00000000-0005-0000-0000-0000719E0000}"/>
    <cellStyle name="Title 5 5" xfId="40560" xr:uid="{00000000-0005-0000-0000-0000729E0000}"/>
    <cellStyle name="title 5 6" xfId="40561" xr:uid="{00000000-0005-0000-0000-0000739E0000}"/>
    <cellStyle name="title 5 7" xfId="40562" xr:uid="{00000000-0005-0000-0000-0000749E0000}"/>
    <cellStyle name="title 5 8" xfId="40563" xr:uid="{00000000-0005-0000-0000-0000759E0000}"/>
    <cellStyle name="title 5 9" xfId="40564" xr:uid="{00000000-0005-0000-0000-0000769E0000}"/>
    <cellStyle name="title 6" xfId="40565" xr:uid="{00000000-0005-0000-0000-0000779E0000}"/>
    <cellStyle name="title 6 10" xfId="40566" xr:uid="{00000000-0005-0000-0000-0000789E0000}"/>
    <cellStyle name="Title 6 2" xfId="40567" xr:uid="{00000000-0005-0000-0000-0000799E0000}"/>
    <cellStyle name="Title 6 2 2" xfId="40568" xr:uid="{00000000-0005-0000-0000-00007A9E0000}"/>
    <cellStyle name="Title 6 2 3" xfId="40569" xr:uid="{00000000-0005-0000-0000-00007B9E0000}"/>
    <cellStyle name="title 6 3" xfId="40570" xr:uid="{00000000-0005-0000-0000-00007C9E0000}"/>
    <cellStyle name="Title 6 4" xfId="40571" xr:uid="{00000000-0005-0000-0000-00007D9E0000}"/>
    <cellStyle name="Title 6 5" xfId="40572" xr:uid="{00000000-0005-0000-0000-00007E9E0000}"/>
    <cellStyle name="title 6 6" xfId="40573" xr:uid="{00000000-0005-0000-0000-00007F9E0000}"/>
    <cellStyle name="title 6 7" xfId="40574" xr:uid="{00000000-0005-0000-0000-0000809E0000}"/>
    <cellStyle name="title 6 8" xfId="40575" xr:uid="{00000000-0005-0000-0000-0000819E0000}"/>
    <cellStyle name="title 6 9" xfId="40576" xr:uid="{00000000-0005-0000-0000-0000829E0000}"/>
    <cellStyle name="title 7" xfId="40577" xr:uid="{00000000-0005-0000-0000-0000839E0000}"/>
    <cellStyle name="title 7 10" xfId="40578" xr:uid="{00000000-0005-0000-0000-0000849E0000}"/>
    <cellStyle name="Title 7 2" xfId="40579" xr:uid="{00000000-0005-0000-0000-0000859E0000}"/>
    <cellStyle name="Title 7 2 2" xfId="40580" xr:uid="{00000000-0005-0000-0000-0000869E0000}"/>
    <cellStyle name="Title 7 2 3" xfId="40581" xr:uid="{00000000-0005-0000-0000-0000879E0000}"/>
    <cellStyle name="title 7 3" xfId="40582" xr:uid="{00000000-0005-0000-0000-0000889E0000}"/>
    <cellStyle name="Title 7 4" xfId="40583" xr:uid="{00000000-0005-0000-0000-0000899E0000}"/>
    <cellStyle name="Title 7 5" xfId="40584" xr:uid="{00000000-0005-0000-0000-00008A9E0000}"/>
    <cellStyle name="title 7 6" xfId="40585" xr:uid="{00000000-0005-0000-0000-00008B9E0000}"/>
    <cellStyle name="title 7 7" xfId="40586" xr:uid="{00000000-0005-0000-0000-00008C9E0000}"/>
    <cellStyle name="title 7 8" xfId="40587" xr:uid="{00000000-0005-0000-0000-00008D9E0000}"/>
    <cellStyle name="title 7 9" xfId="40588" xr:uid="{00000000-0005-0000-0000-00008E9E0000}"/>
    <cellStyle name="title 8" xfId="40589" xr:uid="{00000000-0005-0000-0000-00008F9E0000}"/>
    <cellStyle name="Title 8 2" xfId="40590" xr:uid="{00000000-0005-0000-0000-0000909E0000}"/>
    <cellStyle name="Title 8 2 2" xfId="40591" xr:uid="{00000000-0005-0000-0000-0000919E0000}"/>
    <cellStyle name="Title 8 2 3" xfId="40592" xr:uid="{00000000-0005-0000-0000-0000929E0000}"/>
    <cellStyle name="Title 8 3" xfId="40593" xr:uid="{00000000-0005-0000-0000-0000939E0000}"/>
    <cellStyle name="Title 8 4" xfId="40594" xr:uid="{00000000-0005-0000-0000-0000949E0000}"/>
    <cellStyle name="Title 8 5" xfId="40595" xr:uid="{00000000-0005-0000-0000-0000959E0000}"/>
    <cellStyle name="Title 8 6" xfId="40596" xr:uid="{00000000-0005-0000-0000-0000969E0000}"/>
    <cellStyle name="title 8 7" xfId="40597" xr:uid="{00000000-0005-0000-0000-0000979E0000}"/>
    <cellStyle name="Title 8 8" xfId="40598" xr:uid="{00000000-0005-0000-0000-0000989E0000}"/>
    <cellStyle name="title 9" xfId="40599" xr:uid="{00000000-0005-0000-0000-0000999E0000}"/>
    <cellStyle name="Title 9 2" xfId="40600" xr:uid="{00000000-0005-0000-0000-00009A9E0000}"/>
    <cellStyle name="Title 9 2 2" xfId="40601" xr:uid="{00000000-0005-0000-0000-00009B9E0000}"/>
    <cellStyle name="Title 9 2 3" xfId="40602" xr:uid="{00000000-0005-0000-0000-00009C9E0000}"/>
    <cellStyle name="Title 9 3" xfId="40603" xr:uid="{00000000-0005-0000-0000-00009D9E0000}"/>
    <cellStyle name="Title 9 4" xfId="40604" xr:uid="{00000000-0005-0000-0000-00009E9E0000}"/>
    <cellStyle name="title 9 5" xfId="40605" xr:uid="{00000000-0005-0000-0000-00009F9E0000}"/>
    <cellStyle name="Title 9 6" xfId="40606" xr:uid="{00000000-0005-0000-0000-0000A09E0000}"/>
    <cellStyle name="Title10" xfId="40607" xr:uid="{00000000-0005-0000-0000-0000A19E0000}"/>
    <cellStyle name="Title2" xfId="40608" xr:uid="{00000000-0005-0000-0000-0000A29E0000}"/>
    <cellStyle name="Title2 2" xfId="40609" xr:uid="{00000000-0005-0000-0000-0000A39E0000}"/>
    <cellStyle name="Title8" xfId="40610" xr:uid="{00000000-0005-0000-0000-0000A49E0000}"/>
    <cellStyle name="Title8Left" xfId="40611" xr:uid="{00000000-0005-0000-0000-0000A59E0000}"/>
    <cellStyle name="TitleCenter" xfId="40612" xr:uid="{00000000-0005-0000-0000-0000A69E0000}"/>
    <cellStyle name="titles" xfId="40613" xr:uid="{00000000-0005-0000-0000-0000A79E0000}"/>
    <cellStyle name="Titles - Other" xfId="40614" xr:uid="{00000000-0005-0000-0000-0000A89E0000}"/>
    <cellStyle name="Titles - Other 2" xfId="40615" xr:uid="{00000000-0005-0000-0000-0000A99E0000}"/>
    <cellStyle name="titles 10" xfId="40616" xr:uid="{00000000-0005-0000-0000-0000AA9E0000}"/>
    <cellStyle name="titles 11" xfId="40617" xr:uid="{00000000-0005-0000-0000-0000AB9E0000}"/>
    <cellStyle name="titles 2" xfId="40618" xr:uid="{00000000-0005-0000-0000-0000AC9E0000}"/>
    <cellStyle name="titles 2 2" xfId="40619" xr:uid="{00000000-0005-0000-0000-0000AD9E0000}"/>
    <cellStyle name="titles 2 2 2" xfId="40620" xr:uid="{00000000-0005-0000-0000-0000AE9E0000}"/>
    <cellStyle name="titles 3" xfId="40621" xr:uid="{00000000-0005-0000-0000-0000AF9E0000}"/>
    <cellStyle name="titles 3 2" xfId="40622" xr:uid="{00000000-0005-0000-0000-0000B09E0000}"/>
    <cellStyle name="titles 3 2 2" xfId="40623" xr:uid="{00000000-0005-0000-0000-0000B19E0000}"/>
    <cellStyle name="titles 4" xfId="40624" xr:uid="{00000000-0005-0000-0000-0000B29E0000}"/>
    <cellStyle name="titles 4 2" xfId="40625" xr:uid="{00000000-0005-0000-0000-0000B39E0000}"/>
    <cellStyle name="titles 4 3" xfId="40626" xr:uid="{00000000-0005-0000-0000-0000B49E0000}"/>
    <cellStyle name="titles 5" xfId="40627" xr:uid="{00000000-0005-0000-0000-0000B59E0000}"/>
    <cellStyle name="titles 5 2" xfId="40628" xr:uid="{00000000-0005-0000-0000-0000B69E0000}"/>
    <cellStyle name="titles 5 3" xfId="40629" xr:uid="{00000000-0005-0000-0000-0000B79E0000}"/>
    <cellStyle name="titles 6" xfId="40630" xr:uid="{00000000-0005-0000-0000-0000B89E0000}"/>
    <cellStyle name="titles 6 2" xfId="40631" xr:uid="{00000000-0005-0000-0000-0000B99E0000}"/>
    <cellStyle name="titles 6 3" xfId="40632" xr:uid="{00000000-0005-0000-0000-0000BA9E0000}"/>
    <cellStyle name="titles 7" xfId="40633" xr:uid="{00000000-0005-0000-0000-0000BB9E0000}"/>
    <cellStyle name="titles 7 2" xfId="40634" xr:uid="{00000000-0005-0000-0000-0000BC9E0000}"/>
    <cellStyle name="titles 7 3" xfId="40635" xr:uid="{00000000-0005-0000-0000-0000BD9E0000}"/>
    <cellStyle name="titles 8" xfId="40636" xr:uid="{00000000-0005-0000-0000-0000BE9E0000}"/>
    <cellStyle name="titles 9" xfId="40637" xr:uid="{00000000-0005-0000-0000-0000BF9E0000}"/>
    <cellStyle name="topline" xfId="40638" xr:uid="{00000000-0005-0000-0000-0000C09E0000}"/>
    <cellStyle name="Total 10" xfId="40639" xr:uid="{00000000-0005-0000-0000-0000C19E0000}"/>
    <cellStyle name="Total 10 2" xfId="40640" xr:uid="{00000000-0005-0000-0000-0000C29E0000}"/>
    <cellStyle name="Total 10 3" xfId="40641" xr:uid="{00000000-0005-0000-0000-0000C39E0000}"/>
    <cellStyle name="Total 11" xfId="40642" xr:uid="{00000000-0005-0000-0000-0000C49E0000}"/>
    <cellStyle name="Total 11 2" xfId="40643" xr:uid="{00000000-0005-0000-0000-0000C59E0000}"/>
    <cellStyle name="Total 11 3" xfId="40644" xr:uid="{00000000-0005-0000-0000-0000C69E0000}"/>
    <cellStyle name="Total 12" xfId="40645" xr:uid="{00000000-0005-0000-0000-0000C79E0000}"/>
    <cellStyle name="Total 12 2" xfId="40646" xr:uid="{00000000-0005-0000-0000-0000C89E0000}"/>
    <cellStyle name="Total 12 3" xfId="40647" xr:uid="{00000000-0005-0000-0000-0000C99E0000}"/>
    <cellStyle name="Total 13" xfId="40648" xr:uid="{00000000-0005-0000-0000-0000CA9E0000}"/>
    <cellStyle name="Total 13 2" xfId="40649" xr:uid="{00000000-0005-0000-0000-0000CB9E0000}"/>
    <cellStyle name="Total 13 3" xfId="40650" xr:uid="{00000000-0005-0000-0000-0000CC9E0000}"/>
    <cellStyle name="Total 14" xfId="40651" xr:uid="{00000000-0005-0000-0000-0000CD9E0000}"/>
    <cellStyle name="Total 14 2" xfId="40652" xr:uid="{00000000-0005-0000-0000-0000CE9E0000}"/>
    <cellStyle name="Total 14 3" xfId="40653" xr:uid="{00000000-0005-0000-0000-0000CF9E0000}"/>
    <cellStyle name="Total 15" xfId="40654" xr:uid="{00000000-0005-0000-0000-0000D09E0000}"/>
    <cellStyle name="Total 15 2" xfId="40655" xr:uid="{00000000-0005-0000-0000-0000D19E0000}"/>
    <cellStyle name="Total 15 3" xfId="40656" xr:uid="{00000000-0005-0000-0000-0000D29E0000}"/>
    <cellStyle name="Total 16" xfId="40657" xr:uid="{00000000-0005-0000-0000-0000D39E0000}"/>
    <cellStyle name="Total 16 2" xfId="40658" xr:uid="{00000000-0005-0000-0000-0000D49E0000}"/>
    <cellStyle name="Total 16 3" xfId="40659" xr:uid="{00000000-0005-0000-0000-0000D59E0000}"/>
    <cellStyle name="Total 17" xfId="40660" xr:uid="{00000000-0005-0000-0000-0000D69E0000}"/>
    <cellStyle name="Total 17 2" xfId="40661" xr:uid="{00000000-0005-0000-0000-0000D79E0000}"/>
    <cellStyle name="Total 17 3" xfId="40662" xr:uid="{00000000-0005-0000-0000-0000D89E0000}"/>
    <cellStyle name="Total 18" xfId="40663" xr:uid="{00000000-0005-0000-0000-0000D99E0000}"/>
    <cellStyle name="Total 18 2" xfId="40664" xr:uid="{00000000-0005-0000-0000-0000DA9E0000}"/>
    <cellStyle name="Total 18 3" xfId="40665" xr:uid="{00000000-0005-0000-0000-0000DB9E0000}"/>
    <cellStyle name="Total 19" xfId="40666" xr:uid="{00000000-0005-0000-0000-0000DC9E0000}"/>
    <cellStyle name="Total 19 2" xfId="40667" xr:uid="{00000000-0005-0000-0000-0000DD9E0000}"/>
    <cellStyle name="Total 19 3" xfId="40668" xr:uid="{00000000-0005-0000-0000-0000DE9E0000}"/>
    <cellStyle name="Total 2" xfId="40669" xr:uid="{00000000-0005-0000-0000-0000DF9E0000}"/>
    <cellStyle name="Total 2 10" xfId="40670" xr:uid="{00000000-0005-0000-0000-0000E09E0000}"/>
    <cellStyle name="Total 2 10 2" xfId="40671" xr:uid="{00000000-0005-0000-0000-0000E19E0000}"/>
    <cellStyle name="Total 2 10 3" xfId="40672" xr:uid="{00000000-0005-0000-0000-0000E29E0000}"/>
    <cellStyle name="Total 2 11" xfId="40673" xr:uid="{00000000-0005-0000-0000-0000E39E0000}"/>
    <cellStyle name="Total 2 11 2" xfId="40674" xr:uid="{00000000-0005-0000-0000-0000E49E0000}"/>
    <cellStyle name="Total 2 11 3" xfId="40675" xr:uid="{00000000-0005-0000-0000-0000E59E0000}"/>
    <cellStyle name="Total 2 12" xfId="40676" xr:uid="{00000000-0005-0000-0000-0000E69E0000}"/>
    <cellStyle name="Total 2 12 2" xfId="40677" xr:uid="{00000000-0005-0000-0000-0000E79E0000}"/>
    <cellStyle name="Total 2 12 3" xfId="40678" xr:uid="{00000000-0005-0000-0000-0000E89E0000}"/>
    <cellStyle name="Total 2 13" xfId="40679" xr:uid="{00000000-0005-0000-0000-0000E99E0000}"/>
    <cellStyle name="Total 2 13 2" xfId="40680" xr:uid="{00000000-0005-0000-0000-0000EA9E0000}"/>
    <cellStyle name="Total 2 13 3" xfId="40681" xr:uid="{00000000-0005-0000-0000-0000EB9E0000}"/>
    <cellStyle name="Total 2 14" xfId="40682" xr:uid="{00000000-0005-0000-0000-0000EC9E0000}"/>
    <cellStyle name="Total 2 15" xfId="40683" xr:uid="{00000000-0005-0000-0000-0000ED9E0000}"/>
    <cellStyle name="Total 2 2" xfId="40684" xr:uid="{00000000-0005-0000-0000-0000EE9E0000}"/>
    <cellStyle name="Total 2 2 2" xfId="40685" xr:uid="{00000000-0005-0000-0000-0000EF9E0000}"/>
    <cellStyle name="Total 2 2 3" xfId="40686" xr:uid="{00000000-0005-0000-0000-0000F09E0000}"/>
    <cellStyle name="Total 2 2 4" xfId="40687" xr:uid="{00000000-0005-0000-0000-0000F19E0000}"/>
    <cellStyle name="Total 2 3" xfId="40688" xr:uid="{00000000-0005-0000-0000-0000F29E0000}"/>
    <cellStyle name="Total 2 3 2" xfId="40689" xr:uid="{00000000-0005-0000-0000-0000F39E0000}"/>
    <cellStyle name="Total 2 3 3" xfId="40690" xr:uid="{00000000-0005-0000-0000-0000F49E0000}"/>
    <cellStyle name="Total 2 3 4" xfId="40691" xr:uid="{00000000-0005-0000-0000-0000F59E0000}"/>
    <cellStyle name="Total 2 3 5" xfId="40692" xr:uid="{00000000-0005-0000-0000-0000F69E0000}"/>
    <cellStyle name="Total 2 4" xfId="40693" xr:uid="{00000000-0005-0000-0000-0000F79E0000}"/>
    <cellStyle name="Total 2 4 2" xfId="40694" xr:uid="{00000000-0005-0000-0000-0000F89E0000}"/>
    <cellStyle name="Total 2 4 3" xfId="40695" xr:uid="{00000000-0005-0000-0000-0000F99E0000}"/>
    <cellStyle name="Total 2 5" xfId="40696" xr:uid="{00000000-0005-0000-0000-0000FA9E0000}"/>
    <cellStyle name="Total 2 5 2" xfId="40697" xr:uid="{00000000-0005-0000-0000-0000FB9E0000}"/>
    <cellStyle name="Total 2 5 3" xfId="40698" xr:uid="{00000000-0005-0000-0000-0000FC9E0000}"/>
    <cellStyle name="Total 2 6" xfId="40699" xr:uid="{00000000-0005-0000-0000-0000FD9E0000}"/>
    <cellStyle name="Total 2 7" xfId="40700" xr:uid="{00000000-0005-0000-0000-0000FE9E0000}"/>
    <cellStyle name="Total 2 8" xfId="40701" xr:uid="{00000000-0005-0000-0000-0000FF9E0000}"/>
    <cellStyle name="Total 2 9" xfId="40702" xr:uid="{00000000-0005-0000-0000-0000009F0000}"/>
    <cellStyle name="Total 20" xfId="40703" xr:uid="{00000000-0005-0000-0000-0000019F0000}"/>
    <cellStyle name="Total 20 2" xfId="40704" xr:uid="{00000000-0005-0000-0000-0000029F0000}"/>
    <cellStyle name="Total 20 3" xfId="40705" xr:uid="{00000000-0005-0000-0000-0000039F0000}"/>
    <cellStyle name="Total 21" xfId="40706" xr:uid="{00000000-0005-0000-0000-0000049F0000}"/>
    <cellStyle name="Total 21 2" xfId="40707" xr:uid="{00000000-0005-0000-0000-0000059F0000}"/>
    <cellStyle name="Total 21 3" xfId="40708" xr:uid="{00000000-0005-0000-0000-0000069F0000}"/>
    <cellStyle name="Total 22" xfId="40709" xr:uid="{00000000-0005-0000-0000-0000079F0000}"/>
    <cellStyle name="Total 22 2" xfId="40710" xr:uid="{00000000-0005-0000-0000-0000089F0000}"/>
    <cellStyle name="Total 22 3" xfId="40711" xr:uid="{00000000-0005-0000-0000-0000099F0000}"/>
    <cellStyle name="Total 23" xfId="40712" xr:uid="{00000000-0005-0000-0000-00000A9F0000}"/>
    <cellStyle name="Total 23 2" xfId="40713" xr:uid="{00000000-0005-0000-0000-00000B9F0000}"/>
    <cellStyle name="Total 23 3" xfId="40714" xr:uid="{00000000-0005-0000-0000-00000C9F0000}"/>
    <cellStyle name="Total 24" xfId="40715" xr:uid="{00000000-0005-0000-0000-00000D9F0000}"/>
    <cellStyle name="Total 24 2" xfId="40716" xr:uid="{00000000-0005-0000-0000-00000E9F0000}"/>
    <cellStyle name="Total 24 3" xfId="40717" xr:uid="{00000000-0005-0000-0000-00000F9F0000}"/>
    <cellStyle name="Total 25" xfId="40718" xr:uid="{00000000-0005-0000-0000-0000109F0000}"/>
    <cellStyle name="Total 25 2" xfId="40719" xr:uid="{00000000-0005-0000-0000-0000119F0000}"/>
    <cellStyle name="Total 25 3" xfId="40720" xr:uid="{00000000-0005-0000-0000-0000129F0000}"/>
    <cellStyle name="Total 26" xfId="40721" xr:uid="{00000000-0005-0000-0000-0000139F0000}"/>
    <cellStyle name="Total 26 2" xfId="40722" xr:uid="{00000000-0005-0000-0000-0000149F0000}"/>
    <cellStyle name="Total 26 3" xfId="40723" xr:uid="{00000000-0005-0000-0000-0000159F0000}"/>
    <cellStyle name="Total 27" xfId="40724" xr:uid="{00000000-0005-0000-0000-0000169F0000}"/>
    <cellStyle name="Total 27 2" xfId="40725" xr:uid="{00000000-0005-0000-0000-0000179F0000}"/>
    <cellStyle name="Total 27 3" xfId="40726" xr:uid="{00000000-0005-0000-0000-0000189F0000}"/>
    <cellStyle name="Total 28" xfId="40727" xr:uid="{00000000-0005-0000-0000-0000199F0000}"/>
    <cellStyle name="Total 28 2" xfId="40728" xr:uid="{00000000-0005-0000-0000-00001A9F0000}"/>
    <cellStyle name="Total 28 3" xfId="40729" xr:uid="{00000000-0005-0000-0000-00001B9F0000}"/>
    <cellStyle name="Total 29" xfId="40730" xr:uid="{00000000-0005-0000-0000-00001C9F0000}"/>
    <cellStyle name="Total 29 2" xfId="40731" xr:uid="{00000000-0005-0000-0000-00001D9F0000}"/>
    <cellStyle name="Total 29 3" xfId="40732" xr:uid="{00000000-0005-0000-0000-00001E9F0000}"/>
    <cellStyle name="Total 3" xfId="40733" xr:uid="{00000000-0005-0000-0000-00001F9F0000}"/>
    <cellStyle name="Total 3 2" xfId="40734" xr:uid="{00000000-0005-0000-0000-0000209F0000}"/>
    <cellStyle name="Total 3 3" xfId="40735" xr:uid="{00000000-0005-0000-0000-0000219F0000}"/>
    <cellStyle name="Total 3 4" xfId="40736" xr:uid="{00000000-0005-0000-0000-0000229F0000}"/>
    <cellStyle name="Total 3 5" xfId="40737" xr:uid="{00000000-0005-0000-0000-0000239F0000}"/>
    <cellStyle name="Total 3 6" xfId="40738" xr:uid="{00000000-0005-0000-0000-0000249F0000}"/>
    <cellStyle name="Total 3 7" xfId="40739" xr:uid="{00000000-0005-0000-0000-0000259F0000}"/>
    <cellStyle name="Total 30" xfId="40740" xr:uid="{00000000-0005-0000-0000-0000269F0000}"/>
    <cellStyle name="Total 31" xfId="40741" xr:uid="{00000000-0005-0000-0000-0000279F0000}"/>
    <cellStyle name="Total 32" xfId="40742" xr:uid="{00000000-0005-0000-0000-0000289F0000}"/>
    <cellStyle name="Total 33" xfId="40743" xr:uid="{00000000-0005-0000-0000-0000299F0000}"/>
    <cellStyle name="Total 34" xfId="40744" xr:uid="{00000000-0005-0000-0000-00002A9F0000}"/>
    <cellStyle name="Total 35" xfId="40745" xr:uid="{00000000-0005-0000-0000-00002B9F0000}"/>
    <cellStyle name="Total 36" xfId="40746" xr:uid="{00000000-0005-0000-0000-00002C9F0000}"/>
    <cellStyle name="Total 37" xfId="40747" xr:uid="{00000000-0005-0000-0000-00002D9F0000}"/>
    <cellStyle name="Total 38" xfId="40748" xr:uid="{00000000-0005-0000-0000-00002E9F0000}"/>
    <cellStyle name="Total 39" xfId="40749" xr:uid="{00000000-0005-0000-0000-00002F9F0000}"/>
    <cellStyle name="Total 4" xfId="40750" xr:uid="{00000000-0005-0000-0000-0000309F0000}"/>
    <cellStyle name="Total 4 2" xfId="40751" xr:uid="{00000000-0005-0000-0000-0000319F0000}"/>
    <cellStyle name="Total 4 2 2" xfId="40752" xr:uid="{00000000-0005-0000-0000-0000329F0000}"/>
    <cellStyle name="Total 4 3" xfId="40753" xr:uid="{00000000-0005-0000-0000-0000339F0000}"/>
    <cellStyle name="Total 4 4" xfId="40754" xr:uid="{00000000-0005-0000-0000-0000349F0000}"/>
    <cellStyle name="Total 40" xfId="40755" xr:uid="{00000000-0005-0000-0000-0000359F0000}"/>
    <cellStyle name="Total 41" xfId="40756" xr:uid="{00000000-0005-0000-0000-0000369F0000}"/>
    <cellStyle name="Total 42" xfId="40757" xr:uid="{00000000-0005-0000-0000-0000379F0000}"/>
    <cellStyle name="Total 43" xfId="40758" xr:uid="{00000000-0005-0000-0000-0000389F0000}"/>
    <cellStyle name="Total 44" xfId="40759" xr:uid="{00000000-0005-0000-0000-0000399F0000}"/>
    <cellStyle name="Total 45" xfId="40760" xr:uid="{00000000-0005-0000-0000-00003A9F0000}"/>
    <cellStyle name="Total 46" xfId="40761" xr:uid="{00000000-0005-0000-0000-00003B9F0000}"/>
    <cellStyle name="Total 47" xfId="40762" xr:uid="{00000000-0005-0000-0000-00003C9F0000}"/>
    <cellStyle name="Total 48" xfId="40763" xr:uid="{00000000-0005-0000-0000-00003D9F0000}"/>
    <cellStyle name="Total 49" xfId="40764" xr:uid="{00000000-0005-0000-0000-00003E9F0000}"/>
    <cellStyle name="Total 5" xfId="40765" xr:uid="{00000000-0005-0000-0000-00003F9F0000}"/>
    <cellStyle name="Total 5 2" xfId="40766" xr:uid="{00000000-0005-0000-0000-0000409F0000}"/>
    <cellStyle name="Total 5 2 2" xfId="40767" xr:uid="{00000000-0005-0000-0000-0000419F0000}"/>
    <cellStyle name="Total 5 3" xfId="40768" xr:uid="{00000000-0005-0000-0000-0000429F0000}"/>
    <cellStyle name="Total 50" xfId="40769" xr:uid="{00000000-0005-0000-0000-0000439F0000}"/>
    <cellStyle name="Total 51" xfId="40770" xr:uid="{00000000-0005-0000-0000-0000449F0000}"/>
    <cellStyle name="Total 52" xfId="40771" xr:uid="{00000000-0005-0000-0000-0000459F0000}"/>
    <cellStyle name="Total 53" xfId="40772" xr:uid="{00000000-0005-0000-0000-0000469F0000}"/>
    <cellStyle name="Total 6" xfId="40773" xr:uid="{00000000-0005-0000-0000-0000479F0000}"/>
    <cellStyle name="Total 6 2" xfId="40774" xr:uid="{00000000-0005-0000-0000-0000489F0000}"/>
    <cellStyle name="Total 6 2 2" xfId="40775" xr:uid="{00000000-0005-0000-0000-0000499F0000}"/>
    <cellStyle name="Total 6 3" xfId="40776" xr:uid="{00000000-0005-0000-0000-00004A9F0000}"/>
    <cellStyle name="Total 7" xfId="40777" xr:uid="{00000000-0005-0000-0000-00004B9F0000}"/>
    <cellStyle name="Total 7 2" xfId="40778" xr:uid="{00000000-0005-0000-0000-00004C9F0000}"/>
    <cellStyle name="Total 7 2 2" xfId="40779" xr:uid="{00000000-0005-0000-0000-00004D9F0000}"/>
    <cellStyle name="Total 7 3" xfId="40780" xr:uid="{00000000-0005-0000-0000-00004E9F0000}"/>
    <cellStyle name="Total 8" xfId="40781" xr:uid="{00000000-0005-0000-0000-00004F9F0000}"/>
    <cellStyle name="Total 8 2" xfId="40782" xr:uid="{00000000-0005-0000-0000-0000509F0000}"/>
    <cellStyle name="Total 8 2 2" xfId="40783" xr:uid="{00000000-0005-0000-0000-0000519F0000}"/>
    <cellStyle name="Total 8 2 3" xfId="40784" xr:uid="{00000000-0005-0000-0000-0000529F0000}"/>
    <cellStyle name="Total 8 3" xfId="40785" xr:uid="{00000000-0005-0000-0000-0000539F0000}"/>
    <cellStyle name="Total 8 4" xfId="40786" xr:uid="{00000000-0005-0000-0000-0000549F0000}"/>
    <cellStyle name="Total 8 5" xfId="40787" xr:uid="{00000000-0005-0000-0000-0000559F0000}"/>
    <cellStyle name="Total 9" xfId="40788" xr:uid="{00000000-0005-0000-0000-0000569F0000}"/>
    <cellStyle name="Total 9 2" xfId="40789" xr:uid="{00000000-0005-0000-0000-0000579F0000}"/>
    <cellStyle name="Total 9 3" xfId="40790" xr:uid="{00000000-0005-0000-0000-0000589F0000}"/>
    <cellStyle name="Total Bold" xfId="40791" xr:uid="{00000000-0005-0000-0000-0000599F0000}"/>
    <cellStyle name="Total Bold 2" xfId="40792" xr:uid="{00000000-0005-0000-0000-00005A9F0000}"/>
    <cellStyle name="Total Bold 2 2" xfId="40793" xr:uid="{00000000-0005-0000-0000-00005B9F0000}"/>
    <cellStyle name="Total Bold 2 2 2" xfId="40794" xr:uid="{00000000-0005-0000-0000-00005C9F0000}"/>
    <cellStyle name="Total Bold 3" xfId="40795" xr:uid="{00000000-0005-0000-0000-00005D9F0000}"/>
    <cellStyle name="Total Bold 3 2" xfId="40796" xr:uid="{00000000-0005-0000-0000-00005E9F0000}"/>
    <cellStyle name="Total Bold 3 2 2" xfId="40797" xr:uid="{00000000-0005-0000-0000-00005F9F0000}"/>
    <cellStyle name="Total Bold 4" xfId="40798" xr:uid="{00000000-0005-0000-0000-0000609F0000}"/>
    <cellStyle name="Total Bold 4 2" xfId="40799" xr:uid="{00000000-0005-0000-0000-0000619F0000}"/>
    <cellStyle name="Total Bold 4 3" xfId="40800" xr:uid="{00000000-0005-0000-0000-0000629F0000}"/>
    <cellStyle name="Total Bold 5" xfId="40801" xr:uid="{00000000-0005-0000-0000-0000639F0000}"/>
    <cellStyle name="Total Bold 6" xfId="40802" xr:uid="{00000000-0005-0000-0000-0000649F0000}"/>
    <cellStyle name="Total Bold 7" xfId="40803" xr:uid="{00000000-0005-0000-0000-0000659F0000}"/>
    <cellStyle name="totals" xfId="40804" xr:uid="{00000000-0005-0000-0000-0000669F0000}"/>
    <cellStyle name="totals 2" xfId="40805" xr:uid="{00000000-0005-0000-0000-0000679F0000}"/>
    <cellStyle name="totals 2 2" xfId="40806" xr:uid="{00000000-0005-0000-0000-0000689F0000}"/>
    <cellStyle name="totals 2 3" xfId="40807" xr:uid="{00000000-0005-0000-0000-0000699F0000}"/>
    <cellStyle name="TransVal" xfId="40808" xr:uid="{00000000-0005-0000-0000-00006A9F0000}"/>
    <cellStyle name="UI Background" xfId="40809" xr:uid="{00000000-0005-0000-0000-00006B9F0000}"/>
    <cellStyle name="UI Background 2" xfId="40810" xr:uid="{00000000-0005-0000-0000-00006C9F0000}"/>
    <cellStyle name="UI Background 2 2" xfId="40811" xr:uid="{00000000-0005-0000-0000-00006D9F0000}"/>
    <cellStyle name="UI Background 2 2 2" xfId="40812" xr:uid="{00000000-0005-0000-0000-00006E9F0000}"/>
    <cellStyle name="UI Background 3" xfId="40813" xr:uid="{00000000-0005-0000-0000-00006F9F0000}"/>
    <cellStyle name="UI Background 3 2" xfId="40814" xr:uid="{00000000-0005-0000-0000-0000709F0000}"/>
    <cellStyle name="UI Background 3 2 2" xfId="40815" xr:uid="{00000000-0005-0000-0000-0000719F0000}"/>
    <cellStyle name="UI Background 4" xfId="40816" xr:uid="{00000000-0005-0000-0000-0000729F0000}"/>
    <cellStyle name="UI Background 4 2" xfId="40817" xr:uid="{00000000-0005-0000-0000-0000739F0000}"/>
    <cellStyle name="UI Background 4 3" xfId="40818" xr:uid="{00000000-0005-0000-0000-0000749F0000}"/>
    <cellStyle name="UI Background 5" xfId="40819" xr:uid="{00000000-0005-0000-0000-0000759F0000}"/>
    <cellStyle name="UI Background 6" xfId="40820" xr:uid="{00000000-0005-0000-0000-0000769F0000}"/>
    <cellStyle name="UI Background 7" xfId="40821" xr:uid="{00000000-0005-0000-0000-0000779F0000}"/>
    <cellStyle name="UIScreenText" xfId="40822" xr:uid="{00000000-0005-0000-0000-0000789F0000}"/>
    <cellStyle name="UIScreenText 2" xfId="40823" xr:uid="{00000000-0005-0000-0000-0000799F0000}"/>
    <cellStyle name="UIScreenText 2 2" xfId="40824" xr:uid="{00000000-0005-0000-0000-00007A9F0000}"/>
    <cellStyle name="Undefiniert" xfId="40825" xr:uid="{00000000-0005-0000-0000-00007B9F0000}"/>
    <cellStyle name="Undefiniert 2" xfId="40826" xr:uid="{00000000-0005-0000-0000-00007C9F0000}"/>
    <cellStyle name="Undefiniert 2 2" xfId="40827" xr:uid="{00000000-0005-0000-0000-00007D9F0000}"/>
    <cellStyle name="Undefiniert 2 2 2" xfId="40828" xr:uid="{00000000-0005-0000-0000-00007E9F0000}"/>
    <cellStyle name="Undefiniert 3" xfId="40829" xr:uid="{00000000-0005-0000-0000-00007F9F0000}"/>
    <cellStyle name="Undefiniert 3 2" xfId="40830" xr:uid="{00000000-0005-0000-0000-0000809F0000}"/>
    <cellStyle name="Undefiniert 3 2 2" xfId="40831" xr:uid="{00000000-0005-0000-0000-0000819F0000}"/>
    <cellStyle name="Undefiniert 4" xfId="40832" xr:uid="{00000000-0005-0000-0000-0000829F0000}"/>
    <cellStyle name="Undefiniert 4 2" xfId="40833" xr:uid="{00000000-0005-0000-0000-0000839F0000}"/>
    <cellStyle name="UNLocked" xfId="40834" xr:uid="{00000000-0005-0000-0000-0000849F0000}"/>
    <cellStyle name="UNLocked 2" xfId="40835" xr:uid="{00000000-0005-0000-0000-0000859F0000}"/>
    <cellStyle name="Unprot" xfId="40836" xr:uid="{00000000-0005-0000-0000-0000869F0000}"/>
    <cellStyle name="Unprot 2" xfId="40837" xr:uid="{00000000-0005-0000-0000-0000879F0000}"/>
    <cellStyle name="Unprot 2 2" xfId="40838" xr:uid="{00000000-0005-0000-0000-0000889F0000}"/>
    <cellStyle name="Unprot$" xfId="40839" xr:uid="{00000000-0005-0000-0000-0000899F0000}"/>
    <cellStyle name="Unprot$ 2" xfId="40840" xr:uid="{00000000-0005-0000-0000-00008A9F0000}"/>
    <cellStyle name="Unprot$ 2 2" xfId="40841" xr:uid="{00000000-0005-0000-0000-00008B9F0000}"/>
    <cellStyle name="Unprot$ 2 2 2" xfId="40842" xr:uid="{00000000-0005-0000-0000-00008C9F0000}"/>
    <cellStyle name="Unprot$ 3" xfId="40843" xr:uid="{00000000-0005-0000-0000-00008D9F0000}"/>
    <cellStyle name="Unprot$ 3 2" xfId="40844" xr:uid="{00000000-0005-0000-0000-00008E9F0000}"/>
    <cellStyle name="Unprot$ 3 2 2" xfId="40845" xr:uid="{00000000-0005-0000-0000-00008F9F0000}"/>
    <cellStyle name="Unprot$ 4" xfId="40846" xr:uid="{00000000-0005-0000-0000-0000909F0000}"/>
    <cellStyle name="Unprot$ 4 2" xfId="40847" xr:uid="{00000000-0005-0000-0000-0000919F0000}"/>
    <cellStyle name="Unprot$ 4 3" xfId="40848" xr:uid="{00000000-0005-0000-0000-0000929F0000}"/>
    <cellStyle name="Unprot$ 5" xfId="40849" xr:uid="{00000000-0005-0000-0000-0000939F0000}"/>
    <cellStyle name="Unprot$ 6" xfId="40850" xr:uid="{00000000-0005-0000-0000-0000949F0000}"/>
    <cellStyle name="Unprot$ 7" xfId="40851" xr:uid="{00000000-0005-0000-0000-0000959F0000}"/>
    <cellStyle name="Unprotect" xfId="40852" xr:uid="{00000000-0005-0000-0000-0000969F0000}"/>
    <cellStyle name="Unprotect 2" xfId="40853" xr:uid="{00000000-0005-0000-0000-0000979F0000}"/>
    <cellStyle name="Unprotect 2 2" xfId="40854" xr:uid="{00000000-0005-0000-0000-0000989F0000}"/>
    <cellStyle name="Variables" xfId="40855" xr:uid="{00000000-0005-0000-0000-0000999F0000}"/>
    <cellStyle name="Variables 2" xfId="40856" xr:uid="{00000000-0005-0000-0000-00009A9F0000}"/>
    <cellStyle name="Variables 2 2" xfId="40857" xr:uid="{00000000-0005-0000-0000-00009B9F0000}"/>
    <cellStyle name="w" xfId="40858" xr:uid="{00000000-0005-0000-0000-00009C9F0000}"/>
    <cellStyle name="w 2" xfId="40859" xr:uid="{00000000-0005-0000-0000-00009D9F0000}"/>
    <cellStyle name="w 2 2" xfId="40860" xr:uid="{00000000-0005-0000-0000-00009E9F0000}"/>
    <cellStyle name="Währung [0]_Abflusssteuer - und Abwasserhebeanlagen" xfId="40861" xr:uid="{00000000-0005-0000-0000-00009F9F0000}"/>
    <cellStyle name="Währung_Abflusssteuer - und Abwasserhebeanlagen" xfId="40862" xr:uid="{00000000-0005-0000-0000-0000A09F0000}"/>
    <cellStyle name="Währung0" xfId="40863" xr:uid="{00000000-0005-0000-0000-0000A19F0000}"/>
    <cellStyle name="Währung0 2" xfId="40864" xr:uid="{00000000-0005-0000-0000-0000A29F0000}"/>
    <cellStyle name="Währung0 2 2" xfId="40865" xr:uid="{00000000-0005-0000-0000-0000A39F0000}"/>
    <cellStyle name="Währung0 2 2 2" xfId="40866" xr:uid="{00000000-0005-0000-0000-0000A49F0000}"/>
    <cellStyle name="Währung0 3" xfId="40867" xr:uid="{00000000-0005-0000-0000-0000A59F0000}"/>
    <cellStyle name="Währung0 3 2" xfId="40868" xr:uid="{00000000-0005-0000-0000-0000A69F0000}"/>
    <cellStyle name="Währung0 3 2 2" xfId="40869" xr:uid="{00000000-0005-0000-0000-0000A79F0000}"/>
    <cellStyle name="Währung0 4" xfId="40870" xr:uid="{00000000-0005-0000-0000-0000A89F0000}"/>
    <cellStyle name="Währung0 4 2" xfId="40871" xr:uid="{00000000-0005-0000-0000-0000A99F0000}"/>
    <cellStyle name="Währung0 4 3" xfId="40872" xr:uid="{00000000-0005-0000-0000-0000AA9F0000}"/>
    <cellStyle name="Währung0 5" xfId="40873" xr:uid="{00000000-0005-0000-0000-0000AB9F0000}"/>
    <cellStyle name="Währung0 6" xfId="40874" xr:uid="{00000000-0005-0000-0000-0000AC9F0000}"/>
    <cellStyle name="Währung0 7" xfId="40875" xr:uid="{00000000-0005-0000-0000-0000AD9F0000}"/>
    <cellStyle name="Warning Text 10" xfId="40876" xr:uid="{00000000-0005-0000-0000-0000AE9F0000}"/>
    <cellStyle name="Warning Text 11" xfId="40877" xr:uid="{00000000-0005-0000-0000-0000AF9F0000}"/>
    <cellStyle name="Warning Text 12" xfId="40878" xr:uid="{00000000-0005-0000-0000-0000B09F0000}"/>
    <cellStyle name="Warning Text 13" xfId="40879" xr:uid="{00000000-0005-0000-0000-0000B19F0000}"/>
    <cellStyle name="Warning Text 14" xfId="40880" xr:uid="{00000000-0005-0000-0000-0000B29F0000}"/>
    <cellStyle name="Warning Text 15" xfId="40881" xr:uid="{00000000-0005-0000-0000-0000B39F0000}"/>
    <cellStyle name="Warning Text 16" xfId="40882" xr:uid="{00000000-0005-0000-0000-0000B49F0000}"/>
    <cellStyle name="Warning Text 17" xfId="40883" xr:uid="{00000000-0005-0000-0000-0000B59F0000}"/>
    <cellStyle name="Warning Text 18" xfId="40884" xr:uid="{00000000-0005-0000-0000-0000B69F0000}"/>
    <cellStyle name="Warning Text 19" xfId="40885" xr:uid="{00000000-0005-0000-0000-0000B79F0000}"/>
    <cellStyle name="Warning Text 2" xfId="40886" xr:uid="{00000000-0005-0000-0000-0000B89F0000}"/>
    <cellStyle name="Warning Text 2 10" xfId="40887" xr:uid="{00000000-0005-0000-0000-0000B99F0000}"/>
    <cellStyle name="Warning Text 2 11" xfId="40888" xr:uid="{00000000-0005-0000-0000-0000BA9F0000}"/>
    <cellStyle name="Warning Text 2 12" xfId="40889" xr:uid="{00000000-0005-0000-0000-0000BB9F0000}"/>
    <cellStyle name="Warning Text 2 13" xfId="40890" xr:uid="{00000000-0005-0000-0000-0000BC9F0000}"/>
    <cellStyle name="Warning Text 2 14" xfId="40891" xr:uid="{00000000-0005-0000-0000-0000BD9F0000}"/>
    <cellStyle name="Warning Text 2 2" xfId="40892" xr:uid="{00000000-0005-0000-0000-0000BE9F0000}"/>
    <cellStyle name="Warning Text 2 3" xfId="40893" xr:uid="{00000000-0005-0000-0000-0000BF9F0000}"/>
    <cellStyle name="Warning Text 2 4" xfId="40894" xr:uid="{00000000-0005-0000-0000-0000C09F0000}"/>
    <cellStyle name="Warning Text 2 5" xfId="40895" xr:uid="{00000000-0005-0000-0000-0000C19F0000}"/>
    <cellStyle name="Warning Text 2 6" xfId="40896" xr:uid="{00000000-0005-0000-0000-0000C29F0000}"/>
    <cellStyle name="Warning Text 2 7" xfId="40897" xr:uid="{00000000-0005-0000-0000-0000C39F0000}"/>
    <cellStyle name="Warning Text 2 8" xfId="40898" xr:uid="{00000000-0005-0000-0000-0000C49F0000}"/>
    <cellStyle name="Warning Text 2 9" xfId="40899" xr:uid="{00000000-0005-0000-0000-0000C59F0000}"/>
    <cellStyle name="Warning Text 20" xfId="40900" xr:uid="{00000000-0005-0000-0000-0000C69F0000}"/>
    <cellStyle name="Warning Text 21" xfId="40901" xr:uid="{00000000-0005-0000-0000-0000C79F0000}"/>
    <cellStyle name="Warning Text 22" xfId="40902" xr:uid="{00000000-0005-0000-0000-0000C89F0000}"/>
    <cellStyle name="Warning Text 23" xfId="40903" xr:uid="{00000000-0005-0000-0000-0000C99F0000}"/>
    <cellStyle name="Warning Text 24" xfId="40904" xr:uid="{00000000-0005-0000-0000-0000CA9F0000}"/>
    <cellStyle name="Warning Text 25" xfId="40905" xr:uid="{00000000-0005-0000-0000-0000CB9F0000}"/>
    <cellStyle name="Warning Text 26" xfId="40906" xr:uid="{00000000-0005-0000-0000-0000CC9F0000}"/>
    <cellStyle name="Warning Text 27" xfId="40907" xr:uid="{00000000-0005-0000-0000-0000CD9F0000}"/>
    <cellStyle name="Warning Text 28" xfId="40908" xr:uid="{00000000-0005-0000-0000-0000CE9F0000}"/>
    <cellStyle name="Warning Text 29" xfId="40909" xr:uid="{00000000-0005-0000-0000-0000CF9F0000}"/>
    <cellStyle name="Warning Text 3" xfId="40910" xr:uid="{00000000-0005-0000-0000-0000D09F0000}"/>
    <cellStyle name="Warning Text 3 2" xfId="40911" xr:uid="{00000000-0005-0000-0000-0000D19F0000}"/>
    <cellStyle name="Warning Text 3 3" xfId="40912" xr:uid="{00000000-0005-0000-0000-0000D29F0000}"/>
    <cellStyle name="Warning Text 3 4" xfId="40913" xr:uid="{00000000-0005-0000-0000-0000D39F0000}"/>
    <cellStyle name="Warning Text 3 5" xfId="40914" xr:uid="{00000000-0005-0000-0000-0000D49F0000}"/>
    <cellStyle name="Warning Text 3 6" xfId="40915" xr:uid="{00000000-0005-0000-0000-0000D59F0000}"/>
    <cellStyle name="Warning Text 3 7" xfId="40916" xr:uid="{00000000-0005-0000-0000-0000D69F0000}"/>
    <cellStyle name="Warning Text 3 8" xfId="40917" xr:uid="{00000000-0005-0000-0000-0000D79F0000}"/>
    <cellStyle name="Warning Text 3 9" xfId="40918" xr:uid="{00000000-0005-0000-0000-0000D89F0000}"/>
    <cellStyle name="Warning Text 30" xfId="40919" xr:uid="{00000000-0005-0000-0000-0000D99F0000}"/>
    <cellStyle name="Warning Text 31" xfId="40920" xr:uid="{00000000-0005-0000-0000-0000DA9F0000}"/>
    <cellStyle name="Warning Text 32" xfId="40921" xr:uid="{00000000-0005-0000-0000-0000DB9F0000}"/>
    <cellStyle name="Warning Text 33" xfId="40922" xr:uid="{00000000-0005-0000-0000-0000DC9F0000}"/>
    <cellStyle name="Warning Text 34" xfId="40923" xr:uid="{00000000-0005-0000-0000-0000DD9F0000}"/>
    <cellStyle name="Warning Text 35" xfId="40924" xr:uid="{00000000-0005-0000-0000-0000DE9F0000}"/>
    <cellStyle name="Warning Text 36" xfId="40925" xr:uid="{00000000-0005-0000-0000-0000DF9F0000}"/>
    <cellStyle name="Warning Text 37" xfId="40926" xr:uid="{00000000-0005-0000-0000-0000E09F0000}"/>
    <cellStyle name="Warning Text 38" xfId="40927" xr:uid="{00000000-0005-0000-0000-0000E19F0000}"/>
    <cellStyle name="Warning Text 39" xfId="40928" xr:uid="{00000000-0005-0000-0000-0000E29F0000}"/>
    <cellStyle name="Warning Text 4" xfId="40929" xr:uid="{00000000-0005-0000-0000-0000E39F0000}"/>
    <cellStyle name="Warning Text 4 2" xfId="40930" xr:uid="{00000000-0005-0000-0000-0000E49F0000}"/>
    <cellStyle name="Warning Text 40" xfId="40931" xr:uid="{00000000-0005-0000-0000-0000E59F0000}"/>
    <cellStyle name="Warning Text 41" xfId="40932" xr:uid="{00000000-0005-0000-0000-0000E69F0000}"/>
    <cellStyle name="Warning Text 42" xfId="40933" xr:uid="{00000000-0005-0000-0000-0000E79F0000}"/>
    <cellStyle name="Warning Text 43" xfId="40934" xr:uid="{00000000-0005-0000-0000-0000E89F0000}"/>
    <cellStyle name="Warning Text 44" xfId="40935" xr:uid="{00000000-0005-0000-0000-0000E99F0000}"/>
    <cellStyle name="Warning Text 45" xfId="40936" xr:uid="{00000000-0005-0000-0000-0000EA9F0000}"/>
    <cellStyle name="Warning Text 46" xfId="40937" xr:uid="{00000000-0005-0000-0000-0000EB9F0000}"/>
    <cellStyle name="Warning Text 47" xfId="40938" xr:uid="{00000000-0005-0000-0000-0000EC9F0000}"/>
    <cellStyle name="Warning Text 48" xfId="40939" xr:uid="{00000000-0005-0000-0000-0000ED9F0000}"/>
    <cellStyle name="Warning Text 49" xfId="40940" xr:uid="{00000000-0005-0000-0000-0000EE9F0000}"/>
    <cellStyle name="Warning Text 5" xfId="40941" xr:uid="{00000000-0005-0000-0000-0000EF9F0000}"/>
    <cellStyle name="Warning Text 50" xfId="40942" xr:uid="{00000000-0005-0000-0000-0000F09F0000}"/>
    <cellStyle name="Warning Text 51" xfId="40943" xr:uid="{00000000-0005-0000-0000-0000F19F0000}"/>
    <cellStyle name="Warning Text 52" xfId="40944" xr:uid="{00000000-0005-0000-0000-0000F29F0000}"/>
    <cellStyle name="Warning Text 53" xfId="40945" xr:uid="{00000000-0005-0000-0000-0000F39F0000}"/>
    <cellStyle name="Warning Text 54" xfId="40946" xr:uid="{00000000-0005-0000-0000-0000F49F0000}"/>
    <cellStyle name="Warning Text 55" xfId="40947" xr:uid="{00000000-0005-0000-0000-0000F59F0000}"/>
    <cellStyle name="Warning Text 6" xfId="40948" xr:uid="{00000000-0005-0000-0000-0000F69F0000}"/>
    <cellStyle name="Warning Text 7" xfId="40949" xr:uid="{00000000-0005-0000-0000-0000F79F0000}"/>
    <cellStyle name="Warning Text 8" xfId="40950" xr:uid="{00000000-0005-0000-0000-0000F89F0000}"/>
    <cellStyle name="Warning Text 9" xfId="40951" xr:uid="{00000000-0005-0000-0000-0000F99F0000}"/>
    <cellStyle name="WhitePattern" xfId="40952" xr:uid="{00000000-0005-0000-0000-0000FA9F0000}"/>
    <cellStyle name="WhitePattern 2" xfId="40953" xr:uid="{00000000-0005-0000-0000-0000FB9F0000}"/>
    <cellStyle name="WhitePattern1" xfId="40954" xr:uid="{00000000-0005-0000-0000-0000FC9F0000}"/>
    <cellStyle name="WhitePattern1 2" xfId="40955" xr:uid="{00000000-0005-0000-0000-0000FD9F0000}"/>
    <cellStyle name="WhitePattern1 2 10" xfId="40956" xr:uid="{00000000-0005-0000-0000-0000FE9F0000}"/>
    <cellStyle name="WhitePattern1 2 11" xfId="40957" xr:uid="{00000000-0005-0000-0000-0000FF9F0000}"/>
    <cellStyle name="WhitePattern1 2 12" xfId="40958" xr:uid="{00000000-0005-0000-0000-000000A00000}"/>
    <cellStyle name="WhitePattern1 2 13" xfId="40959" xr:uid="{00000000-0005-0000-0000-000001A00000}"/>
    <cellStyle name="WhitePattern1 2 14" xfId="40960" xr:uid="{00000000-0005-0000-0000-000002A00000}"/>
    <cellStyle name="WhitePattern1 2 2" xfId="40961" xr:uid="{00000000-0005-0000-0000-000003A00000}"/>
    <cellStyle name="WhitePattern1 2 3" xfId="40962" xr:uid="{00000000-0005-0000-0000-000004A00000}"/>
    <cellStyle name="WhitePattern1 2 4" xfId="40963" xr:uid="{00000000-0005-0000-0000-000005A00000}"/>
    <cellStyle name="WhitePattern1 2 5" xfId="40964" xr:uid="{00000000-0005-0000-0000-000006A00000}"/>
    <cellStyle name="WhitePattern1 2 6" xfId="40965" xr:uid="{00000000-0005-0000-0000-000007A00000}"/>
    <cellStyle name="WhitePattern1 2 7" xfId="40966" xr:uid="{00000000-0005-0000-0000-000008A00000}"/>
    <cellStyle name="WhitePattern1 2 8" xfId="40967" xr:uid="{00000000-0005-0000-0000-000009A00000}"/>
    <cellStyle name="WhitePattern1 2 9" xfId="40968" xr:uid="{00000000-0005-0000-0000-00000AA00000}"/>
    <cellStyle name="WhitePattern1 3" xfId="40969" xr:uid="{00000000-0005-0000-0000-00000BA00000}"/>
    <cellStyle name="WhiteText" xfId="40970" xr:uid="{00000000-0005-0000-0000-00000CA00000}"/>
    <cellStyle name="WhiteText 2" xfId="40971" xr:uid="{00000000-0005-0000-0000-00000DA00000}"/>
    <cellStyle name="Year" xfId="40972" xr:uid="{00000000-0005-0000-0000-00000EA00000}"/>
    <cellStyle name="Year 2" xfId="40973" xr:uid="{00000000-0005-0000-0000-00000FA00000}"/>
    <cellStyle name="Year 2 2" xfId="40974" xr:uid="{00000000-0005-0000-0000-000010A00000}"/>
    <cellStyle name="Year 2 3" xfId="40975" xr:uid="{00000000-0005-0000-0000-000011A00000}"/>
    <cellStyle name="Year 3" xfId="40976" xr:uid="{00000000-0005-0000-0000-000012A00000}"/>
    <cellStyle name="Yen" xfId="40977" xr:uid="{00000000-0005-0000-0000-000013A00000}"/>
    <cellStyle name="Yes/No" xfId="40978" xr:uid="{00000000-0005-0000-0000-000014A00000}"/>
    <cellStyle name="YesNo" xfId="40979" xr:uid="{00000000-0005-0000-0000-000015A00000}"/>
    <cellStyle name="YesNo 2" xfId="40980" xr:uid="{00000000-0005-0000-0000-000016A00000}"/>
    <cellStyle name="YesNo 2 2" xfId="40981" xr:uid="{00000000-0005-0000-0000-000017A00000}"/>
    <cellStyle name="콤마_Exempt 0299ui" xfId="40982" xr:uid="{00000000-0005-0000-0000-000018A00000}"/>
    <cellStyle name="표준_Exempt 0299ti" xfId="40983" xr:uid="{00000000-0005-0000-0000-000019A00000}"/>
    <cellStyle name="一般_Aug00" xfId="40984" xr:uid="{00000000-0005-0000-0000-00001AA00000}"/>
    <cellStyle name="千分位_Aug00" xfId="40985" xr:uid="{00000000-0005-0000-0000-00001BA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184</xdr:row>
      <xdr:rowOff>47625</xdr:rowOff>
    </xdr:from>
    <xdr:to>
      <xdr:col>10</xdr:col>
      <xdr:colOff>534189</xdr:colOff>
      <xdr:row>209</xdr:row>
      <xdr:rowOff>153046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31584900"/>
          <a:ext cx="5649114" cy="4629796"/>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68580</xdr:colOff>
      <xdr:row>32</xdr:row>
      <xdr:rowOff>104776</xdr:rowOff>
    </xdr:from>
    <xdr:to>
      <xdr:col>11</xdr:col>
      <xdr:colOff>640080</xdr:colOff>
      <xdr:row>56</xdr:row>
      <xdr:rowOff>172120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380" y="6029326"/>
          <a:ext cx="7581900" cy="4410744"/>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466725</xdr:colOff>
      <xdr:row>72</xdr:row>
      <xdr:rowOff>47625</xdr:rowOff>
    </xdr:from>
    <xdr:to>
      <xdr:col>11</xdr:col>
      <xdr:colOff>228706</xdr:colOff>
      <xdr:row>90</xdr:row>
      <xdr:rowOff>139123</xdr:rowOff>
    </xdr:to>
    <xdr:pic>
      <xdr:nvPicPr>
        <xdr:cNvPr id="2" name="Picture 5">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3249275"/>
          <a:ext cx="6772381" cy="334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495304</xdr:colOff>
      <xdr:row>92</xdr:row>
      <xdr:rowOff>66677</xdr:rowOff>
    </xdr:from>
    <xdr:to>
      <xdr:col>10</xdr:col>
      <xdr:colOff>256500</xdr:colOff>
      <xdr:row>104</xdr:row>
      <xdr:rowOff>123549</xdr:rowOff>
    </xdr:to>
    <xdr:pic>
      <xdr:nvPicPr>
        <xdr:cNvPr id="3" name="Picture 6">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9" y="16897352"/>
          <a:ext cx="5428571" cy="222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590551</xdr:colOff>
      <xdr:row>106</xdr:row>
      <xdr:rowOff>76201</xdr:rowOff>
    </xdr:from>
    <xdr:to>
      <xdr:col>11</xdr:col>
      <xdr:colOff>223008</xdr:colOff>
      <xdr:row>127</xdr:row>
      <xdr:rowOff>90012</xdr:rowOff>
    </xdr:to>
    <xdr:pic>
      <xdr:nvPicPr>
        <xdr:cNvPr id="4" name="Picture 7">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1" y="19450051"/>
          <a:ext cx="6642857" cy="381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95250</xdr:rowOff>
    </xdr:from>
    <xdr:to>
      <xdr:col>2</xdr:col>
      <xdr:colOff>0</xdr:colOff>
      <xdr:row>4</xdr:row>
      <xdr:rowOff>133351</xdr:rowOff>
    </xdr:to>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47</xdr:row>
      <xdr:rowOff>0</xdr:rowOff>
    </xdr:from>
    <xdr:to>
      <xdr:col>4</xdr:col>
      <xdr:colOff>609600</xdr:colOff>
      <xdr:row>47</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257550"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0</xdr:row>
      <xdr:rowOff>95250</xdr:rowOff>
    </xdr:from>
    <xdr:to>
      <xdr:col>2</xdr:col>
      <xdr:colOff>0</xdr:colOff>
      <xdr:row>4</xdr:row>
      <xdr:rowOff>133351</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47</xdr:row>
      <xdr:rowOff>0</xdr:rowOff>
    </xdr:from>
    <xdr:to>
      <xdr:col>4</xdr:col>
      <xdr:colOff>609600</xdr:colOff>
      <xdr:row>47</xdr:row>
      <xdr:rowOff>0</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3257550"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a:off x="3257550"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47</xdr:row>
      <xdr:rowOff>0</xdr:rowOff>
    </xdr:from>
    <xdr:to>
      <xdr:col>6</xdr:col>
      <xdr:colOff>634365</xdr:colOff>
      <xdr:row>47</xdr:row>
      <xdr:rowOff>0</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a:off x="3248025" y="8591550"/>
          <a:ext cx="1234440"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9" name="Straight Connector 18">
          <a:extLst>
            <a:ext uri="{FF2B5EF4-FFF2-40B4-BE49-F238E27FC236}">
              <a16:creationId xmlns:a16="http://schemas.microsoft.com/office/drawing/2014/main" id="{00000000-0008-0000-0100-000013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2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2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2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2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2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2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2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2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2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2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2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2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2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2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2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2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2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2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2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2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2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2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2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2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2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2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2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2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200-00002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200-00002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200-00002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200-00002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200-00002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200-00002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200-00002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200-00002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200-00002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200-00002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200-00002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twoCellAnchor>
    <xdr:from>
      <xdr:col>0</xdr:col>
      <xdr:colOff>38100</xdr:colOff>
      <xdr:row>0</xdr:row>
      <xdr:rowOff>95250</xdr:rowOff>
    </xdr:from>
    <xdr:to>
      <xdr:col>2</xdr:col>
      <xdr:colOff>0</xdr:colOff>
      <xdr:row>4</xdr:row>
      <xdr:rowOff>133351</xdr:rowOff>
    </xdr:to>
    <xdr:pic>
      <xdr:nvPicPr>
        <xdr:cNvPr id="44" name="Picture 4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5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5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5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5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ebraskalegislature.gov/laws/statutes.php?statute=77-801.01" TargetMode="External"/><Relationship Id="rId13" Type="http://schemas.openxmlformats.org/officeDocument/2006/relationships/hyperlink" Target="https://nebraskalegislature.gov/laws/statutes.php?statute=77-120" TargetMode="External"/><Relationship Id="rId18" Type="http://schemas.openxmlformats.org/officeDocument/2006/relationships/hyperlink" Target="https://nebraskalegislature.gov/laws/statutes.php?statute=77-801" TargetMode="External"/><Relationship Id="rId3" Type="http://schemas.openxmlformats.org/officeDocument/2006/relationships/hyperlink" Target="mailto:pat.psu@nebraska.gov" TargetMode="External"/><Relationship Id="rId21" Type="http://schemas.openxmlformats.org/officeDocument/2006/relationships/hyperlink" Target="https://revenue.nebraska.gov/sites/revenue.nebraska.gov/files/doc/legal/regs/pad/Chapter30_Property_Valued_by_the_State_%28Centrally_Assessed%29_3-15-2009.pdf" TargetMode="External"/><Relationship Id="rId7" Type="http://schemas.openxmlformats.org/officeDocument/2006/relationships/hyperlink" Target="https://nebraskalegislature.gov/laws/statutes.php?statute=77-801" TargetMode="External"/><Relationship Id="rId12" Type="http://schemas.openxmlformats.org/officeDocument/2006/relationships/hyperlink" Target="https://nebraskalegislature.gov/laws/statutes.php?statute=77-119" TargetMode="External"/><Relationship Id="rId17" Type="http://schemas.openxmlformats.org/officeDocument/2006/relationships/hyperlink" Target="https://nebraskalegislature.gov/laws/statutes.php?statute=77-801.01" TargetMode="External"/><Relationship Id="rId2" Type="http://schemas.openxmlformats.org/officeDocument/2006/relationships/hyperlink" Target="https://nebraskalegislature.gov/laws/statutes.php?statute=77-801.01" TargetMode="External"/><Relationship Id="rId16" Type="http://schemas.openxmlformats.org/officeDocument/2006/relationships/hyperlink" Target="https://nebraskalegislature.gov/laws/statutes.php?statute=77-801.01" TargetMode="External"/><Relationship Id="rId20" Type="http://schemas.openxmlformats.org/officeDocument/2006/relationships/hyperlink" Target="https://revenue.nebraska.gov/sites/revenue.nebraska.gov/files/doc/legal/regs/pad/Chapter90_Practice_Procedure_3-15-2009.pdf" TargetMode="External"/><Relationship Id="rId1" Type="http://schemas.openxmlformats.org/officeDocument/2006/relationships/hyperlink" Target="http://www.revenue.nebraska.gov/PAD/index.html" TargetMode="External"/><Relationship Id="rId6" Type="http://schemas.openxmlformats.org/officeDocument/2006/relationships/hyperlink" Target="https://nebraskalegislature.gov/laws/statutes.php?statute=77-1335" TargetMode="External"/><Relationship Id="rId11" Type="http://schemas.openxmlformats.org/officeDocument/2006/relationships/hyperlink" Target="https://nebraskalegislature.gov/laws/statutes.php?statute=77-105" TargetMode="External"/><Relationship Id="rId24" Type="http://schemas.openxmlformats.org/officeDocument/2006/relationships/drawing" Target="../drawings/drawing1.xml"/><Relationship Id="rId5" Type="http://schemas.openxmlformats.org/officeDocument/2006/relationships/hyperlink" Target="https://nebraskalegislature.gov/laws/statutes.php?statute=77-804" TargetMode="External"/><Relationship Id="rId15" Type="http://schemas.openxmlformats.org/officeDocument/2006/relationships/hyperlink" Target="https://nebraskalegislature.gov/laws/statutes.php?statute=77-118" TargetMode="External"/><Relationship Id="rId23" Type="http://schemas.openxmlformats.org/officeDocument/2006/relationships/printerSettings" Target="../printerSettings/printerSettings1.bin"/><Relationship Id="rId10" Type="http://schemas.openxmlformats.org/officeDocument/2006/relationships/hyperlink" Target="https://nebraskalegislature.gov/laws/statutes.php?statute=77-104" TargetMode="External"/><Relationship Id="rId19" Type="http://schemas.openxmlformats.org/officeDocument/2006/relationships/hyperlink" Target="https://revenue.nebraska.gov/sites/revenue.nebraska.gov/files/doc/legal/regs/pad/Chapter30_Property_Valued_by_the_State_%28Centrally_Assessed%29_3-15-2009.pdf" TargetMode="External"/><Relationship Id="rId4" Type="http://schemas.openxmlformats.org/officeDocument/2006/relationships/hyperlink" Target="https://nebraskalegislature.gov/laws/statutes.php?statute=77-803" TargetMode="External"/><Relationship Id="rId9" Type="http://schemas.openxmlformats.org/officeDocument/2006/relationships/hyperlink" Target="https://nebraskalegislature.gov/laws/statutes.php?statute=77-103" TargetMode="External"/><Relationship Id="rId14" Type="http://schemas.openxmlformats.org/officeDocument/2006/relationships/hyperlink" Target="https://nebraskalegislature.gov/laws/statutes.php?statute=77-201" TargetMode="External"/><Relationship Id="rId22" Type="http://schemas.openxmlformats.org/officeDocument/2006/relationships/hyperlink" Target="https://revenue.nebraska.gov/sites/revenue.nebraska.gov/files/doc/pad/legal/2022_LegislativeSummary.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7" Type="http://schemas.openxmlformats.org/officeDocument/2006/relationships/drawing" Target="../drawings/drawing16.xm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6" Type="http://schemas.openxmlformats.org/officeDocument/2006/relationships/printerSettings" Target="../printerSettings/printerSettings25.bin"/><Relationship Id="rId5" Type="http://schemas.openxmlformats.org/officeDocument/2006/relationships/hyperlink" Target="https://revenue.nebraska.gov/PAD/research-statistical-reports/taxing-subdivisions-and-tax-rates-county" TargetMode="External"/><Relationship Id="rId4" Type="http://schemas.openxmlformats.org/officeDocument/2006/relationships/hyperlink" Target="https://revenue.nebraska.gov/PAD/county-assessors-and-parcel-search"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7" Type="http://schemas.openxmlformats.org/officeDocument/2006/relationships/drawing" Target="../drawings/drawing17.xm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6" Type="http://schemas.openxmlformats.org/officeDocument/2006/relationships/printerSettings" Target="../printerSettings/printerSettings26.bin"/><Relationship Id="rId5" Type="http://schemas.openxmlformats.org/officeDocument/2006/relationships/hyperlink" Target="https://revenue.nebraska.gov/PAD/research-statistical-reports/taxing-subdivisions-and-tax-rates-county" TargetMode="External"/><Relationship Id="rId4" Type="http://schemas.openxmlformats.org/officeDocument/2006/relationships/hyperlink" Target="https://revenue.nebraska.gov/PAD/county-assessors-and-parcel-search"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7" Type="http://schemas.openxmlformats.org/officeDocument/2006/relationships/drawing" Target="../drawings/drawing18.xm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6" Type="http://schemas.openxmlformats.org/officeDocument/2006/relationships/printerSettings" Target="../printerSettings/printerSettings27.bin"/><Relationship Id="rId5" Type="http://schemas.openxmlformats.org/officeDocument/2006/relationships/hyperlink" Target="https://revenue.nebraska.gov/PAD/research-statistical-reports/taxing-subdivisions-and-tax-rates-county" TargetMode="External"/><Relationship Id="rId4" Type="http://schemas.openxmlformats.org/officeDocument/2006/relationships/hyperlink" Target="https://revenue.nebraska.gov/PAD/county-assessors-and-parcel-sear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4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5"/>
  <sheetViews>
    <sheetView view="pageBreakPreview" zoomScaleNormal="100" zoomScaleSheetLayoutView="100" workbookViewId="0">
      <selection activeCell="P14" sqref="P14"/>
    </sheetView>
  </sheetViews>
  <sheetFormatPr defaultColWidth="9.140625" defaultRowHeight="14.25" customHeight="1"/>
  <cols>
    <col min="1" max="1" width="8.7109375" style="30" customWidth="1"/>
    <col min="2" max="2" width="10.140625" style="30" customWidth="1"/>
    <col min="3" max="6" width="10.5703125" style="30" customWidth="1"/>
    <col min="7" max="7" width="10.42578125" style="30" customWidth="1"/>
    <col min="8" max="8" width="10.5703125" style="30" customWidth="1"/>
    <col min="9" max="9" width="8.5703125" style="30" customWidth="1"/>
    <col min="10" max="10" width="10.5703125" style="30" customWidth="1"/>
    <col min="11" max="11" width="8.42578125" style="30" customWidth="1"/>
    <col min="12" max="12" width="15.28515625" style="30" customWidth="1"/>
    <col min="13" max="13" width="10.28515625" style="30" customWidth="1"/>
    <col min="14" max="16384" width="9.140625" style="30"/>
  </cols>
  <sheetData>
    <row r="1" spans="1:13" ht="15" customHeight="1">
      <c r="A1" s="1"/>
      <c r="B1" s="1"/>
      <c r="C1" s="35"/>
      <c r="D1" s="57"/>
      <c r="E1" s="57"/>
      <c r="F1" s="57"/>
      <c r="G1" s="57"/>
      <c r="H1" s="57"/>
      <c r="I1" s="57"/>
      <c r="J1" s="57"/>
      <c r="K1" s="57"/>
      <c r="L1" s="209" t="s">
        <v>480</v>
      </c>
      <c r="M1" s="210"/>
    </row>
    <row r="2" spans="1:13" ht="14.25" customHeight="1">
      <c r="A2" s="4"/>
      <c r="B2" s="5"/>
      <c r="C2" s="211" t="s">
        <v>692</v>
      </c>
      <c r="D2" s="212"/>
      <c r="E2" s="212"/>
      <c r="F2" s="212"/>
      <c r="G2" s="212"/>
      <c r="H2" s="212"/>
      <c r="I2" s="212"/>
      <c r="J2" s="212"/>
      <c r="K2" s="213"/>
      <c r="L2" s="209"/>
      <c r="M2" s="210"/>
    </row>
    <row r="3" spans="1:13" ht="14.25" customHeight="1">
      <c r="A3" s="4"/>
      <c r="B3" s="5"/>
      <c r="C3" s="211"/>
      <c r="D3" s="212"/>
      <c r="E3" s="212"/>
      <c r="F3" s="212"/>
      <c r="G3" s="212"/>
      <c r="H3" s="212"/>
      <c r="I3" s="212"/>
      <c r="J3" s="212"/>
      <c r="K3" s="213"/>
      <c r="L3" s="214" t="s">
        <v>0</v>
      </c>
      <c r="M3" s="215"/>
    </row>
    <row r="4" spans="1:13" ht="15" customHeight="1">
      <c r="A4" s="6"/>
      <c r="B4" s="7"/>
      <c r="C4" s="216" t="s">
        <v>478</v>
      </c>
      <c r="D4" s="217"/>
      <c r="E4" s="217"/>
      <c r="F4" s="217"/>
      <c r="G4" s="217"/>
      <c r="H4" s="217"/>
      <c r="I4" s="217"/>
      <c r="J4" s="217"/>
      <c r="K4" s="218"/>
      <c r="L4" s="222">
        <v>2023</v>
      </c>
      <c r="M4" s="223"/>
    </row>
    <row r="5" spans="1:13" ht="15" customHeight="1">
      <c r="A5" s="8"/>
      <c r="B5" s="63"/>
      <c r="C5" s="219"/>
      <c r="D5" s="220"/>
      <c r="E5" s="220"/>
      <c r="F5" s="220"/>
      <c r="G5" s="220"/>
      <c r="H5" s="220"/>
      <c r="I5" s="220"/>
      <c r="J5" s="220"/>
      <c r="K5" s="221"/>
      <c r="L5" s="224"/>
      <c r="M5" s="225"/>
    </row>
    <row r="7" spans="1:13" ht="14.25" customHeight="1">
      <c r="A7" s="226" t="s">
        <v>1</v>
      </c>
      <c r="B7" s="226"/>
      <c r="C7" s="226"/>
      <c r="D7" s="226"/>
      <c r="E7" s="226"/>
      <c r="F7" s="226"/>
      <c r="G7" s="226"/>
      <c r="H7" s="226"/>
      <c r="I7" s="226"/>
      <c r="J7" s="226"/>
      <c r="K7" s="226"/>
      <c r="L7" s="226"/>
      <c r="M7" s="226"/>
    </row>
    <row r="8" spans="1:13" ht="14.25" customHeight="1">
      <c r="A8" s="227"/>
      <c r="B8" s="227"/>
      <c r="C8" s="227"/>
      <c r="D8" s="227"/>
      <c r="E8" s="227"/>
      <c r="F8" s="227"/>
      <c r="G8" s="227"/>
      <c r="H8" s="227"/>
      <c r="I8" s="227"/>
      <c r="J8" s="227"/>
      <c r="K8" s="227"/>
      <c r="L8" s="227"/>
      <c r="M8" s="227"/>
    </row>
    <row r="9" spans="1:13" ht="9" customHeight="1">
      <c r="A9" s="83"/>
      <c r="B9" s="83"/>
      <c r="C9" s="83"/>
      <c r="D9" s="83"/>
      <c r="E9" s="83"/>
      <c r="F9" s="83"/>
      <c r="G9" s="83"/>
      <c r="H9" s="83"/>
      <c r="I9" s="83"/>
      <c r="J9" s="83"/>
      <c r="K9" s="83"/>
      <c r="L9" s="83"/>
      <c r="M9" s="83"/>
    </row>
    <row r="10" spans="1:13" ht="15" customHeight="1">
      <c r="A10" s="83"/>
      <c r="B10" s="236" t="s">
        <v>799</v>
      </c>
      <c r="C10" s="236"/>
      <c r="D10" s="236"/>
      <c r="E10" s="236"/>
      <c r="F10" s="236"/>
      <c r="G10" s="236"/>
      <c r="H10" s="236"/>
      <c r="I10" s="236"/>
      <c r="J10" s="236"/>
      <c r="K10" s="236"/>
      <c r="L10" s="236"/>
      <c r="M10" s="83"/>
    </row>
    <row r="11" spans="1:13" ht="75.75" customHeight="1">
      <c r="A11" s="83"/>
      <c r="B11" s="236"/>
      <c r="C11" s="236"/>
      <c r="D11" s="236"/>
      <c r="E11" s="236"/>
      <c r="F11" s="236"/>
      <c r="G11" s="236"/>
      <c r="H11" s="236"/>
      <c r="I11" s="236"/>
      <c r="J11" s="236"/>
      <c r="K11" s="236"/>
      <c r="L11" s="236"/>
      <c r="M11" s="83"/>
    </row>
    <row r="12" spans="1:13" ht="9" customHeight="1">
      <c r="A12" s="83"/>
      <c r="B12" s="81"/>
      <c r="C12" s="81"/>
      <c r="D12" s="81"/>
      <c r="E12" s="81"/>
      <c r="F12" s="81"/>
      <c r="G12" s="81"/>
      <c r="H12" s="81"/>
      <c r="I12" s="81"/>
      <c r="J12" s="81"/>
      <c r="K12" s="81"/>
      <c r="L12" s="81"/>
      <c r="M12" s="83"/>
    </row>
    <row r="13" spans="1:13" ht="14.25" customHeight="1">
      <c r="A13" s="83"/>
      <c r="B13" s="228" t="s">
        <v>797</v>
      </c>
      <c r="C13" s="228"/>
      <c r="D13" s="228"/>
      <c r="E13" s="228"/>
      <c r="F13" s="228"/>
      <c r="G13" s="228"/>
      <c r="H13" s="228"/>
      <c r="I13" s="228"/>
      <c r="J13" s="228"/>
      <c r="K13" s="228"/>
      <c r="L13" s="228"/>
      <c r="M13" s="83"/>
    </row>
    <row r="14" spans="1:13" ht="9" customHeight="1">
      <c r="A14" s="83"/>
      <c r="B14" s="83"/>
      <c r="C14" s="83"/>
      <c r="D14" s="83"/>
      <c r="E14" s="83"/>
      <c r="F14" s="83"/>
      <c r="G14" s="83"/>
      <c r="H14" s="83"/>
      <c r="I14" s="83"/>
      <c r="J14" s="83"/>
      <c r="K14" s="83"/>
      <c r="L14" s="83"/>
      <c r="M14" s="83"/>
    </row>
    <row r="15" spans="1:13" ht="14.25" customHeight="1">
      <c r="A15" s="83"/>
      <c r="B15" s="229" t="s">
        <v>798</v>
      </c>
      <c r="C15" s="230"/>
      <c r="D15" s="230"/>
      <c r="E15" s="230"/>
      <c r="F15" s="230"/>
      <c r="G15" s="230"/>
      <c r="H15" s="230"/>
      <c r="I15" s="230"/>
      <c r="J15" s="230"/>
      <c r="K15" s="230"/>
      <c r="L15" s="230"/>
      <c r="M15" s="83"/>
    </row>
    <row r="16" spans="1:13" ht="14.25" hidden="1" customHeight="1">
      <c r="A16" s="83"/>
      <c r="B16" s="230"/>
      <c r="C16" s="230"/>
      <c r="D16" s="230"/>
      <c r="E16" s="230"/>
      <c r="F16" s="230"/>
      <c r="G16" s="230"/>
      <c r="H16" s="230"/>
      <c r="I16" s="230"/>
      <c r="J16" s="230"/>
      <c r="K16" s="230"/>
      <c r="L16" s="230"/>
      <c r="M16" s="83"/>
    </row>
    <row r="17" spans="1:13" ht="12.75" hidden="1" customHeight="1">
      <c r="A17" s="83"/>
      <c r="B17" s="230"/>
      <c r="C17" s="230"/>
      <c r="D17" s="230"/>
      <c r="E17" s="230"/>
      <c r="F17" s="230"/>
      <c r="G17" s="230"/>
      <c r="H17" s="230"/>
      <c r="I17" s="230"/>
      <c r="J17" s="230"/>
      <c r="K17" s="230"/>
      <c r="L17" s="230"/>
      <c r="M17" s="83"/>
    </row>
    <row r="18" spans="1:13" ht="2.25" customHeight="1">
      <c r="A18" s="83"/>
      <c r="B18" s="230"/>
      <c r="C18" s="230"/>
      <c r="D18" s="230"/>
      <c r="E18" s="230"/>
      <c r="F18" s="230"/>
      <c r="G18" s="230"/>
      <c r="H18" s="230"/>
      <c r="I18" s="230"/>
      <c r="J18" s="230"/>
      <c r="K18" s="230"/>
      <c r="L18" s="230"/>
      <c r="M18" s="83"/>
    </row>
    <row r="19" spans="1:13" ht="14.25" customHeight="1">
      <c r="A19" s="83"/>
      <c r="B19" s="32"/>
      <c r="C19" s="32"/>
      <c r="D19" s="32"/>
      <c r="E19" s="32"/>
      <c r="F19" s="32"/>
      <c r="G19" s="32"/>
      <c r="H19" s="32"/>
      <c r="I19" s="32"/>
      <c r="J19" s="32"/>
      <c r="K19" s="32"/>
      <c r="L19" s="32"/>
      <c r="M19" s="83"/>
    </row>
    <row r="20" spans="1:13" ht="14.25" customHeight="1">
      <c r="A20" s="231" t="s">
        <v>2</v>
      </c>
      <c r="B20" s="231"/>
      <c r="C20" s="231"/>
      <c r="D20" s="231"/>
      <c r="E20" s="231"/>
      <c r="F20" s="231"/>
      <c r="G20" s="231"/>
      <c r="H20" s="231"/>
      <c r="I20" s="231"/>
      <c r="J20" s="231"/>
      <c r="K20" s="231"/>
      <c r="L20" s="231"/>
      <c r="M20" s="231"/>
    </row>
    <row r="21" spans="1:13" ht="15" customHeight="1">
      <c r="A21" s="232"/>
      <c r="B21" s="232"/>
      <c r="C21" s="232"/>
      <c r="D21" s="232"/>
      <c r="E21" s="232"/>
      <c r="F21" s="232"/>
      <c r="G21" s="232"/>
      <c r="H21" s="232"/>
      <c r="I21" s="232"/>
      <c r="J21" s="232"/>
      <c r="K21" s="232"/>
      <c r="L21" s="232"/>
      <c r="M21" s="232"/>
    </row>
    <row r="22" spans="1:13" ht="9" customHeight="1">
      <c r="A22" s="83"/>
      <c r="B22" s="83"/>
      <c r="C22" s="83"/>
      <c r="D22" s="83"/>
      <c r="E22" s="83"/>
      <c r="F22" s="83"/>
      <c r="G22" s="83"/>
      <c r="H22" s="83"/>
      <c r="I22" s="83"/>
      <c r="J22" s="83"/>
      <c r="K22" s="83"/>
      <c r="L22" s="83"/>
      <c r="M22" s="83"/>
    </row>
    <row r="23" spans="1:13" ht="15" customHeight="1">
      <c r="A23" s="83"/>
      <c r="B23" s="233" t="s">
        <v>537</v>
      </c>
      <c r="C23" s="233"/>
      <c r="D23" s="233"/>
      <c r="E23" s="233"/>
      <c r="F23" s="233"/>
      <c r="G23" s="233"/>
      <c r="H23" s="233"/>
      <c r="I23" s="233"/>
      <c r="J23" s="233"/>
      <c r="K23" s="233"/>
      <c r="L23" s="233"/>
      <c r="M23" s="83"/>
    </row>
    <row r="24" spans="1:13" ht="14.25" customHeight="1">
      <c r="A24" s="83"/>
      <c r="B24" s="233"/>
      <c r="C24" s="233"/>
      <c r="D24" s="233"/>
      <c r="E24" s="233"/>
      <c r="F24" s="233"/>
      <c r="G24" s="233"/>
      <c r="H24" s="233"/>
      <c r="I24" s="233"/>
      <c r="J24" s="233"/>
      <c r="K24" s="233"/>
      <c r="L24" s="233"/>
      <c r="M24" s="83"/>
    </row>
    <row r="25" spans="1:13" ht="14.25" customHeight="1">
      <c r="A25" s="83"/>
      <c r="B25" s="233"/>
      <c r="C25" s="233"/>
      <c r="D25" s="233"/>
      <c r="E25" s="233"/>
      <c r="F25" s="233"/>
      <c r="G25" s="233"/>
      <c r="H25" s="233"/>
      <c r="I25" s="233"/>
      <c r="J25" s="233"/>
      <c r="K25" s="233"/>
      <c r="L25" s="233"/>
      <c r="M25" s="83"/>
    </row>
    <row r="26" spans="1:13" ht="14.25" customHeight="1">
      <c r="A26" s="83"/>
      <c r="B26" s="233"/>
      <c r="C26" s="233"/>
      <c r="D26" s="233"/>
      <c r="E26" s="233"/>
      <c r="F26" s="233"/>
      <c r="G26" s="233"/>
      <c r="H26" s="233"/>
      <c r="I26" s="233"/>
      <c r="J26" s="233"/>
      <c r="K26" s="233"/>
      <c r="L26" s="233"/>
      <c r="M26" s="83"/>
    </row>
    <row r="27" spans="1:13" ht="14.25" customHeight="1">
      <c r="A27" s="83"/>
      <c r="B27" s="233"/>
      <c r="C27" s="233"/>
      <c r="D27" s="233"/>
      <c r="E27" s="233"/>
      <c r="F27" s="233"/>
      <c r="G27" s="233"/>
      <c r="H27" s="233"/>
      <c r="I27" s="233"/>
      <c r="J27" s="233"/>
      <c r="K27" s="233"/>
      <c r="L27" s="233"/>
      <c r="M27" s="83"/>
    </row>
    <row r="28" spans="1:13" ht="9" customHeight="1">
      <c r="A28" s="83"/>
      <c r="B28" s="83"/>
      <c r="C28" s="83"/>
      <c r="D28" s="83"/>
      <c r="E28" s="83"/>
      <c r="F28" s="83"/>
      <c r="G28" s="83"/>
      <c r="H28" s="83"/>
      <c r="I28" s="83"/>
      <c r="J28" s="83"/>
      <c r="K28" s="83"/>
      <c r="L28" s="83"/>
      <c r="M28" s="83"/>
    </row>
    <row r="29" spans="1:13" ht="14.25" customHeight="1">
      <c r="A29" s="83"/>
      <c r="B29" s="233" t="s">
        <v>707</v>
      </c>
      <c r="C29" s="233"/>
      <c r="D29" s="233"/>
      <c r="E29" s="233"/>
      <c r="F29" s="233"/>
      <c r="G29" s="233"/>
      <c r="H29" s="233"/>
      <c r="I29" s="233"/>
      <c r="J29" s="233"/>
      <c r="K29" s="233"/>
      <c r="L29" s="233"/>
      <c r="M29" s="83"/>
    </row>
    <row r="30" spans="1:13" ht="14.25" customHeight="1">
      <c r="A30" s="83"/>
      <c r="B30" s="233"/>
      <c r="C30" s="233"/>
      <c r="D30" s="233"/>
      <c r="E30" s="233"/>
      <c r="F30" s="233"/>
      <c r="G30" s="233"/>
      <c r="H30" s="233"/>
      <c r="I30" s="233"/>
      <c r="J30" s="233"/>
      <c r="K30" s="233"/>
      <c r="L30" s="233"/>
      <c r="M30" s="83"/>
    </row>
    <row r="31" spans="1:13" ht="14.25" customHeight="1">
      <c r="A31" s="83"/>
      <c r="B31" s="233"/>
      <c r="C31" s="233"/>
      <c r="D31" s="233"/>
      <c r="E31" s="233"/>
      <c r="F31" s="233"/>
      <c r="G31" s="233"/>
      <c r="H31" s="233"/>
      <c r="I31" s="233"/>
      <c r="J31" s="233"/>
      <c r="K31" s="233"/>
      <c r="L31" s="233"/>
      <c r="M31" s="83"/>
    </row>
    <row r="32" spans="1:13" ht="9" customHeight="1">
      <c r="A32" s="83"/>
      <c r="B32" s="83"/>
      <c r="C32" s="83"/>
      <c r="D32" s="83"/>
      <c r="E32" s="83"/>
      <c r="F32" s="83"/>
      <c r="G32" s="83"/>
      <c r="H32" s="83"/>
      <c r="I32" s="83"/>
      <c r="J32" s="83"/>
      <c r="K32" s="83"/>
      <c r="L32" s="83"/>
      <c r="M32" s="83"/>
    </row>
    <row r="33" spans="1:13" ht="15" customHeight="1">
      <c r="A33" s="83"/>
      <c r="B33" s="233" t="s">
        <v>708</v>
      </c>
      <c r="C33" s="233"/>
      <c r="D33" s="233"/>
      <c r="E33" s="233"/>
      <c r="F33" s="233"/>
      <c r="G33" s="233"/>
      <c r="H33" s="233"/>
      <c r="I33" s="233"/>
      <c r="J33" s="233"/>
      <c r="K33" s="233"/>
      <c r="L33" s="233"/>
      <c r="M33" s="83"/>
    </row>
    <row r="34" spans="1:13" ht="14.25" customHeight="1">
      <c r="A34" s="83"/>
      <c r="B34" s="233"/>
      <c r="C34" s="233"/>
      <c r="D34" s="233"/>
      <c r="E34" s="233"/>
      <c r="F34" s="233"/>
      <c r="G34" s="233"/>
      <c r="H34" s="233"/>
      <c r="I34" s="233"/>
      <c r="J34" s="233"/>
      <c r="K34" s="233"/>
      <c r="L34" s="233"/>
      <c r="M34" s="83"/>
    </row>
    <row r="35" spans="1:13" ht="14.25" customHeight="1">
      <c r="A35" s="83"/>
      <c r="B35" s="233"/>
      <c r="C35" s="233"/>
      <c r="D35" s="233"/>
      <c r="E35" s="233"/>
      <c r="F35" s="233"/>
      <c r="G35" s="233"/>
      <c r="H35" s="233"/>
      <c r="I35" s="233"/>
      <c r="J35" s="233"/>
      <c r="K35" s="233"/>
      <c r="L35" s="233"/>
      <c r="M35" s="83"/>
    </row>
    <row r="36" spans="1:13" ht="9" customHeight="1">
      <c r="A36" s="83"/>
      <c r="B36" s="83"/>
      <c r="C36" s="83"/>
      <c r="D36" s="83"/>
      <c r="E36" s="83"/>
      <c r="F36" s="83"/>
      <c r="G36" s="83"/>
      <c r="H36" s="83"/>
      <c r="I36" s="83"/>
      <c r="J36" s="83"/>
      <c r="K36" s="83"/>
      <c r="L36" s="83"/>
      <c r="M36" s="83"/>
    </row>
    <row r="37" spans="1:13" ht="15" customHeight="1">
      <c r="A37" s="83"/>
      <c r="B37" s="234" t="s">
        <v>768</v>
      </c>
      <c r="C37" s="234"/>
      <c r="D37" s="234"/>
      <c r="E37" s="234"/>
      <c r="F37" s="234"/>
      <c r="G37" s="234"/>
      <c r="H37" s="234"/>
      <c r="I37" s="234"/>
      <c r="J37" s="234"/>
      <c r="K37" s="234"/>
      <c r="L37" s="234"/>
      <c r="M37" s="83"/>
    </row>
    <row r="38" spans="1:13" ht="14.25" customHeight="1">
      <c r="A38" s="83"/>
      <c r="B38" s="234"/>
      <c r="C38" s="234"/>
      <c r="D38" s="234"/>
      <c r="E38" s="234"/>
      <c r="F38" s="234"/>
      <c r="G38" s="234"/>
      <c r="H38" s="234"/>
      <c r="I38" s="234"/>
      <c r="J38" s="234"/>
      <c r="K38" s="234"/>
      <c r="L38" s="234"/>
      <c r="M38" s="83"/>
    </row>
    <row r="39" spans="1:13" ht="14.25" customHeight="1">
      <c r="A39" s="83"/>
      <c r="B39" s="234"/>
      <c r="C39" s="234"/>
      <c r="D39" s="234"/>
      <c r="E39" s="234"/>
      <c r="F39" s="234"/>
      <c r="G39" s="234"/>
      <c r="H39" s="234"/>
      <c r="I39" s="234"/>
      <c r="J39" s="234"/>
      <c r="K39" s="234"/>
      <c r="L39" s="234"/>
      <c r="M39" s="83"/>
    </row>
    <row r="40" spans="1:13" ht="9" customHeight="1">
      <c r="A40" s="83"/>
      <c r="B40" s="83"/>
      <c r="C40" s="83"/>
      <c r="D40" s="83"/>
      <c r="E40" s="83"/>
      <c r="F40" s="83"/>
      <c r="G40" s="83"/>
      <c r="H40" s="83"/>
      <c r="I40" s="83"/>
      <c r="J40" s="83"/>
      <c r="K40" s="83"/>
      <c r="L40" s="83"/>
      <c r="M40" s="83"/>
    </row>
    <row r="41" spans="1:13" ht="15" customHeight="1">
      <c r="A41" s="83"/>
      <c r="B41" s="235" t="s">
        <v>709</v>
      </c>
      <c r="C41" s="235"/>
      <c r="D41" s="235"/>
      <c r="E41" s="235"/>
      <c r="F41" s="235"/>
      <c r="G41" s="235"/>
      <c r="H41" s="235"/>
      <c r="I41" s="235"/>
      <c r="J41" s="235"/>
      <c r="K41" s="235"/>
      <c r="L41" s="235"/>
      <c r="M41" s="83"/>
    </row>
    <row r="42" spans="1:13" ht="14.25" customHeight="1">
      <c r="A42" s="83"/>
      <c r="B42" s="235"/>
      <c r="C42" s="235"/>
      <c r="D42" s="235"/>
      <c r="E42" s="235"/>
      <c r="F42" s="235"/>
      <c r="G42" s="235"/>
      <c r="H42" s="235"/>
      <c r="I42" s="235"/>
      <c r="J42" s="235"/>
      <c r="K42" s="235"/>
      <c r="L42" s="235"/>
      <c r="M42" s="83"/>
    </row>
    <row r="43" spans="1:13" ht="14.25" customHeight="1">
      <c r="A43" s="83"/>
      <c r="B43" s="235"/>
      <c r="C43" s="235"/>
      <c r="D43" s="235"/>
      <c r="E43" s="235"/>
      <c r="F43" s="235"/>
      <c r="G43" s="235"/>
      <c r="H43" s="235"/>
      <c r="I43" s="235"/>
      <c r="J43" s="235"/>
      <c r="K43" s="235"/>
      <c r="L43" s="235"/>
      <c r="M43" s="83"/>
    </row>
    <row r="44" spans="1:13" ht="9" customHeight="1">
      <c r="A44" s="83"/>
      <c r="B44" s="83"/>
      <c r="C44" s="83"/>
      <c r="D44" s="83"/>
      <c r="E44" s="83"/>
      <c r="F44" s="83"/>
      <c r="G44" s="83"/>
      <c r="H44" s="83"/>
      <c r="I44" s="83"/>
      <c r="J44" s="83"/>
      <c r="K44" s="83"/>
      <c r="L44" s="83"/>
      <c r="M44" s="83"/>
    </row>
    <row r="45" spans="1:13" ht="15" customHeight="1">
      <c r="A45" s="83"/>
      <c r="B45" s="233" t="s">
        <v>769</v>
      </c>
      <c r="C45" s="233"/>
      <c r="D45" s="233"/>
      <c r="E45" s="233"/>
      <c r="F45" s="233"/>
      <c r="G45" s="233"/>
      <c r="H45" s="233"/>
      <c r="I45" s="233"/>
      <c r="J45" s="233"/>
      <c r="K45" s="233"/>
      <c r="L45" s="233"/>
      <c r="M45" s="83"/>
    </row>
    <row r="46" spans="1:13" ht="14.25" customHeight="1">
      <c r="A46" s="83"/>
      <c r="B46" s="233"/>
      <c r="C46" s="233"/>
      <c r="D46" s="233"/>
      <c r="E46" s="233"/>
      <c r="F46" s="233"/>
      <c r="G46" s="233"/>
      <c r="H46" s="233"/>
      <c r="I46" s="233"/>
      <c r="J46" s="233"/>
      <c r="K46" s="233"/>
      <c r="L46" s="233"/>
      <c r="M46" s="83"/>
    </row>
    <row r="47" spans="1:13" ht="14.25" customHeight="1">
      <c r="A47" s="83"/>
      <c r="B47" s="233"/>
      <c r="C47" s="233"/>
      <c r="D47" s="233"/>
      <c r="E47" s="233"/>
      <c r="F47" s="233"/>
      <c r="G47" s="233"/>
      <c r="H47" s="233"/>
      <c r="I47" s="233"/>
      <c r="J47" s="233"/>
      <c r="K47" s="233"/>
      <c r="L47" s="233"/>
      <c r="M47" s="83"/>
    </row>
    <row r="48" spans="1:13" ht="9" customHeight="1">
      <c r="A48" s="83"/>
      <c r="B48" s="83"/>
      <c r="C48" s="83"/>
      <c r="D48" s="83"/>
      <c r="E48" s="83"/>
      <c r="F48" s="83"/>
      <c r="G48" s="83"/>
      <c r="H48" s="83"/>
      <c r="I48" s="83"/>
      <c r="J48" s="83"/>
      <c r="K48" s="83"/>
      <c r="L48" s="83"/>
      <c r="M48" s="83"/>
    </row>
    <row r="49" spans="1:13" ht="15" customHeight="1">
      <c r="A49" s="83"/>
      <c r="B49" s="233" t="s">
        <v>710</v>
      </c>
      <c r="C49" s="233"/>
      <c r="D49" s="233"/>
      <c r="E49" s="233"/>
      <c r="F49" s="233"/>
      <c r="G49" s="233"/>
      <c r="H49" s="233"/>
      <c r="I49" s="233"/>
      <c r="J49" s="233"/>
      <c r="K49" s="233"/>
      <c r="L49" s="233"/>
      <c r="M49" s="83"/>
    </row>
    <row r="50" spans="1:13" ht="14.25" customHeight="1">
      <c r="A50" s="83"/>
      <c r="B50" s="233"/>
      <c r="C50" s="233"/>
      <c r="D50" s="233"/>
      <c r="E50" s="233"/>
      <c r="F50" s="233"/>
      <c r="G50" s="233"/>
      <c r="H50" s="233"/>
      <c r="I50" s="233"/>
      <c r="J50" s="233"/>
      <c r="K50" s="233"/>
      <c r="L50" s="233"/>
      <c r="M50" s="83"/>
    </row>
    <row r="51" spans="1:13" ht="14.25" customHeight="1">
      <c r="A51" s="83"/>
      <c r="B51" s="233"/>
      <c r="C51" s="233"/>
      <c r="D51" s="233"/>
      <c r="E51" s="233"/>
      <c r="F51" s="233"/>
      <c r="G51" s="233"/>
      <c r="H51" s="233"/>
      <c r="I51" s="233"/>
      <c r="J51" s="233"/>
      <c r="K51" s="233"/>
      <c r="L51" s="233"/>
      <c r="M51" s="83"/>
    </row>
    <row r="52" spans="1:13" ht="14.25" customHeight="1">
      <c r="A52" s="83"/>
      <c r="B52" s="233"/>
      <c r="C52" s="233"/>
      <c r="D52" s="233"/>
      <c r="E52" s="233"/>
      <c r="F52" s="233"/>
      <c r="G52" s="233"/>
      <c r="H52" s="233"/>
      <c r="I52" s="233"/>
      <c r="J52" s="233"/>
      <c r="K52" s="233"/>
      <c r="L52" s="233"/>
      <c r="M52" s="83"/>
    </row>
    <row r="53" spans="1:13" ht="14.25" customHeight="1">
      <c r="A53" s="83"/>
      <c r="B53" s="233"/>
      <c r="C53" s="233"/>
      <c r="D53" s="233"/>
      <c r="E53" s="233"/>
      <c r="F53" s="233"/>
      <c r="G53" s="233"/>
      <c r="H53" s="233"/>
      <c r="I53" s="233"/>
      <c r="J53" s="233"/>
      <c r="K53" s="233"/>
      <c r="L53" s="233"/>
      <c r="M53" s="83"/>
    </row>
    <row r="54" spans="1:13" ht="14.25" customHeight="1">
      <c r="A54" s="83"/>
      <c r="B54" s="83"/>
      <c r="C54" s="233" t="s">
        <v>538</v>
      </c>
      <c r="D54" s="233"/>
      <c r="E54" s="233"/>
      <c r="F54" s="233"/>
      <c r="G54" s="83"/>
      <c r="H54" s="83"/>
      <c r="I54" s="83"/>
      <c r="J54" s="83"/>
      <c r="K54" s="83"/>
      <c r="L54" s="83"/>
      <c r="M54" s="83"/>
    </row>
    <row r="55" spans="1:13" ht="14.25" customHeight="1">
      <c r="A55" s="83"/>
      <c r="B55" s="83"/>
      <c r="C55" s="233"/>
      <c r="D55" s="233"/>
      <c r="E55" s="233"/>
      <c r="F55" s="233"/>
      <c r="G55" s="83"/>
      <c r="H55" s="83"/>
      <c r="I55" s="83"/>
      <c r="J55" s="83"/>
      <c r="K55" s="83"/>
      <c r="L55" s="83"/>
      <c r="M55" s="83"/>
    </row>
    <row r="56" spans="1:13" ht="14.25" customHeight="1">
      <c r="A56" s="83"/>
      <c r="B56" s="83"/>
      <c r="C56" s="233"/>
      <c r="D56" s="233"/>
      <c r="E56" s="233"/>
      <c r="F56" s="233"/>
      <c r="G56" s="83"/>
      <c r="H56" s="83"/>
      <c r="I56" s="83"/>
      <c r="J56" s="83"/>
      <c r="K56" s="83"/>
      <c r="L56" s="83"/>
      <c r="M56" s="83"/>
    </row>
    <row r="57" spans="1:13" ht="14.25" customHeight="1">
      <c r="A57" s="83"/>
      <c r="B57" s="83"/>
      <c r="C57" s="233"/>
      <c r="D57" s="233"/>
      <c r="E57" s="233"/>
      <c r="F57" s="233"/>
      <c r="G57" s="83"/>
      <c r="H57" s="83"/>
      <c r="I57" s="83"/>
      <c r="J57" s="83"/>
      <c r="K57" s="83"/>
      <c r="L57" s="83"/>
      <c r="M57" s="83"/>
    </row>
    <row r="58" spans="1:13" ht="14.25" customHeight="1">
      <c r="A58" s="83"/>
      <c r="B58" s="83"/>
      <c r="C58" s="233"/>
      <c r="D58" s="233"/>
      <c r="E58" s="233"/>
      <c r="F58" s="233"/>
      <c r="G58" s="83"/>
      <c r="H58" s="83"/>
      <c r="I58" s="83"/>
      <c r="J58" s="83"/>
      <c r="K58" s="83"/>
      <c r="L58" s="83"/>
      <c r="M58" s="83"/>
    </row>
    <row r="59" spans="1:13" ht="9" customHeight="1">
      <c r="A59" s="83"/>
      <c r="B59" s="83"/>
      <c r="C59" s="83"/>
      <c r="D59" s="83"/>
      <c r="E59" s="83"/>
      <c r="F59" s="83"/>
      <c r="G59" s="83"/>
      <c r="H59" s="83"/>
      <c r="I59" s="83"/>
      <c r="J59" s="83"/>
      <c r="K59" s="83"/>
      <c r="L59" s="83"/>
      <c r="M59" s="83"/>
    </row>
    <row r="60" spans="1:13" ht="15" customHeight="1">
      <c r="A60" s="83"/>
      <c r="B60" s="237" t="s">
        <v>539</v>
      </c>
      <c r="C60" s="237"/>
      <c r="D60" s="237"/>
      <c r="E60" s="237"/>
      <c r="F60" s="237"/>
      <c r="G60" s="237"/>
      <c r="H60" s="237"/>
      <c r="I60" s="237"/>
      <c r="J60" s="237"/>
      <c r="K60" s="237"/>
      <c r="L60" s="237"/>
      <c r="M60" s="83"/>
    </row>
    <row r="61" spans="1:13" ht="14.25" customHeight="1">
      <c r="A61" s="83"/>
      <c r="B61" s="237"/>
      <c r="C61" s="237"/>
      <c r="D61" s="237"/>
      <c r="E61" s="237"/>
      <c r="F61" s="237"/>
      <c r="G61" s="237"/>
      <c r="H61" s="237"/>
      <c r="I61" s="237"/>
      <c r="J61" s="237"/>
      <c r="K61" s="237"/>
      <c r="L61" s="237"/>
      <c r="M61" s="83"/>
    </row>
    <row r="62" spans="1:13" ht="14.25" customHeight="1">
      <c r="A62" s="83"/>
      <c r="B62" s="237"/>
      <c r="C62" s="237"/>
      <c r="D62" s="237"/>
      <c r="E62" s="237"/>
      <c r="F62" s="237"/>
      <c r="G62" s="237"/>
      <c r="H62" s="237"/>
      <c r="I62" s="237"/>
      <c r="J62" s="237"/>
      <c r="K62" s="237"/>
      <c r="L62" s="237"/>
      <c r="M62" s="83"/>
    </row>
    <row r="63" spans="1:13" ht="14.25" customHeight="1">
      <c r="A63" s="83"/>
      <c r="B63" s="80"/>
      <c r="C63" s="80"/>
      <c r="D63" s="80"/>
      <c r="E63" s="80"/>
      <c r="F63" s="80"/>
      <c r="G63" s="80"/>
      <c r="H63" s="80"/>
      <c r="I63" s="80"/>
      <c r="J63" s="80"/>
      <c r="K63" s="80"/>
      <c r="L63" s="80"/>
      <c r="M63" s="83"/>
    </row>
    <row r="64" spans="1:13" ht="14.25" customHeight="1">
      <c r="A64" s="83"/>
      <c r="B64" s="80"/>
      <c r="C64" s="80"/>
      <c r="D64" s="80"/>
      <c r="E64" s="80"/>
      <c r="F64" s="80"/>
      <c r="G64" s="80"/>
      <c r="H64" s="80"/>
      <c r="I64" s="80"/>
      <c r="J64" s="80"/>
      <c r="K64" s="80"/>
      <c r="L64" s="80"/>
      <c r="M64" s="83"/>
    </row>
    <row r="65" spans="1:13" ht="15" customHeight="1">
      <c r="A65" s="83"/>
      <c r="B65" s="233" t="s">
        <v>770</v>
      </c>
      <c r="C65" s="233"/>
      <c r="D65" s="233"/>
      <c r="E65" s="233"/>
      <c r="F65" s="233"/>
      <c r="G65" s="233"/>
      <c r="H65" s="233"/>
      <c r="I65" s="233"/>
      <c r="J65" s="233"/>
      <c r="K65" s="233"/>
      <c r="L65" s="233"/>
      <c r="M65" s="83"/>
    </row>
    <row r="66" spans="1:13" ht="14.25" customHeight="1">
      <c r="A66" s="83"/>
      <c r="B66" s="233"/>
      <c r="C66" s="233"/>
      <c r="D66" s="233"/>
      <c r="E66" s="233"/>
      <c r="F66" s="233"/>
      <c r="G66" s="233"/>
      <c r="H66" s="233"/>
      <c r="I66" s="233"/>
      <c r="J66" s="233"/>
      <c r="K66" s="233"/>
      <c r="L66" s="233"/>
      <c r="M66" s="83"/>
    </row>
    <row r="67" spans="1:13" ht="14.25" customHeight="1">
      <c r="A67" s="83"/>
      <c r="B67" s="9" t="s">
        <v>3</v>
      </c>
      <c r="C67" s="233" t="s">
        <v>4</v>
      </c>
      <c r="D67" s="233"/>
      <c r="E67" s="233"/>
      <c r="F67" s="233"/>
      <c r="G67" s="233"/>
      <c r="H67" s="233"/>
      <c r="I67" s="233"/>
      <c r="J67" s="233"/>
      <c r="K67" s="233"/>
      <c r="L67" s="233"/>
      <c r="M67" s="83"/>
    </row>
    <row r="68" spans="1:13" ht="14.25" customHeight="1">
      <c r="A68" s="83"/>
      <c r="B68" s="9" t="s">
        <v>3</v>
      </c>
      <c r="C68" s="233" t="s">
        <v>5</v>
      </c>
      <c r="D68" s="233"/>
      <c r="E68" s="233"/>
      <c r="F68" s="233"/>
      <c r="G68" s="233"/>
      <c r="H68" s="233"/>
      <c r="I68" s="233"/>
      <c r="J68" s="233"/>
      <c r="K68" s="233"/>
      <c r="L68" s="233"/>
      <c r="M68" s="83"/>
    </row>
    <row r="69" spans="1:13" ht="14.25" customHeight="1">
      <c r="A69" s="83"/>
      <c r="B69" s="9" t="s">
        <v>3</v>
      </c>
      <c r="C69" s="233" t="s">
        <v>6</v>
      </c>
      <c r="D69" s="233"/>
      <c r="E69" s="233"/>
      <c r="F69" s="233"/>
      <c r="G69" s="233"/>
      <c r="H69" s="233"/>
      <c r="I69" s="233"/>
      <c r="J69" s="233"/>
      <c r="K69" s="233"/>
      <c r="L69" s="233"/>
      <c r="M69" s="83"/>
    </row>
    <row r="70" spans="1:13" ht="14.25" customHeight="1">
      <c r="A70" s="83"/>
      <c r="B70" s="9" t="s">
        <v>3</v>
      </c>
      <c r="C70" s="233" t="s">
        <v>513</v>
      </c>
      <c r="D70" s="233"/>
      <c r="E70" s="233"/>
      <c r="F70" s="233"/>
      <c r="G70" s="233"/>
      <c r="H70" s="233"/>
      <c r="I70" s="233"/>
      <c r="J70" s="233"/>
      <c r="K70" s="233"/>
      <c r="L70" s="233"/>
      <c r="M70" s="83"/>
    </row>
    <row r="71" spans="1:13" ht="14.25" customHeight="1">
      <c r="A71" s="83"/>
      <c r="B71" s="9" t="s">
        <v>3</v>
      </c>
      <c r="C71" s="233" t="s">
        <v>514</v>
      </c>
      <c r="D71" s="233"/>
      <c r="E71" s="233"/>
      <c r="F71" s="233"/>
      <c r="G71" s="233"/>
      <c r="H71" s="233"/>
      <c r="I71" s="233"/>
      <c r="J71" s="233"/>
      <c r="K71" s="233"/>
      <c r="L71" s="233"/>
      <c r="M71" s="83"/>
    </row>
    <row r="72" spans="1:13" ht="15" customHeight="1">
      <c r="A72" s="83"/>
      <c r="B72" s="9" t="s">
        <v>3</v>
      </c>
      <c r="C72" s="233" t="s">
        <v>540</v>
      </c>
      <c r="D72" s="233"/>
      <c r="E72" s="233"/>
      <c r="F72" s="233"/>
      <c r="G72" s="233"/>
      <c r="H72" s="233"/>
      <c r="I72" s="233"/>
      <c r="J72" s="233"/>
      <c r="K72" s="233"/>
      <c r="L72" s="233"/>
      <c r="M72" s="83"/>
    </row>
    <row r="73" spans="1:13" ht="9" customHeight="1">
      <c r="A73" s="83"/>
      <c r="B73" s="9"/>
      <c r="C73" s="79"/>
      <c r="D73" s="79"/>
      <c r="E73" s="79"/>
      <c r="F73" s="79"/>
      <c r="G73" s="79"/>
      <c r="H73" s="79"/>
      <c r="I73" s="79"/>
      <c r="J73" s="79"/>
      <c r="K73" s="79"/>
      <c r="L73" s="79"/>
      <c r="M73" s="83"/>
    </row>
    <row r="74" spans="1:13" ht="15" customHeight="1">
      <c r="A74" s="83"/>
      <c r="B74" s="233" t="s">
        <v>541</v>
      </c>
      <c r="C74" s="233"/>
      <c r="D74" s="233"/>
      <c r="E74" s="233"/>
      <c r="F74" s="233"/>
      <c r="G74" s="233"/>
      <c r="H74" s="233"/>
      <c r="I74" s="233"/>
      <c r="J74" s="233"/>
      <c r="K74" s="233"/>
      <c r="L74" s="233"/>
      <c r="M74" s="83"/>
    </row>
    <row r="75" spans="1:13" ht="14.25" customHeight="1">
      <c r="A75" s="83"/>
      <c r="B75" s="233"/>
      <c r="C75" s="233"/>
      <c r="D75" s="233"/>
      <c r="E75" s="233"/>
      <c r="F75" s="233"/>
      <c r="G75" s="233"/>
      <c r="H75" s="233"/>
      <c r="I75" s="233"/>
      <c r="J75" s="233"/>
      <c r="K75" s="233"/>
      <c r="L75" s="233"/>
      <c r="M75" s="83"/>
    </row>
    <row r="76" spans="1:13" ht="14.25" customHeight="1">
      <c r="A76" s="83"/>
      <c r="B76" s="233"/>
      <c r="C76" s="233"/>
      <c r="D76" s="233"/>
      <c r="E76" s="233"/>
      <c r="F76" s="233"/>
      <c r="G76" s="233"/>
      <c r="H76" s="233"/>
      <c r="I76" s="233"/>
      <c r="J76" s="233"/>
      <c r="K76" s="233"/>
      <c r="L76" s="233"/>
      <c r="M76" s="83"/>
    </row>
    <row r="77" spans="1:13" ht="9" customHeight="1">
      <c r="A77" s="83"/>
      <c r="B77" s="32"/>
      <c r="C77" s="32"/>
      <c r="D77" s="32"/>
      <c r="E77" s="32"/>
      <c r="F77" s="32"/>
      <c r="G77" s="32"/>
      <c r="H77" s="32"/>
      <c r="I77" s="32"/>
      <c r="J77" s="32"/>
      <c r="K77" s="32"/>
      <c r="L77" s="32"/>
      <c r="M77" s="83"/>
    </row>
    <row r="78" spans="1:13" ht="15" customHeight="1">
      <c r="A78" s="83"/>
      <c r="B78" s="233" t="s">
        <v>711</v>
      </c>
      <c r="C78" s="238"/>
      <c r="D78" s="238"/>
      <c r="E78" s="238"/>
      <c r="F78" s="238"/>
      <c r="G78" s="238"/>
      <c r="H78" s="238"/>
      <c r="I78" s="238"/>
      <c r="J78" s="238"/>
      <c r="K78" s="238"/>
      <c r="L78" s="238"/>
      <c r="M78" s="83"/>
    </row>
    <row r="79" spans="1:13" ht="14.25" customHeight="1">
      <c r="A79" s="83"/>
      <c r="B79" s="238"/>
      <c r="C79" s="238"/>
      <c r="D79" s="238"/>
      <c r="E79" s="238"/>
      <c r="F79" s="238"/>
      <c r="G79" s="238"/>
      <c r="H79" s="238"/>
      <c r="I79" s="238"/>
      <c r="J79" s="238"/>
      <c r="K79" s="238"/>
      <c r="L79" s="238"/>
      <c r="M79" s="83"/>
    </row>
    <row r="80" spans="1:13" ht="14.25" customHeight="1">
      <c r="A80" s="83"/>
      <c r="B80" s="238"/>
      <c r="C80" s="238"/>
      <c r="D80" s="238"/>
      <c r="E80" s="238"/>
      <c r="F80" s="238"/>
      <c r="G80" s="238"/>
      <c r="H80" s="238"/>
      <c r="I80" s="238"/>
      <c r="J80" s="238"/>
      <c r="K80" s="238"/>
      <c r="L80" s="238"/>
      <c r="M80" s="83"/>
    </row>
    <row r="81" spans="1:13" ht="14.25" customHeight="1">
      <c r="A81" s="83"/>
      <c r="B81" s="238"/>
      <c r="C81" s="238"/>
      <c r="D81" s="238"/>
      <c r="E81" s="238"/>
      <c r="F81" s="238"/>
      <c r="G81" s="238"/>
      <c r="H81" s="238"/>
      <c r="I81" s="238"/>
      <c r="J81" s="238"/>
      <c r="K81" s="238"/>
      <c r="L81" s="238"/>
      <c r="M81" s="83"/>
    </row>
    <row r="82" spans="1:13" ht="9" customHeight="1">
      <c r="A82" s="83"/>
      <c r="B82" s="83"/>
      <c r="C82" s="83"/>
      <c r="D82" s="83"/>
      <c r="E82" s="83"/>
      <c r="F82" s="83"/>
      <c r="G82" s="83"/>
      <c r="H82" s="83"/>
      <c r="I82" s="83"/>
      <c r="J82" s="83"/>
      <c r="K82" s="83"/>
      <c r="L82" s="83"/>
      <c r="M82" s="83"/>
    </row>
    <row r="83" spans="1:13" ht="15" customHeight="1">
      <c r="A83" s="83"/>
      <c r="B83" s="233" t="s">
        <v>712</v>
      </c>
      <c r="C83" s="233"/>
      <c r="D83" s="233"/>
      <c r="E83" s="233"/>
      <c r="F83" s="233"/>
      <c r="G83" s="233"/>
      <c r="H83" s="233"/>
      <c r="I83" s="233"/>
      <c r="J83" s="233"/>
      <c r="K83" s="233"/>
      <c r="L83" s="233"/>
      <c r="M83" s="83"/>
    </row>
    <row r="84" spans="1:13" ht="14.25" customHeight="1">
      <c r="A84" s="83"/>
      <c r="B84" s="233"/>
      <c r="C84" s="233"/>
      <c r="D84" s="233"/>
      <c r="E84" s="233"/>
      <c r="F84" s="233"/>
      <c r="G84" s="233"/>
      <c r="H84" s="233"/>
      <c r="I84" s="233"/>
      <c r="J84" s="233"/>
      <c r="K84" s="233"/>
      <c r="L84" s="233"/>
      <c r="M84" s="83"/>
    </row>
    <row r="85" spans="1:13" ht="14.25" customHeight="1">
      <c r="A85" s="83"/>
      <c r="B85" s="233"/>
      <c r="C85" s="233"/>
      <c r="D85" s="233"/>
      <c r="E85" s="233"/>
      <c r="F85" s="233"/>
      <c r="G85" s="233"/>
      <c r="H85" s="233"/>
      <c r="I85" s="233"/>
      <c r="J85" s="233"/>
      <c r="K85" s="233"/>
      <c r="L85" s="233"/>
      <c r="M85" s="83"/>
    </row>
    <row r="86" spans="1:13" ht="9" customHeight="1">
      <c r="A86" s="83"/>
      <c r="B86" s="83"/>
      <c r="C86" s="83"/>
      <c r="D86" s="83"/>
      <c r="E86" s="83"/>
      <c r="F86" s="83"/>
      <c r="G86" s="83"/>
      <c r="H86" s="83"/>
      <c r="I86" s="83"/>
      <c r="J86" s="83"/>
      <c r="K86" s="83"/>
      <c r="L86" s="83"/>
      <c r="M86" s="83"/>
    </row>
    <row r="87" spans="1:13" ht="15" customHeight="1">
      <c r="A87" s="83"/>
      <c r="B87" s="235" t="s">
        <v>691</v>
      </c>
      <c r="C87" s="235"/>
      <c r="D87" s="235"/>
      <c r="E87" s="235"/>
      <c r="F87" s="235"/>
      <c r="G87" s="235"/>
      <c r="H87" s="235"/>
      <c r="I87" s="235"/>
      <c r="J87" s="235"/>
      <c r="K87" s="235"/>
      <c r="L87" s="235"/>
      <c r="M87" s="83"/>
    </row>
    <row r="88" spans="1:13" ht="14.25" customHeight="1">
      <c r="A88" s="83"/>
      <c r="B88" s="235"/>
      <c r="C88" s="235"/>
      <c r="D88" s="235"/>
      <c r="E88" s="235"/>
      <c r="F88" s="235"/>
      <c r="G88" s="235"/>
      <c r="H88" s="235"/>
      <c r="I88" s="235"/>
      <c r="J88" s="235"/>
      <c r="K88" s="235"/>
      <c r="L88" s="235"/>
      <c r="M88" s="83"/>
    </row>
    <row r="89" spans="1:13" ht="14.25" customHeight="1">
      <c r="A89" s="83"/>
      <c r="B89" s="235"/>
      <c r="C89" s="235"/>
      <c r="D89" s="235"/>
      <c r="E89" s="235"/>
      <c r="F89" s="235"/>
      <c r="G89" s="235"/>
      <c r="H89" s="235"/>
      <c r="I89" s="235"/>
      <c r="J89" s="235"/>
      <c r="K89" s="235"/>
      <c r="L89" s="235"/>
      <c r="M89" s="83"/>
    </row>
    <row r="90" spans="1:13" ht="14.25" customHeight="1">
      <c r="A90" s="83"/>
      <c r="B90" s="235"/>
      <c r="C90" s="235"/>
      <c r="D90" s="235"/>
      <c r="E90" s="235"/>
      <c r="F90" s="235"/>
      <c r="G90" s="235"/>
      <c r="H90" s="235"/>
      <c r="I90" s="235"/>
      <c r="J90" s="235"/>
      <c r="K90" s="235"/>
      <c r="L90" s="235"/>
      <c r="M90" s="83"/>
    </row>
    <row r="91" spans="1:13" ht="14.25" customHeight="1">
      <c r="A91" s="83"/>
      <c r="B91" s="235"/>
      <c r="C91" s="235"/>
      <c r="D91" s="235"/>
      <c r="E91" s="235"/>
      <c r="F91" s="235"/>
      <c r="G91" s="235"/>
      <c r="H91" s="235"/>
      <c r="I91" s="235"/>
      <c r="J91" s="235"/>
      <c r="K91" s="235"/>
      <c r="L91" s="235"/>
      <c r="M91" s="83"/>
    </row>
    <row r="92" spans="1:13" ht="14.25" customHeight="1">
      <c r="A92" s="83"/>
      <c r="B92" s="235"/>
      <c r="C92" s="235"/>
      <c r="D92" s="235"/>
      <c r="E92" s="235"/>
      <c r="F92" s="235"/>
      <c r="G92" s="235"/>
      <c r="H92" s="235"/>
      <c r="I92" s="235"/>
      <c r="J92" s="235"/>
      <c r="K92" s="235"/>
      <c r="L92" s="235"/>
      <c r="M92" s="83"/>
    </row>
    <row r="93" spans="1:13" ht="14.25" customHeight="1">
      <c r="A93" s="83"/>
      <c r="B93" s="235"/>
      <c r="C93" s="235"/>
      <c r="D93" s="235"/>
      <c r="E93" s="235"/>
      <c r="F93" s="235"/>
      <c r="G93" s="235"/>
      <c r="H93" s="235"/>
      <c r="I93" s="235"/>
      <c r="J93" s="235"/>
      <c r="K93" s="235"/>
      <c r="L93" s="235"/>
      <c r="M93" s="83"/>
    </row>
    <row r="94" spans="1:13" ht="9" customHeight="1">
      <c r="A94" s="83"/>
      <c r="B94" s="32"/>
      <c r="C94" s="32"/>
      <c r="D94" s="32"/>
      <c r="E94" s="32"/>
      <c r="F94" s="32"/>
      <c r="G94" s="32"/>
      <c r="H94" s="32"/>
      <c r="I94" s="32"/>
      <c r="J94" s="32"/>
      <c r="K94" s="32"/>
      <c r="L94" s="32"/>
      <c r="M94" s="83"/>
    </row>
    <row r="95" spans="1:13" ht="15" customHeight="1">
      <c r="A95" s="83"/>
      <c r="B95" s="239" t="s">
        <v>790</v>
      </c>
      <c r="C95" s="239"/>
      <c r="D95" s="239"/>
      <c r="E95" s="239"/>
      <c r="F95" s="239"/>
      <c r="G95" s="239"/>
      <c r="H95" s="239"/>
      <c r="I95" s="239"/>
      <c r="J95" s="239"/>
      <c r="K95" s="239"/>
      <c r="L95" s="239"/>
      <c r="M95" s="83"/>
    </row>
    <row r="96" spans="1:13" ht="14.25" customHeight="1">
      <c r="A96" s="83"/>
      <c r="B96" s="239"/>
      <c r="C96" s="239"/>
      <c r="D96" s="239"/>
      <c r="E96" s="239"/>
      <c r="F96" s="239"/>
      <c r="G96" s="239"/>
      <c r="H96" s="239"/>
      <c r="I96" s="239"/>
      <c r="J96" s="239"/>
      <c r="K96" s="239"/>
      <c r="L96" s="239"/>
      <c r="M96" s="83"/>
    </row>
    <row r="97" spans="1:13" ht="9" customHeight="1">
      <c r="A97" s="83"/>
      <c r="B97" s="32"/>
      <c r="C97" s="32"/>
      <c r="D97" s="32"/>
      <c r="E97" s="32"/>
      <c r="F97" s="32"/>
      <c r="G97" s="32"/>
      <c r="H97" s="32"/>
      <c r="I97" s="32"/>
      <c r="J97" s="32"/>
      <c r="K97" s="32"/>
      <c r="L97" s="32"/>
      <c r="M97" s="83"/>
    </row>
    <row r="98" spans="1:13" ht="15" customHeight="1">
      <c r="A98" s="83"/>
      <c r="B98" s="239" t="s">
        <v>791</v>
      </c>
      <c r="C98" s="239"/>
      <c r="D98" s="239"/>
      <c r="E98" s="239"/>
      <c r="F98" s="239"/>
      <c r="G98" s="239"/>
      <c r="H98" s="239"/>
      <c r="I98" s="239"/>
      <c r="J98" s="239"/>
      <c r="K98" s="239"/>
      <c r="L98" s="239"/>
      <c r="M98" s="83"/>
    </row>
    <row r="99" spans="1:13" ht="18.75" customHeight="1">
      <c r="A99" s="83"/>
      <c r="B99" s="239"/>
      <c r="C99" s="239"/>
      <c r="D99" s="239"/>
      <c r="E99" s="239"/>
      <c r="F99" s="239"/>
      <c r="G99" s="239"/>
      <c r="H99" s="239"/>
      <c r="I99" s="239"/>
      <c r="J99" s="239"/>
      <c r="K99" s="239"/>
      <c r="L99" s="239"/>
      <c r="M99" s="83"/>
    </row>
    <row r="100" spans="1:13" ht="14.25" customHeight="1">
      <c r="A100" s="83"/>
      <c r="B100" s="240" t="s">
        <v>713</v>
      </c>
      <c r="C100" s="240"/>
      <c r="D100" s="240"/>
      <c r="E100" s="240"/>
      <c r="F100" s="240"/>
      <c r="G100" s="240"/>
      <c r="H100" s="240"/>
      <c r="I100" s="240"/>
      <c r="J100" s="240"/>
      <c r="K100" s="240"/>
      <c r="L100" s="240"/>
      <c r="M100" s="83"/>
    </row>
    <row r="101" spans="1:13" ht="9" customHeight="1">
      <c r="A101" s="83"/>
      <c r="B101" s="32"/>
      <c r="C101" s="32"/>
      <c r="D101" s="32"/>
      <c r="E101" s="32"/>
      <c r="F101" s="32"/>
      <c r="G101" s="32"/>
      <c r="H101" s="32"/>
      <c r="I101" s="32"/>
      <c r="J101" s="32"/>
      <c r="K101" s="32"/>
      <c r="L101" s="32"/>
      <c r="M101" s="83"/>
    </row>
    <row r="102" spans="1:13" ht="15" customHeight="1">
      <c r="A102" s="83"/>
      <c r="B102" s="241" t="s">
        <v>714</v>
      </c>
      <c r="C102" s="241"/>
      <c r="D102" s="241"/>
      <c r="E102" s="241"/>
      <c r="F102" s="241"/>
      <c r="G102" s="241"/>
      <c r="H102" s="241"/>
      <c r="I102" s="241"/>
      <c r="J102" s="241"/>
      <c r="K102" s="241"/>
      <c r="L102" s="241"/>
      <c r="M102" s="83"/>
    </row>
    <row r="103" spans="1:13" ht="14.25" customHeight="1">
      <c r="A103" s="83"/>
      <c r="B103" s="241"/>
      <c r="C103" s="241"/>
      <c r="D103" s="241"/>
      <c r="E103" s="241"/>
      <c r="F103" s="241"/>
      <c r="G103" s="241"/>
      <c r="H103" s="241"/>
      <c r="I103" s="241"/>
      <c r="J103" s="241"/>
      <c r="K103" s="241"/>
      <c r="L103" s="241"/>
      <c r="M103" s="83"/>
    </row>
    <row r="104" spans="1:13" ht="14.25" customHeight="1">
      <c r="A104" s="83"/>
      <c r="B104" s="83"/>
      <c r="C104" s="83"/>
      <c r="D104" s="83"/>
      <c r="E104" s="83"/>
      <c r="F104" s="83"/>
      <c r="G104" s="83"/>
      <c r="H104" s="83"/>
      <c r="I104" s="83"/>
      <c r="J104" s="83"/>
      <c r="K104" s="83"/>
      <c r="L104" s="83"/>
      <c r="M104" s="83"/>
    </row>
    <row r="105" spans="1:13" ht="14.25" customHeight="1">
      <c r="A105" s="231" t="s">
        <v>7</v>
      </c>
      <c r="B105" s="231"/>
      <c r="C105" s="231"/>
      <c r="D105" s="231"/>
      <c r="E105" s="231"/>
      <c r="F105" s="231"/>
      <c r="G105" s="231"/>
      <c r="H105" s="231"/>
      <c r="I105" s="231"/>
      <c r="J105" s="231"/>
      <c r="K105" s="231"/>
      <c r="L105" s="231"/>
      <c r="M105" s="231"/>
    </row>
    <row r="106" spans="1:13" ht="15" customHeight="1">
      <c r="A106" s="232"/>
      <c r="B106" s="232"/>
      <c r="C106" s="232"/>
      <c r="D106" s="232"/>
      <c r="E106" s="232"/>
      <c r="F106" s="232"/>
      <c r="G106" s="232"/>
      <c r="H106" s="232"/>
      <c r="I106" s="232"/>
      <c r="J106" s="232"/>
      <c r="K106" s="232"/>
      <c r="L106" s="232"/>
      <c r="M106" s="232"/>
    </row>
    <row r="107" spans="1:13" ht="9" customHeight="1">
      <c r="A107" s="83"/>
      <c r="B107" s="83"/>
      <c r="C107" s="83"/>
      <c r="D107" s="83"/>
      <c r="E107" s="83"/>
      <c r="F107" s="83"/>
      <c r="G107" s="83"/>
      <c r="H107" s="83"/>
      <c r="I107" s="83"/>
      <c r="J107" s="83"/>
      <c r="K107" s="83"/>
      <c r="L107" s="83"/>
      <c r="M107" s="83"/>
    </row>
    <row r="108" spans="1:13" ht="15" customHeight="1">
      <c r="A108" s="83"/>
      <c r="B108" s="233" t="s">
        <v>576</v>
      </c>
      <c r="C108" s="233"/>
      <c r="D108" s="233"/>
      <c r="E108" s="233"/>
      <c r="F108" s="233"/>
      <c r="G108" s="233"/>
      <c r="H108" s="233"/>
      <c r="I108" s="233"/>
      <c r="J108" s="233"/>
      <c r="K108" s="233"/>
      <c r="L108" s="233"/>
      <c r="M108" s="83"/>
    </row>
    <row r="109" spans="1:13" ht="14.25" customHeight="1">
      <c r="A109" s="83"/>
      <c r="B109" s="233"/>
      <c r="C109" s="233"/>
      <c r="D109" s="233"/>
      <c r="E109" s="233"/>
      <c r="F109" s="233"/>
      <c r="G109" s="233"/>
      <c r="H109" s="233"/>
      <c r="I109" s="233"/>
      <c r="J109" s="233"/>
      <c r="K109" s="233"/>
      <c r="L109" s="233"/>
      <c r="M109" s="83"/>
    </row>
    <row r="110" spans="1:13" ht="14.25" customHeight="1">
      <c r="A110" s="83"/>
      <c r="B110" s="233"/>
      <c r="C110" s="233"/>
      <c r="D110" s="233"/>
      <c r="E110" s="233"/>
      <c r="F110" s="233"/>
      <c r="G110" s="233"/>
      <c r="H110" s="233"/>
      <c r="I110" s="233"/>
      <c r="J110" s="233"/>
      <c r="K110" s="233"/>
      <c r="L110" s="233"/>
      <c r="M110" s="83"/>
    </row>
    <row r="111" spans="1:13" ht="9" customHeight="1">
      <c r="A111" s="83"/>
      <c r="B111" s="83"/>
      <c r="C111" s="83"/>
      <c r="D111" s="83"/>
      <c r="E111" s="83"/>
      <c r="F111" s="83"/>
      <c r="G111" s="83"/>
      <c r="H111" s="83"/>
      <c r="I111" s="83"/>
      <c r="J111" s="83"/>
      <c r="K111" s="83"/>
      <c r="L111" s="83"/>
      <c r="M111" s="83"/>
    </row>
    <row r="112" spans="1:13" ht="15" customHeight="1">
      <c r="A112" s="83"/>
      <c r="B112" s="238" t="s">
        <v>715</v>
      </c>
      <c r="C112" s="238"/>
      <c r="D112" s="238"/>
      <c r="E112" s="238"/>
      <c r="F112" s="238"/>
      <c r="G112" s="238"/>
      <c r="H112" s="238"/>
      <c r="I112" s="238"/>
      <c r="J112" s="238"/>
      <c r="K112" s="238"/>
      <c r="L112" s="238"/>
      <c r="M112" s="83"/>
    </row>
    <row r="113" spans="1:13" ht="14.25" customHeight="1">
      <c r="A113" s="83"/>
      <c r="B113" s="238"/>
      <c r="C113" s="238"/>
      <c r="D113" s="238"/>
      <c r="E113" s="238"/>
      <c r="F113" s="238"/>
      <c r="G113" s="238"/>
      <c r="H113" s="238"/>
      <c r="I113" s="238"/>
      <c r="J113" s="238"/>
      <c r="K113" s="238"/>
      <c r="L113" s="238"/>
      <c r="M113" s="83"/>
    </row>
    <row r="114" spans="1:13" ht="14.25" customHeight="1">
      <c r="A114" s="83"/>
      <c r="B114" s="238"/>
      <c r="C114" s="238"/>
      <c r="D114" s="238"/>
      <c r="E114" s="238"/>
      <c r="F114" s="238"/>
      <c r="G114" s="238"/>
      <c r="H114" s="238"/>
      <c r="I114" s="238"/>
      <c r="J114" s="238"/>
      <c r="K114" s="238"/>
      <c r="L114" s="238"/>
      <c r="M114" s="83"/>
    </row>
    <row r="115" spans="1:13" ht="9" customHeight="1">
      <c r="A115" s="83"/>
      <c r="B115" s="83"/>
      <c r="C115" s="83"/>
      <c r="D115" s="83"/>
      <c r="E115" s="83"/>
      <c r="F115" s="83"/>
      <c r="G115" s="83"/>
      <c r="H115" s="83"/>
      <c r="I115" s="83"/>
      <c r="J115" s="83"/>
      <c r="K115" s="83"/>
      <c r="L115" s="83"/>
      <c r="M115" s="83"/>
    </row>
    <row r="116" spans="1:13" ht="15" customHeight="1">
      <c r="A116" s="83"/>
      <c r="B116" s="238" t="s">
        <v>591</v>
      </c>
      <c r="C116" s="238"/>
      <c r="D116" s="238"/>
      <c r="E116" s="238"/>
      <c r="F116" s="238"/>
      <c r="G116" s="238"/>
      <c r="H116" s="238"/>
      <c r="I116" s="238"/>
      <c r="J116" s="238"/>
      <c r="K116" s="238"/>
      <c r="L116" s="238"/>
      <c r="M116" s="83"/>
    </row>
    <row r="117" spans="1:13" ht="14.25" customHeight="1">
      <c r="A117" s="83"/>
      <c r="B117" s="238"/>
      <c r="C117" s="238"/>
      <c r="D117" s="238"/>
      <c r="E117" s="238"/>
      <c r="F117" s="238"/>
      <c r="G117" s="238"/>
      <c r="H117" s="238"/>
      <c r="I117" s="238"/>
      <c r="J117" s="238"/>
      <c r="K117" s="238"/>
      <c r="L117" s="238"/>
      <c r="M117" s="83"/>
    </row>
    <row r="118" spans="1:13" ht="14.25" customHeight="1">
      <c r="A118" s="83"/>
      <c r="B118" s="32"/>
      <c r="C118" s="32"/>
      <c r="D118" s="32"/>
      <c r="E118" s="32"/>
      <c r="F118" s="32"/>
      <c r="G118" s="32"/>
      <c r="H118" s="32"/>
      <c r="I118" s="32"/>
      <c r="J118" s="32"/>
      <c r="K118" s="32"/>
      <c r="L118" s="32"/>
      <c r="M118" s="83"/>
    </row>
    <row r="119" spans="1:13" ht="14.25" customHeight="1">
      <c r="A119" s="83"/>
      <c r="B119" s="32"/>
      <c r="C119" s="32"/>
      <c r="D119" s="32"/>
      <c r="E119" s="32"/>
      <c r="F119" s="32"/>
      <c r="G119" s="32"/>
      <c r="H119" s="32"/>
      <c r="I119" s="32"/>
      <c r="J119" s="32"/>
      <c r="K119" s="32"/>
      <c r="L119" s="32"/>
      <c r="M119" s="83"/>
    </row>
    <row r="120" spans="1:13" ht="15" customHeight="1">
      <c r="A120" s="231" t="s">
        <v>8</v>
      </c>
      <c r="B120" s="231"/>
      <c r="C120" s="231"/>
      <c r="D120" s="231"/>
      <c r="E120" s="231"/>
      <c r="F120" s="231"/>
      <c r="G120" s="231"/>
      <c r="H120" s="231"/>
      <c r="I120" s="231"/>
      <c r="J120" s="231"/>
      <c r="K120" s="231"/>
      <c r="L120" s="231"/>
      <c r="M120" s="231"/>
    </row>
    <row r="121" spans="1:13" ht="14.25" customHeight="1">
      <c r="A121" s="232"/>
      <c r="B121" s="232"/>
      <c r="C121" s="232"/>
      <c r="D121" s="232"/>
      <c r="E121" s="232"/>
      <c r="F121" s="232"/>
      <c r="G121" s="232"/>
      <c r="H121" s="232"/>
      <c r="I121" s="232"/>
      <c r="J121" s="232"/>
      <c r="K121" s="232"/>
      <c r="L121" s="232"/>
      <c r="M121" s="232"/>
    </row>
    <row r="122" spans="1:13" ht="9" customHeight="1">
      <c r="A122" s="83"/>
      <c r="B122" s="83"/>
      <c r="C122" s="83"/>
      <c r="D122" s="83"/>
      <c r="E122" s="83"/>
      <c r="F122" s="83"/>
      <c r="G122" s="83"/>
      <c r="H122" s="83"/>
      <c r="I122" s="83"/>
      <c r="J122" s="83"/>
      <c r="K122" s="83"/>
      <c r="L122" s="83"/>
      <c r="M122" s="83"/>
    </row>
    <row r="123" spans="1:13" ht="15" customHeight="1">
      <c r="A123" s="83"/>
      <c r="B123" s="233" t="s">
        <v>542</v>
      </c>
      <c r="C123" s="233"/>
      <c r="D123" s="233"/>
      <c r="E123" s="233"/>
      <c r="F123" s="233"/>
      <c r="G123" s="233"/>
      <c r="H123" s="233"/>
      <c r="I123" s="233"/>
      <c r="J123" s="233"/>
      <c r="K123" s="233"/>
      <c r="L123" s="233"/>
      <c r="M123" s="83"/>
    </row>
    <row r="124" spans="1:13" ht="14.25" customHeight="1">
      <c r="A124" s="83"/>
      <c r="B124" s="233"/>
      <c r="C124" s="233"/>
      <c r="D124" s="233"/>
      <c r="E124" s="233"/>
      <c r="F124" s="233"/>
      <c r="G124" s="233"/>
      <c r="H124" s="233"/>
      <c r="I124" s="233"/>
      <c r="J124" s="233"/>
      <c r="K124" s="233"/>
      <c r="L124" s="233"/>
      <c r="M124" s="83"/>
    </row>
    <row r="125" spans="1:13" ht="9" customHeight="1">
      <c r="A125" s="83"/>
      <c r="B125" s="83"/>
      <c r="C125" s="83"/>
      <c r="D125" s="83"/>
      <c r="E125" s="83"/>
      <c r="F125" s="83"/>
      <c r="G125" s="83"/>
      <c r="H125" s="83"/>
      <c r="I125" s="83"/>
      <c r="J125" s="83"/>
      <c r="K125" s="83"/>
      <c r="L125" s="83"/>
      <c r="M125" s="83"/>
    </row>
    <row r="126" spans="1:13" ht="15" customHeight="1">
      <c r="A126" s="83"/>
      <c r="B126" s="233" t="s">
        <v>543</v>
      </c>
      <c r="C126" s="233"/>
      <c r="D126" s="233"/>
      <c r="E126" s="233"/>
      <c r="F126" s="233"/>
      <c r="G126" s="233"/>
      <c r="H126" s="233"/>
      <c r="I126" s="233"/>
      <c r="J126" s="233"/>
      <c r="K126" s="233"/>
      <c r="L126" s="233"/>
      <c r="M126" s="83"/>
    </row>
    <row r="127" spans="1:13" ht="15" customHeight="1">
      <c r="A127" s="83"/>
      <c r="B127" s="9" t="s">
        <v>3</v>
      </c>
      <c r="C127" s="233" t="s">
        <v>771</v>
      </c>
      <c r="D127" s="233"/>
      <c r="E127" s="233"/>
      <c r="F127" s="233"/>
      <c r="G127" s="233"/>
      <c r="H127" s="233"/>
      <c r="I127" s="233"/>
      <c r="J127" s="233"/>
      <c r="K127" s="233"/>
      <c r="L127" s="233"/>
      <c r="M127" s="83"/>
    </row>
    <row r="128" spans="1:13" ht="14.25" customHeight="1">
      <c r="A128" s="83"/>
      <c r="B128" s="83"/>
      <c r="C128" s="233"/>
      <c r="D128" s="233"/>
      <c r="E128" s="233"/>
      <c r="F128" s="233"/>
      <c r="G128" s="233"/>
      <c r="H128" s="233"/>
      <c r="I128" s="233"/>
      <c r="J128" s="233"/>
      <c r="K128" s="233"/>
      <c r="L128" s="233"/>
      <c r="M128" s="83"/>
    </row>
    <row r="129" spans="1:13" ht="14.25" customHeight="1">
      <c r="A129" s="83"/>
      <c r="B129" s="83"/>
      <c r="C129" s="233"/>
      <c r="D129" s="233"/>
      <c r="E129" s="233"/>
      <c r="F129" s="233"/>
      <c r="G129" s="233"/>
      <c r="H129" s="233"/>
      <c r="I129" s="233"/>
      <c r="J129" s="233"/>
      <c r="K129" s="233"/>
      <c r="L129" s="233"/>
      <c r="M129" s="83"/>
    </row>
    <row r="130" spans="1:13" ht="15" customHeight="1">
      <c r="A130" s="83"/>
      <c r="B130" s="9" t="s">
        <v>3</v>
      </c>
      <c r="C130" s="233" t="s">
        <v>592</v>
      </c>
      <c r="D130" s="233"/>
      <c r="E130" s="233"/>
      <c r="F130" s="233"/>
      <c r="G130" s="233"/>
      <c r="H130" s="233"/>
      <c r="I130" s="233"/>
      <c r="J130" s="233"/>
      <c r="K130" s="233"/>
      <c r="L130" s="233"/>
      <c r="M130" s="83"/>
    </row>
    <row r="131" spans="1:13" ht="14.25" customHeight="1">
      <c r="A131" s="83"/>
      <c r="B131" s="83"/>
      <c r="C131" s="233"/>
      <c r="D131" s="233"/>
      <c r="E131" s="233"/>
      <c r="F131" s="233"/>
      <c r="G131" s="233"/>
      <c r="H131" s="233"/>
      <c r="I131" s="233"/>
      <c r="J131" s="233"/>
      <c r="K131" s="233"/>
      <c r="L131" s="233"/>
      <c r="M131" s="83"/>
    </row>
    <row r="132" spans="1:13" ht="15" customHeight="1">
      <c r="A132" s="83"/>
      <c r="B132" s="9" t="s">
        <v>3</v>
      </c>
      <c r="C132" s="233" t="s">
        <v>544</v>
      </c>
      <c r="D132" s="233"/>
      <c r="E132" s="233"/>
      <c r="F132" s="233"/>
      <c r="G132" s="233"/>
      <c r="H132" s="233"/>
      <c r="I132" s="233"/>
      <c r="J132" s="233"/>
      <c r="K132" s="233"/>
      <c r="L132" s="233"/>
      <c r="M132" s="83"/>
    </row>
    <row r="133" spans="1:13" ht="14.25" customHeight="1">
      <c r="A133" s="83"/>
      <c r="B133" s="83"/>
      <c r="C133" s="233"/>
      <c r="D133" s="233"/>
      <c r="E133" s="233"/>
      <c r="F133" s="233"/>
      <c r="G133" s="233"/>
      <c r="H133" s="233"/>
      <c r="I133" s="233"/>
      <c r="J133" s="233"/>
      <c r="K133" s="233"/>
      <c r="L133" s="233"/>
      <c r="M133" s="83"/>
    </row>
    <row r="134" spans="1:13" ht="15" customHeight="1">
      <c r="A134" s="83"/>
      <c r="B134" s="9" t="s">
        <v>3</v>
      </c>
      <c r="C134" s="233" t="s">
        <v>772</v>
      </c>
      <c r="D134" s="233"/>
      <c r="E134" s="233"/>
      <c r="F134" s="233"/>
      <c r="G134" s="233"/>
      <c r="H134" s="233"/>
      <c r="I134" s="233"/>
      <c r="J134" s="233"/>
      <c r="K134" s="233"/>
      <c r="L134" s="233"/>
      <c r="M134" s="83"/>
    </row>
    <row r="135" spans="1:13" ht="14.25" customHeight="1">
      <c r="A135" s="83"/>
      <c r="B135" s="83"/>
      <c r="C135" s="233"/>
      <c r="D135" s="233"/>
      <c r="E135" s="233"/>
      <c r="F135" s="233"/>
      <c r="G135" s="233"/>
      <c r="H135" s="233"/>
      <c r="I135" s="233"/>
      <c r="J135" s="233"/>
      <c r="K135" s="233"/>
      <c r="L135" s="233"/>
      <c r="M135" s="83"/>
    </row>
    <row r="136" spans="1:13" ht="15" customHeight="1">
      <c r="A136" s="83"/>
      <c r="B136" s="9" t="s">
        <v>3</v>
      </c>
      <c r="C136" s="233" t="s">
        <v>9</v>
      </c>
      <c r="D136" s="233"/>
      <c r="E136" s="233"/>
      <c r="F136" s="233"/>
      <c r="G136" s="233"/>
      <c r="H136" s="233"/>
      <c r="I136" s="233"/>
      <c r="J136" s="233"/>
      <c r="K136" s="233"/>
      <c r="L136" s="233"/>
      <c r="M136" s="83"/>
    </row>
    <row r="137" spans="1:13" ht="9" customHeight="1">
      <c r="A137" s="83"/>
      <c r="B137" s="9"/>
      <c r="C137" s="79"/>
      <c r="D137" s="79"/>
      <c r="E137" s="79"/>
      <c r="F137" s="79"/>
      <c r="G137" s="79"/>
      <c r="H137" s="79"/>
      <c r="I137" s="79"/>
      <c r="J137" s="79"/>
      <c r="K137" s="79"/>
      <c r="L137" s="79"/>
      <c r="M137" s="83"/>
    </row>
    <row r="138" spans="1:13" ht="15" customHeight="1">
      <c r="A138" s="83"/>
      <c r="B138" s="233" t="s">
        <v>716</v>
      </c>
      <c r="C138" s="233"/>
      <c r="D138" s="233"/>
      <c r="E138" s="233"/>
      <c r="F138" s="233"/>
      <c r="G138" s="233"/>
      <c r="H138" s="233"/>
      <c r="I138" s="233"/>
      <c r="J138" s="233"/>
      <c r="K138" s="233"/>
      <c r="L138" s="233"/>
      <c r="M138" s="83"/>
    </row>
    <row r="139" spans="1:13" ht="14.25" customHeight="1">
      <c r="A139" s="83"/>
      <c r="B139" s="233"/>
      <c r="C139" s="233"/>
      <c r="D139" s="233"/>
      <c r="E139" s="233"/>
      <c r="F139" s="233"/>
      <c r="G139" s="233"/>
      <c r="H139" s="233"/>
      <c r="I139" s="233"/>
      <c r="J139" s="233"/>
      <c r="K139" s="233"/>
      <c r="L139" s="233"/>
      <c r="M139" s="83"/>
    </row>
    <row r="140" spans="1:13" ht="14.25" customHeight="1">
      <c r="A140" s="83"/>
      <c r="B140" s="233"/>
      <c r="C140" s="233"/>
      <c r="D140" s="233"/>
      <c r="E140" s="233"/>
      <c r="F140" s="233"/>
      <c r="G140" s="233"/>
      <c r="H140" s="233"/>
      <c r="I140" s="233"/>
      <c r="J140" s="233"/>
      <c r="K140" s="233"/>
      <c r="L140" s="233"/>
      <c r="M140" s="83"/>
    </row>
    <row r="141" spans="1:13" ht="14.25" customHeight="1">
      <c r="A141" s="83"/>
      <c r="B141" s="233"/>
      <c r="C141" s="233"/>
      <c r="D141" s="233"/>
      <c r="E141" s="233"/>
      <c r="F141" s="233"/>
      <c r="G141" s="233"/>
      <c r="H141" s="233"/>
      <c r="I141" s="233"/>
      <c r="J141" s="233"/>
      <c r="K141" s="233"/>
      <c r="L141" s="233"/>
      <c r="M141" s="83"/>
    </row>
    <row r="142" spans="1:13" ht="9" customHeight="1">
      <c r="A142" s="83"/>
      <c r="B142" s="83"/>
      <c r="C142" s="32"/>
      <c r="D142" s="32"/>
      <c r="E142" s="32"/>
      <c r="F142" s="32"/>
      <c r="G142" s="32"/>
      <c r="H142" s="32"/>
      <c r="I142" s="32"/>
      <c r="J142" s="32"/>
      <c r="K142" s="32"/>
      <c r="L142" s="32"/>
      <c r="M142" s="83"/>
    </row>
    <row r="143" spans="1:13" ht="15" customHeight="1">
      <c r="A143" s="83"/>
      <c r="B143" s="233" t="s">
        <v>717</v>
      </c>
      <c r="C143" s="233"/>
      <c r="D143" s="233"/>
      <c r="E143" s="233"/>
      <c r="F143" s="233"/>
      <c r="G143" s="233"/>
      <c r="H143" s="233"/>
      <c r="I143" s="233"/>
      <c r="J143" s="233"/>
      <c r="K143" s="233"/>
      <c r="L143" s="233"/>
      <c r="M143" s="83"/>
    </row>
    <row r="144" spans="1:13" ht="14.25" customHeight="1">
      <c r="A144" s="83"/>
      <c r="B144" s="233"/>
      <c r="C144" s="233"/>
      <c r="D144" s="233"/>
      <c r="E144" s="233"/>
      <c r="F144" s="233"/>
      <c r="G144" s="233"/>
      <c r="H144" s="233"/>
      <c r="I144" s="233"/>
      <c r="J144" s="233"/>
      <c r="K144" s="233"/>
      <c r="L144" s="233"/>
      <c r="M144" s="83"/>
    </row>
    <row r="145" spans="1:13" ht="14.25" customHeight="1">
      <c r="A145" s="83"/>
      <c r="B145" s="233"/>
      <c r="C145" s="233"/>
      <c r="D145" s="233"/>
      <c r="E145" s="233"/>
      <c r="F145" s="233"/>
      <c r="G145" s="233"/>
      <c r="H145" s="233"/>
      <c r="I145" s="233"/>
      <c r="J145" s="233"/>
      <c r="K145" s="233"/>
      <c r="L145" s="233"/>
      <c r="M145" s="83"/>
    </row>
    <row r="146" spans="1:13" ht="14.25" customHeight="1">
      <c r="A146" s="83"/>
      <c r="B146" s="233"/>
      <c r="C146" s="233"/>
      <c r="D146" s="233"/>
      <c r="E146" s="233"/>
      <c r="F146" s="233"/>
      <c r="G146" s="233"/>
      <c r="H146" s="233"/>
      <c r="I146" s="233"/>
      <c r="J146" s="233"/>
      <c r="K146" s="233"/>
      <c r="L146" s="233"/>
      <c r="M146" s="83"/>
    </row>
    <row r="147" spans="1:13" ht="14.25" customHeight="1">
      <c r="A147" s="83"/>
      <c r="B147" s="233"/>
      <c r="C147" s="233"/>
      <c r="D147" s="233"/>
      <c r="E147" s="233"/>
      <c r="F147" s="233"/>
      <c r="G147" s="233"/>
      <c r="H147" s="233"/>
      <c r="I147" s="233"/>
      <c r="J147" s="233"/>
      <c r="K147" s="233"/>
      <c r="L147" s="233"/>
      <c r="M147" s="83"/>
    </row>
    <row r="148" spans="1:13" ht="9" customHeight="1">
      <c r="A148" s="83"/>
      <c r="B148" s="32"/>
      <c r="C148" s="32"/>
      <c r="D148" s="32"/>
      <c r="E148" s="32"/>
      <c r="F148" s="32"/>
      <c r="G148" s="32"/>
      <c r="H148" s="32"/>
      <c r="I148" s="32"/>
      <c r="J148" s="32"/>
      <c r="K148" s="32"/>
      <c r="L148" s="32"/>
      <c r="M148" s="83"/>
    </row>
    <row r="149" spans="1:13" ht="15" customHeight="1">
      <c r="A149" s="83"/>
      <c r="B149" s="242" t="s">
        <v>718</v>
      </c>
      <c r="C149" s="242"/>
      <c r="D149" s="242"/>
      <c r="E149" s="242"/>
      <c r="F149" s="242"/>
      <c r="G149" s="242"/>
      <c r="H149" s="242"/>
      <c r="I149" s="242"/>
      <c r="J149" s="242"/>
      <c r="K149" s="242"/>
      <c r="L149" s="242"/>
      <c r="M149" s="33"/>
    </row>
    <row r="150" spans="1:13" ht="14.25" customHeight="1">
      <c r="A150" s="83"/>
      <c r="B150" s="242"/>
      <c r="C150" s="242"/>
      <c r="D150" s="242"/>
      <c r="E150" s="242"/>
      <c r="F150" s="242"/>
      <c r="G150" s="242"/>
      <c r="H150" s="242"/>
      <c r="I150" s="242"/>
      <c r="J150" s="242"/>
      <c r="K150" s="242"/>
      <c r="L150" s="242"/>
      <c r="M150" s="33"/>
    </row>
    <row r="151" spans="1:13" ht="14.25" customHeight="1">
      <c r="A151" s="83"/>
      <c r="B151" s="242"/>
      <c r="C151" s="242"/>
      <c r="D151" s="242"/>
      <c r="E151" s="242"/>
      <c r="F151" s="242"/>
      <c r="G151" s="242"/>
      <c r="H151" s="242"/>
      <c r="I151" s="242"/>
      <c r="J151" s="242"/>
      <c r="K151" s="242"/>
      <c r="L151" s="242"/>
      <c r="M151" s="33"/>
    </row>
    <row r="152" spans="1:13" ht="14.25" customHeight="1">
      <c r="A152" s="83"/>
      <c r="B152" s="242"/>
      <c r="C152" s="242"/>
      <c r="D152" s="242"/>
      <c r="E152" s="242"/>
      <c r="F152" s="242"/>
      <c r="G152" s="242"/>
      <c r="H152" s="242"/>
      <c r="I152" s="242"/>
      <c r="J152" s="242"/>
      <c r="K152" s="242"/>
      <c r="L152" s="242"/>
      <c r="M152" s="33"/>
    </row>
    <row r="153" spans="1:13" ht="14.25" customHeight="1">
      <c r="A153" s="83"/>
      <c r="B153" s="242"/>
      <c r="C153" s="242"/>
      <c r="D153" s="242"/>
      <c r="E153" s="242"/>
      <c r="F153" s="242"/>
      <c r="G153" s="242"/>
      <c r="H153" s="242"/>
      <c r="I153" s="242"/>
      <c r="J153" s="242"/>
      <c r="K153" s="242"/>
      <c r="L153" s="242"/>
      <c r="M153" s="33"/>
    </row>
    <row r="154" spans="1:13" ht="14.25" customHeight="1">
      <c r="A154" s="83"/>
      <c r="B154" s="242"/>
      <c r="C154" s="242"/>
      <c r="D154" s="242"/>
      <c r="E154" s="242"/>
      <c r="F154" s="242"/>
      <c r="G154" s="242"/>
      <c r="H154" s="242"/>
      <c r="I154" s="242"/>
      <c r="J154" s="242"/>
      <c r="K154" s="242"/>
      <c r="L154" s="242"/>
      <c r="M154" s="33"/>
    </row>
    <row r="155" spans="1:13" ht="9" customHeight="1">
      <c r="A155" s="83"/>
      <c r="B155" s="33"/>
      <c r="C155" s="33"/>
      <c r="D155" s="33"/>
      <c r="E155" s="33"/>
      <c r="F155" s="33"/>
      <c r="G155" s="33"/>
      <c r="H155" s="33"/>
      <c r="I155" s="33"/>
      <c r="J155" s="33"/>
      <c r="K155" s="33"/>
      <c r="L155" s="33"/>
      <c r="M155" s="33"/>
    </row>
    <row r="156" spans="1:13" ht="15" customHeight="1">
      <c r="A156" s="83"/>
      <c r="B156" s="233" t="s">
        <v>719</v>
      </c>
      <c r="C156" s="233"/>
      <c r="D156" s="233"/>
      <c r="E156" s="233"/>
      <c r="F156" s="233"/>
      <c r="G156" s="233"/>
      <c r="H156" s="233"/>
      <c r="I156" s="233"/>
      <c r="J156" s="233"/>
      <c r="K156" s="233"/>
      <c r="L156" s="233"/>
      <c r="M156" s="33"/>
    </row>
    <row r="157" spans="1:13" ht="14.25" customHeight="1">
      <c r="A157" s="83"/>
      <c r="B157" s="233"/>
      <c r="C157" s="233"/>
      <c r="D157" s="233"/>
      <c r="E157" s="233"/>
      <c r="F157" s="233"/>
      <c r="G157" s="233"/>
      <c r="H157" s="233"/>
      <c r="I157" s="233"/>
      <c r="J157" s="233"/>
      <c r="K157" s="233"/>
      <c r="L157" s="233"/>
      <c r="M157" s="33"/>
    </row>
    <row r="158" spans="1:13" ht="9" customHeight="1">
      <c r="A158" s="83"/>
      <c r="B158" s="32"/>
      <c r="C158" s="32"/>
      <c r="D158" s="32"/>
      <c r="E158" s="32"/>
      <c r="F158" s="32"/>
      <c r="G158" s="32"/>
      <c r="H158" s="32"/>
      <c r="I158" s="32"/>
      <c r="J158" s="32"/>
      <c r="K158" s="32"/>
      <c r="L158" s="32"/>
      <c r="M158" s="33"/>
    </row>
    <row r="159" spans="1:13" ht="15" customHeight="1">
      <c r="A159" s="83"/>
      <c r="B159" s="233" t="s">
        <v>720</v>
      </c>
      <c r="C159" s="233"/>
      <c r="D159" s="233"/>
      <c r="E159" s="233"/>
      <c r="F159" s="233"/>
      <c r="G159" s="233"/>
      <c r="H159" s="233"/>
      <c r="I159" s="233"/>
      <c r="J159" s="233"/>
      <c r="K159" s="233"/>
      <c r="L159" s="233"/>
      <c r="M159" s="33"/>
    </row>
    <row r="160" spans="1:13" ht="14.25" customHeight="1">
      <c r="A160" s="83"/>
      <c r="B160" s="233"/>
      <c r="C160" s="233"/>
      <c r="D160" s="233"/>
      <c r="E160" s="233"/>
      <c r="F160" s="233"/>
      <c r="G160" s="233"/>
      <c r="H160" s="233"/>
      <c r="I160" s="233"/>
      <c r="J160" s="233"/>
      <c r="K160" s="233"/>
      <c r="L160" s="233"/>
      <c r="M160" s="33"/>
    </row>
    <row r="161" spans="1:13" ht="14.25" customHeight="1">
      <c r="A161" s="83"/>
      <c r="B161" s="233"/>
      <c r="C161" s="233"/>
      <c r="D161" s="233"/>
      <c r="E161" s="233"/>
      <c r="F161" s="233"/>
      <c r="G161" s="233"/>
      <c r="H161" s="233"/>
      <c r="I161" s="233"/>
      <c r="J161" s="233"/>
      <c r="K161" s="233"/>
      <c r="L161" s="233"/>
      <c r="M161" s="33"/>
    </row>
    <row r="162" spans="1:13" ht="14.25" customHeight="1">
      <c r="A162" s="83"/>
      <c r="B162" s="233"/>
      <c r="C162" s="233"/>
      <c r="D162" s="233"/>
      <c r="E162" s="233"/>
      <c r="F162" s="233"/>
      <c r="G162" s="233"/>
      <c r="H162" s="233"/>
      <c r="I162" s="233"/>
      <c r="J162" s="233"/>
      <c r="K162" s="233"/>
      <c r="L162" s="233"/>
      <c r="M162" s="33"/>
    </row>
    <row r="163" spans="1:13" ht="14.25" customHeight="1">
      <c r="A163" s="83"/>
      <c r="B163" s="233"/>
      <c r="C163" s="233"/>
      <c r="D163" s="233"/>
      <c r="E163" s="233"/>
      <c r="F163" s="233"/>
      <c r="G163" s="233"/>
      <c r="H163" s="233"/>
      <c r="I163" s="233"/>
      <c r="J163" s="233"/>
      <c r="K163" s="233"/>
      <c r="L163" s="233"/>
      <c r="M163" s="33"/>
    </row>
    <row r="164" spans="1:13" ht="9" customHeight="1">
      <c r="A164" s="83"/>
      <c r="B164" s="32"/>
      <c r="C164" s="32"/>
      <c r="D164" s="32"/>
      <c r="E164" s="32"/>
      <c r="F164" s="32"/>
      <c r="G164" s="32"/>
      <c r="H164" s="32"/>
      <c r="I164" s="32"/>
      <c r="J164" s="32"/>
      <c r="K164" s="32"/>
      <c r="L164" s="32"/>
      <c r="M164" s="33"/>
    </row>
    <row r="165" spans="1:13" ht="15" customHeight="1">
      <c r="A165" s="83"/>
      <c r="B165" s="233" t="s">
        <v>773</v>
      </c>
      <c r="C165" s="233"/>
      <c r="D165" s="233"/>
      <c r="E165" s="233"/>
      <c r="F165" s="233"/>
      <c r="G165" s="233"/>
      <c r="H165" s="233"/>
      <c r="I165" s="233"/>
      <c r="J165" s="233"/>
      <c r="K165" s="233"/>
      <c r="L165" s="233"/>
      <c r="M165" s="33"/>
    </row>
    <row r="166" spans="1:13" ht="14.25" customHeight="1">
      <c r="A166" s="83"/>
      <c r="B166" s="233"/>
      <c r="C166" s="233"/>
      <c r="D166" s="233"/>
      <c r="E166" s="233"/>
      <c r="F166" s="233"/>
      <c r="G166" s="233"/>
      <c r="H166" s="233"/>
      <c r="I166" s="233"/>
      <c r="J166" s="233"/>
      <c r="K166" s="233"/>
      <c r="L166" s="233"/>
      <c r="M166" s="33"/>
    </row>
    <row r="167" spans="1:13" ht="14.25" customHeight="1">
      <c r="A167" s="83"/>
      <c r="B167" s="233"/>
      <c r="C167" s="233"/>
      <c r="D167" s="233"/>
      <c r="E167" s="233"/>
      <c r="F167" s="233"/>
      <c r="G167" s="233"/>
      <c r="H167" s="233"/>
      <c r="I167" s="233"/>
      <c r="J167" s="233"/>
      <c r="K167" s="233"/>
      <c r="L167" s="233"/>
      <c r="M167" s="33"/>
    </row>
    <row r="168" spans="1:13" ht="14.25" customHeight="1">
      <c r="A168" s="83"/>
      <c r="B168" s="233"/>
      <c r="C168" s="233"/>
      <c r="D168" s="233"/>
      <c r="E168" s="233"/>
      <c r="F168" s="233"/>
      <c r="G168" s="233"/>
      <c r="H168" s="233"/>
      <c r="I168" s="233"/>
      <c r="J168" s="233"/>
      <c r="K168" s="233"/>
      <c r="L168" s="233"/>
      <c r="M168" s="33"/>
    </row>
    <row r="169" spans="1:13" ht="14.25" customHeight="1">
      <c r="A169" s="83"/>
      <c r="B169" s="233"/>
      <c r="C169" s="233"/>
      <c r="D169" s="233"/>
      <c r="E169" s="233"/>
      <c r="F169" s="233"/>
      <c r="G169" s="233"/>
      <c r="H169" s="233"/>
      <c r="I169" s="233"/>
      <c r="J169" s="233"/>
      <c r="K169" s="233"/>
      <c r="L169" s="233"/>
      <c r="M169" s="33"/>
    </row>
    <row r="170" spans="1:13" ht="14.25" customHeight="1">
      <c r="A170" s="83"/>
      <c r="B170" s="233"/>
      <c r="C170" s="233"/>
      <c r="D170" s="233"/>
      <c r="E170" s="233"/>
      <c r="F170" s="233"/>
      <c r="G170" s="233"/>
      <c r="H170" s="233"/>
      <c r="I170" s="233"/>
      <c r="J170" s="233"/>
      <c r="K170" s="233"/>
      <c r="L170" s="233"/>
      <c r="M170" s="33"/>
    </row>
    <row r="171" spans="1:13" ht="9" customHeight="1">
      <c r="A171" s="83"/>
      <c r="B171" s="32"/>
      <c r="C171" s="32"/>
      <c r="D171" s="32"/>
      <c r="E171" s="32"/>
      <c r="F171" s="32"/>
      <c r="G171" s="32"/>
      <c r="H171" s="32"/>
      <c r="I171" s="32"/>
      <c r="J171" s="32"/>
      <c r="K171" s="32"/>
      <c r="L171" s="32"/>
      <c r="M171" s="33"/>
    </row>
    <row r="172" spans="1:13" ht="15" customHeight="1">
      <c r="A172" s="83"/>
      <c r="B172" s="233" t="s">
        <v>721</v>
      </c>
      <c r="C172" s="233"/>
      <c r="D172" s="233"/>
      <c r="E172" s="233"/>
      <c r="F172" s="233"/>
      <c r="G172" s="233"/>
      <c r="H172" s="233"/>
      <c r="I172" s="233"/>
      <c r="J172" s="233"/>
      <c r="K172" s="233"/>
      <c r="L172" s="233"/>
      <c r="M172" s="33"/>
    </row>
    <row r="173" spans="1:13" ht="14.25" customHeight="1">
      <c r="A173" s="83"/>
      <c r="B173" s="233"/>
      <c r="C173" s="233"/>
      <c r="D173" s="233"/>
      <c r="E173" s="233"/>
      <c r="F173" s="233"/>
      <c r="G173" s="233"/>
      <c r="H173" s="233"/>
      <c r="I173" s="233"/>
      <c r="J173" s="233"/>
      <c r="K173" s="233"/>
      <c r="L173" s="233"/>
      <c r="M173" s="33"/>
    </row>
    <row r="174" spans="1:13" ht="14.25" customHeight="1">
      <c r="A174" s="83"/>
      <c r="B174" s="233"/>
      <c r="C174" s="233"/>
      <c r="D174" s="233"/>
      <c r="E174" s="233"/>
      <c r="F174" s="233"/>
      <c r="G174" s="233"/>
      <c r="H174" s="233"/>
      <c r="I174" s="233"/>
      <c r="J174" s="233"/>
      <c r="K174" s="233"/>
      <c r="L174" s="233"/>
      <c r="M174" s="83"/>
    </row>
    <row r="175" spans="1:13" ht="9" customHeight="1">
      <c r="A175" s="83"/>
      <c r="B175" s="32"/>
      <c r="C175" s="32"/>
      <c r="D175" s="32"/>
      <c r="E175" s="32"/>
      <c r="F175" s="32"/>
      <c r="G175" s="32"/>
      <c r="H175" s="32"/>
      <c r="I175" s="32"/>
      <c r="J175" s="32"/>
      <c r="K175" s="32"/>
      <c r="L175" s="32"/>
      <c r="M175" s="83"/>
    </row>
    <row r="176" spans="1:13" ht="15" customHeight="1">
      <c r="A176" s="83"/>
      <c r="B176" s="233" t="s">
        <v>722</v>
      </c>
      <c r="C176" s="233"/>
      <c r="D176" s="233"/>
      <c r="E176" s="233"/>
      <c r="F176" s="233"/>
      <c r="G176" s="233"/>
      <c r="H176" s="233"/>
      <c r="I176" s="233"/>
      <c r="J176" s="233"/>
      <c r="K176" s="233"/>
      <c r="L176" s="233"/>
      <c r="M176" s="83"/>
    </row>
    <row r="177" spans="1:13" ht="14.25" customHeight="1">
      <c r="A177" s="83"/>
      <c r="B177" s="233"/>
      <c r="C177" s="233"/>
      <c r="D177" s="233"/>
      <c r="E177" s="233"/>
      <c r="F177" s="233"/>
      <c r="G177" s="233"/>
      <c r="H177" s="233"/>
      <c r="I177" s="233"/>
      <c r="J177" s="233"/>
      <c r="K177" s="233"/>
      <c r="L177" s="233"/>
      <c r="M177" s="83"/>
    </row>
    <row r="178" spans="1:13" ht="14.25" customHeight="1">
      <c r="A178" s="83"/>
      <c r="B178" s="233"/>
      <c r="C178" s="233"/>
      <c r="D178" s="233"/>
      <c r="E178" s="233"/>
      <c r="F178" s="233"/>
      <c r="G178" s="233"/>
      <c r="H178" s="233"/>
      <c r="I178" s="233"/>
      <c r="J178" s="233"/>
      <c r="K178" s="233"/>
      <c r="L178" s="233"/>
      <c r="M178" s="83"/>
    </row>
    <row r="179" spans="1:13" ht="14.25" customHeight="1">
      <c r="A179" s="83"/>
      <c r="B179" s="233"/>
      <c r="C179" s="233"/>
      <c r="D179" s="233"/>
      <c r="E179" s="233"/>
      <c r="F179" s="233"/>
      <c r="G179" s="233"/>
      <c r="H179" s="233"/>
      <c r="I179" s="233"/>
      <c r="J179" s="233"/>
      <c r="K179" s="233"/>
      <c r="L179" s="233"/>
      <c r="M179" s="83"/>
    </row>
    <row r="180" spans="1:13" ht="14.25" customHeight="1">
      <c r="A180" s="83"/>
      <c r="B180" s="79"/>
      <c r="C180" s="79"/>
      <c r="D180" s="79"/>
      <c r="E180" s="79"/>
      <c r="F180" s="79"/>
      <c r="G180" s="79"/>
      <c r="H180" s="79"/>
      <c r="I180" s="79"/>
      <c r="J180" s="79"/>
      <c r="K180" s="79"/>
      <c r="L180" s="79"/>
      <c r="M180" s="83"/>
    </row>
    <row r="181" spans="1:13" ht="14.25" customHeight="1">
      <c r="A181" s="83"/>
      <c r="B181" s="79"/>
      <c r="C181" s="79"/>
      <c r="D181" s="79"/>
      <c r="E181" s="79"/>
      <c r="F181" s="79"/>
      <c r="G181" s="79"/>
      <c r="H181" s="79"/>
      <c r="I181" s="79"/>
      <c r="J181" s="79"/>
      <c r="K181" s="79"/>
      <c r="L181" s="79"/>
      <c r="M181" s="83"/>
    </row>
    <row r="182" spans="1:13" ht="15" customHeight="1">
      <c r="A182" s="83"/>
      <c r="B182" s="233" t="s">
        <v>723</v>
      </c>
      <c r="C182" s="233"/>
      <c r="D182" s="233"/>
      <c r="E182" s="233"/>
      <c r="F182" s="233"/>
      <c r="G182" s="233"/>
      <c r="H182" s="233"/>
      <c r="I182" s="233"/>
      <c r="J182" s="233"/>
      <c r="K182" s="233"/>
      <c r="L182" s="233"/>
      <c r="M182" s="83"/>
    </row>
    <row r="183" spans="1:13" ht="14.25" customHeight="1">
      <c r="A183" s="83"/>
      <c r="B183" s="233"/>
      <c r="C183" s="233"/>
      <c r="D183" s="233"/>
      <c r="E183" s="233"/>
      <c r="F183" s="233"/>
      <c r="G183" s="233"/>
      <c r="H183" s="233"/>
      <c r="I183" s="233"/>
      <c r="J183" s="233"/>
      <c r="K183" s="233"/>
      <c r="L183" s="233"/>
      <c r="M183" s="83"/>
    </row>
    <row r="184" spans="1:13" ht="14.25" customHeight="1">
      <c r="A184" s="83"/>
      <c r="B184" s="233"/>
      <c r="C184" s="233"/>
      <c r="D184" s="233"/>
      <c r="E184" s="233"/>
      <c r="F184" s="233"/>
      <c r="G184" s="233"/>
      <c r="H184" s="233"/>
      <c r="I184" s="233"/>
      <c r="J184" s="233"/>
      <c r="K184" s="233"/>
      <c r="L184" s="233"/>
      <c r="M184" s="83"/>
    </row>
    <row r="185" spans="1:13" ht="14.25" customHeight="1">
      <c r="A185" s="83"/>
      <c r="B185" s="244"/>
      <c r="C185" s="244"/>
      <c r="D185" s="244"/>
      <c r="E185" s="244"/>
      <c r="F185" s="244"/>
      <c r="G185" s="244"/>
      <c r="H185" s="244"/>
      <c r="I185" s="244"/>
      <c r="J185" s="244"/>
      <c r="K185" s="244"/>
      <c r="L185" s="244"/>
      <c r="M185" s="83"/>
    </row>
    <row r="186" spans="1:13" ht="14.25" customHeight="1">
      <c r="A186" s="83"/>
      <c r="B186" s="244"/>
      <c r="C186" s="244"/>
      <c r="D186" s="244"/>
      <c r="E186" s="244"/>
      <c r="F186" s="244"/>
      <c r="G186" s="244"/>
      <c r="H186" s="244"/>
      <c r="I186" s="244"/>
      <c r="J186" s="244"/>
      <c r="K186" s="244"/>
      <c r="L186" s="244"/>
      <c r="M186" s="83"/>
    </row>
    <row r="187" spans="1:13" ht="14.25" customHeight="1">
      <c r="A187" s="83"/>
      <c r="B187" s="244"/>
      <c r="C187" s="244"/>
      <c r="D187" s="244"/>
      <c r="E187" s="244"/>
      <c r="F187" s="244"/>
      <c r="G187" s="244"/>
      <c r="H187" s="244"/>
      <c r="I187" s="244"/>
      <c r="J187" s="244"/>
      <c r="K187" s="244"/>
      <c r="L187" s="244"/>
      <c r="M187" s="83"/>
    </row>
    <row r="188" spans="1:13" ht="14.25" customHeight="1">
      <c r="A188" s="83"/>
      <c r="B188" s="244"/>
      <c r="C188" s="244"/>
      <c r="D188" s="244"/>
      <c r="E188" s="244"/>
      <c r="F188" s="244"/>
      <c r="G188" s="244"/>
      <c r="H188" s="244"/>
      <c r="I188" s="244"/>
      <c r="J188" s="244"/>
      <c r="K188" s="244"/>
      <c r="L188" s="244"/>
      <c r="M188" s="83"/>
    </row>
    <row r="189" spans="1:13" ht="14.25" customHeight="1">
      <c r="A189" s="83"/>
      <c r="B189" s="244"/>
      <c r="C189" s="244"/>
      <c r="D189" s="244"/>
      <c r="E189" s="244"/>
      <c r="F189" s="244"/>
      <c r="G189" s="244"/>
      <c r="H189" s="244"/>
      <c r="I189" s="244"/>
      <c r="J189" s="244"/>
      <c r="K189" s="244"/>
      <c r="L189" s="244"/>
      <c r="M189" s="83"/>
    </row>
    <row r="190" spans="1:13" ht="14.25" customHeight="1">
      <c r="A190" s="83"/>
      <c r="B190" s="244"/>
      <c r="C190" s="244"/>
      <c r="D190" s="244"/>
      <c r="E190" s="244"/>
      <c r="F190" s="244"/>
      <c r="G190" s="244"/>
      <c r="H190" s="244"/>
      <c r="I190" s="244"/>
      <c r="J190" s="244"/>
      <c r="K190" s="244"/>
      <c r="L190" s="244"/>
      <c r="M190" s="83"/>
    </row>
    <row r="191" spans="1:13" ht="14.25" customHeight="1">
      <c r="A191" s="83"/>
      <c r="B191" s="244"/>
      <c r="C191" s="244"/>
      <c r="D191" s="244"/>
      <c r="E191" s="244"/>
      <c r="F191" s="244"/>
      <c r="G191" s="244"/>
      <c r="H191" s="244"/>
      <c r="I191" s="244"/>
      <c r="J191" s="244"/>
      <c r="K191" s="244"/>
      <c r="L191" s="244"/>
      <c r="M191" s="83"/>
    </row>
    <row r="192" spans="1:13" ht="14.25" customHeight="1">
      <c r="A192" s="83"/>
      <c r="B192" s="244"/>
      <c r="C192" s="244"/>
      <c r="D192" s="244"/>
      <c r="E192" s="244"/>
      <c r="F192" s="244"/>
      <c r="G192" s="244"/>
      <c r="H192" s="244"/>
      <c r="I192" s="244"/>
      <c r="J192" s="244"/>
      <c r="K192" s="244"/>
      <c r="L192" s="244"/>
      <c r="M192" s="83"/>
    </row>
    <row r="193" spans="1:13" ht="14.25" customHeight="1">
      <c r="A193" s="83"/>
      <c r="B193" s="244"/>
      <c r="C193" s="244"/>
      <c r="D193" s="244"/>
      <c r="E193" s="244"/>
      <c r="F193" s="244"/>
      <c r="G193" s="244"/>
      <c r="H193" s="244"/>
      <c r="I193" s="244"/>
      <c r="J193" s="244"/>
      <c r="K193" s="244"/>
      <c r="L193" s="244"/>
      <c r="M193" s="83"/>
    </row>
    <row r="194" spans="1:13" ht="14.25" customHeight="1">
      <c r="A194" s="83"/>
      <c r="B194" s="244"/>
      <c r="C194" s="244"/>
      <c r="D194" s="244"/>
      <c r="E194" s="244"/>
      <c r="F194" s="244"/>
      <c r="G194" s="244"/>
      <c r="H194" s="244"/>
      <c r="I194" s="244"/>
      <c r="J194" s="244"/>
      <c r="K194" s="244"/>
      <c r="L194" s="244"/>
      <c r="M194" s="83"/>
    </row>
    <row r="195" spans="1:13" ht="14.25" customHeight="1">
      <c r="A195" s="83"/>
      <c r="B195" s="244"/>
      <c r="C195" s="244"/>
      <c r="D195" s="244"/>
      <c r="E195" s="244"/>
      <c r="F195" s="244"/>
      <c r="G195" s="244"/>
      <c r="H195" s="244"/>
      <c r="I195" s="244"/>
      <c r="J195" s="244"/>
      <c r="K195" s="244"/>
      <c r="L195" s="244"/>
      <c r="M195" s="83"/>
    </row>
    <row r="196" spans="1:13" ht="14.25" customHeight="1">
      <c r="A196" s="83"/>
      <c r="B196" s="244"/>
      <c r="C196" s="244"/>
      <c r="D196" s="244"/>
      <c r="E196" s="244"/>
      <c r="F196" s="244"/>
      <c r="G196" s="244"/>
      <c r="H196" s="244"/>
      <c r="I196" s="244"/>
      <c r="J196" s="244"/>
      <c r="K196" s="244"/>
      <c r="L196" s="244"/>
      <c r="M196" s="83"/>
    </row>
    <row r="197" spans="1:13" ht="14.25" customHeight="1">
      <c r="A197" s="83"/>
      <c r="B197" s="244"/>
      <c r="C197" s="244"/>
      <c r="D197" s="244"/>
      <c r="E197" s="244"/>
      <c r="F197" s="244"/>
      <c r="G197" s="244"/>
      <c r="H197" s="244"/>
      <c r="I197" s="244"/>
      <c r="J197" s="244"/>
      <c r="K197" s="244"/>
      <c r="L197" s="244"/>
      <c r="M197" s="83"/>
    </row>
    <row r="198" spans="1:13" ht="14.25" customHeight="1">
      <c r="A198" s="83"/>
      <c r="B198" s="244"/>
      <c r="C198" s="244"/>
      <c r="D198" s="244"/>
      <c r="E198" s="244"/>
      <c r="F198" s="244"/>
      <c r="G198" s="244"/>
      <c r="H198" s="244"/>
      <c r="I198" s="244"/>
      <c r="J198" s="244"/>
      <c r="K198" s="244"/>
      <c r="L198" s="244"/>
      <c r="M198" s="83"/>
    </row>
    <row r="199" spans="1:13" ht="14.25" customHeight="1">
      <c r="A199" s="83"/>
      <c r="B199" s="244"/>
      <c r="C199" s="244"/>
      <c r="D199" s="244"/>
      <c r="E199" s="244"/>
      <c r="F199" s="244"/>
      <c r="G199" s="244"/>
      <c r="H199" s="244"/>
      <c r="I199" s="244"/>
      <c r="J199" s="244"/>
      <c r="K199" s="244"/>
      <c r="L199" s="244"/>
      <c r="M199" s="83"/>
    </row>
    <row r="200" spans="1:13" ht="14.25" customHeight="1">
      <c r="A200" s="83"/>
      <c r="B200" s="244"/>
      <c r="C200" s="244"/>
      <c r="D200" s="244"/>
      <c r="E200" s="244"/>
      <c r="F200" s="244"/>
      <c r="G200" s="244"/>
      <c r="H200" s="244"/>
      <c r="I200" s="244"/>
      <c r="J200" s="244"/>
      <c r="K200" s="244"/>
      <c r="L200" s="244"/>
      <c r="M200" s="83"/>
    </row>
    <row r="201" spans="1:13" ht="14.25" customHeight="1">
      <c r="A201" s="83"/>
      <c r="B201" s="244"/>
      <c r="C201" s="244"/>
      <c r="D201" s="244"/>
      <c r="E201" s="244"/>
      <c r="F201" s="244"/>
      <c r="G201" s="244"/>
      <c r="H201" s="244"/>
      <c r="I201" s="244"/>
      <c r="J201" s="244"/>
      <c r="K201" s="244"/>
      <c r="L201" s="244"/>
      <c r="M201" s="83"/>
    </row>
    <row r="202" spans="1:13" ht="14.25" customHeight="1">
      <c r="A202" s="83"/>
      <c r="B202" s="244"/>
      <c r="C202" s="244"/>
      <c r="D202" s="244"/>
      <c r="E202" s="244"/>
      <c r="F202" s="244"/>
      <c r="G202" s="244"/>
      <c r="H202" s="244"/>
      <c r="I202" s="244"/>
      <c r="J202" s="244"/>
      <c r="K202" s="244"/>
      <c r="L202" s="244"/>
      <c r="M202" s="83"/>
    </row>
    <row r="203" spans="1:13" ht="14.25" customHeight="1">
      <c r="A203" s="83"/>
      <c r="B203" s="244"/>
      <c r="C203" s="244"/>
      <c r="D203" s="244"/>
      <c r="E203" s="244"/>
      <c r="F203" s="244"/>
      <c r="G203" s="244"/>
      <c r="H203" s="244"/>
      <c r="I203" s="244"/>
      <c r="J203" s="244"/>
      <c r="K203" s="244"/>
      <c r="L203" s="244"/>
      <c r="M203" s="83"/>
    </row>
    <row r="204" spans="1:13" ht="14.25" customHeight="1">
      <c r="A204" s="83"/>
      <c r="B204" s="244"/>
      <c r="C204" s="244"/>
      <c r="D204" s="244"/>
      <c r="E204" s="244"/>
      <c r="F204" s="244"/>
      <c r="G204" s="244"/>
      <c r="H204" s="244"/>
      <c r="I204" s="244"/>
      <c r="J204" s="244"/>
      <c r="K204" s="244"/>
      <c r="L204" s="244"/>
      <c r="M204" s="83"/>
    </row>
    <row r="205" spans="1:13" ht="14.25" customHeight="1">
      <c r="A205" s="83"/>
      <c r="B205" s="244"/>
      <c r="C205" s="244"/>
      <c r="D205" s="244"/>
      <c r="E205" s="244"/>
      <c r="F205" s="244"/>
      <c r="G205" s="244"/>
      <c r="H205" s="244"/>
      <c r="I205" s="244"/>
      <c r="J205" s="244"/>
      <c r="K205" s="244"/>
      <c r="L205" s="244"/>
      <c r="M205" s="83"/>
    </row>
    <row r="206" spans="1:13" ht="14.25" customHeight="1">
      <c r="A206" s="83"/>
      <c r="B206" s="244"/>
      <c r="C206" s="244"/>
      <c r="D206" s="244"/>
      <c r="E206" s="244"/>
      <c r="F206" s="244"/>
      <c r="G206" s="244"/>
      <c r="H206" s="244"/>
      <c r="I206" s="244"/>
      <c r="J206" s="244"/>
      <c r="K206" s="244"/>
      <c r="L206" s="244"/>
      <c r="M206" s="83"/>
    </row>
    <row r="207" spans="1:13" ht="14.25" customHeight="1">
      <c r="A207" s="83"/>
      <c r="B207" s="244"/>
      <c r="C207" s="244"/>
      <c r="D207" s="244"/>
      <c r="E207" s="244"/>
      <c r="F207" s="244"/>
      <c r="G207" s="244"/>
      <c r="H207" s="244"/>
      <c r="I207" s="244"/>
      <c r="J207" s="244"/>
      <c r="K207" s="244"/>
      <c r="L207" s="244"/>
      <c r="M207" s="83"/>
    </row>
    <row r="208" spans="1:13" ht="14.25" customHeight="1">
      <c r="A208" s="83"/>
      <c r="B208" s="244"/>
      <c r="C208" s="244"/>
      <c r="D208" s="244"/>
      <c r="E208" s="244"/>
      <c r="F208" s="244"/>
      <c r="G208" s="244"/>
      <c r="H208" s="244"/>
      <c r="I208" s="244"/>
      <c r="J208" s="244"/>
      <c r="K208" s="244"/>
      <c r="L208" s="244"/>
      <c r="M208" s="83"/>
    </row>
    <row r="209" spans="1:13" ht="14.25" customHeight="1">
      <c r="A209" s="83"/>
      <c r="B209" s="244"/>
      <c r="C209" s="244"/>
      <c r="D209" s="244"/>
      <c r="E209" s="244"/>
      <c r="F209" s="244"/>
      <c r="G209" s="244"/>
      <c r="H209" s="244"/>
      <c r="I209" s="244"/>
      <c r="J209" s="244"/>
      <c r="K209" s="244"/>
      <c r="L209" s="244"/>
      <c r="M209" s="83"/>
    </row>
    <row r="210" spans="1:13" ht="14.25" customHeight="1">
      <c r="A210" s="83"/>
      <c r="B210" s="244"/>
      <c r="C210" s="244"/>
      <c r="D210" s="244"/>
      <c r="E210" s="244"/>
      <c r="F210" s="244"/>
      <c r="G210" s="244"/>
      <c r="H210" s="244"/>
      <c r="I210" s="244"/>
      <c r="J210" s="244"/>
      <c r="K210" s="244"/>
      <c r="L210" s="244"/>
      <c r="M210" s="83"/>
    </row>
    <row r="211" spans="1:13" ht="14.25" customHeight="1">
      <c r="A211" s="83"/>
      <c r="B211" s="233" t="s">
        <v>553</v>
      </c>
      <c r="C211" s="233"/>
      <c r="D211" s="233"/>
      <c r="E211" s="233"/>
      <c r="F211" s="233"/>
      <c r="G211" s="233"/>
      <c r="H211" s="233"/>
      <c r="I211" s="233"/>
      <c r="J211" s="233"/>
      <c r="K211" s="233"/>
      <c r="L211" s="233"/>
      <c r="M211" s="83"/>
    </row>
    <row r="212" spans="1:13" ht="14.25" customHeight="1">
      <c r="A212" s="83"/>
      <c r="B212" s="233"/>
      <c r="C212" s="233"/>
      <c r="D212" s="233"/>
      <c r="E212" s="233"/>
      <c r="F212" s="233"/>
      <c r="G212" s="233"/>
      <c r="H212" s="233"/>
      <c r="I212" s="233"/>
      <c r="J212" s="233"/>
      <c r="K212" s="233"/>
      <c r="L212" s="233"/>
      <c r="M212" s="83"/>
    </row>
    <row r="213" spans="1:13" ht="14.25" customHeight="1">
      <c r="A213" s="83"/>
      <c r="B213" s="243" t="s">
        <v>552</v>
      </c>
      <c r="C213" s="243"/>
      <c r="D213" s="243"/>
      <c r="E213" s="243"/>
      <c r="F213" s="243"/>
      <c r="G213" s="243"/>
      <c r="H213" s="243"/>
      <c r="I213" s="83"/>
      <c r="J213" s="83"/>
      <c r="K213" s="83"/>
      <c r="L213" s="83"/>
      <c r="M213" s="83"/>
    </row>
    <row r="214" spans="1:13" ht="14.25" customHeight="1">
      <c r="A214" s="83"/>
      <c r="B214" s="9" t="s">
        <v>3</v>
      </c>
      <c r="C214" s="243" t="s">
        <v>578</v>
      </c>
      <c r="D214" s="243"/>
      <c r="E214" s="243"/>
      <c r="F214" s="243"/>
      <c r="G214" s="243"/>
      <c r="H214" s="243"/>
      <c r="I214" s="243"/>
      <c r="J214" s="243"/>
      <c r="K214" s="243"/>
      <c r="L214" s="243"/>
      <c r="M214" s="83"/>
    </row>
    <row r="215" spans="1:13" ht="14.25" customHeight="1">
      <c r="A215" s="83"/>
      <c r="B215" s="9" t="s">
        <v>3</v>
      </c>
      <c r="C215" s="243" t="s">
        <v>579</v>
      </c>
      <c r="D215" s="243"/>
      <c r="E215" s="243"/>
      <c r="F215" s="243"/>
      <c r="G215" s="243"/>
      <c r="H215" s="243"/>
      <c r="I215" s="243"/>
      <c r="J215" s="243"/>
      <c r="K215" s="243"/>
      <c r="L215" s="243"/>
      <c r="M215" s="83"/>
    </row>
    <row r="216" spans="1:13" ht="14.25" customHeight="1">
      <c r="A216" s="83"/>
      <c r="B216" s="9" t="s">
        <v>3</v>
      </c>
      <c r="C216" s="243" t="s">
        <v>577</v>
      </c>
      <c r="D216" s="243"/>
      <c r="E216" s="243"/>
      <c r="F216" s="243"/>
      <c r="G216" s="243"/>
      <c r="H216" s="243"/>
      <c r="I216" s="243"/>
      <c r="J216" s="243"/>
      <c r="K216" s="243"/>
      <c r="L216" s="243"/>
      <c r="M216" s="83"/>
    </row>
    <row r="217" spans="1:13" ht="14.25" customHeight="1">
      <c r="A217" s="83"/>
      <c r="B217" s="9" t="s">
        <v>3</v>
      </c>
      <c r="C217" s="243" t="s">
        <v>545</v>
      </c>
      <c r="D217" s="243"/>
      <c r="E217" s="243"/>
      <c r="F217" s="243"/>
      <c r="G217" s="243"/>
      <c r="H217" s="243"/>
      <c r="I217" s="243"/>
      <c r="J217" s="243"/>
      <c r="K217" s="243"/>
      <c r="L217" s="243"/>
      <c r="M217" s="83"/>
    </row>
    <row r="218" spans="1:13" ht="14.25" customHeight="1">
      <c r="A218" s="83"/>
      <c r="B218" s="9" t="s">
        <v>3</v>
      </c>
      <c r="C218" s="243" t="s">
        <v>546</v>
      </c>
      <c r="D218" s="243"/>
      <c r="E218" s="243"/>
      <c r="F218" s="243"/>
      <c r="G218" s="243"/>
      <c r="H218" s="243"/>
      <c r="I218" s="243"/>
      <c r="J218" s="243"/>
      <c r="K218" s="243"/>
      <c r="L218" s="243"/>
      <c r="M218" s="83"/>
    </row>
    <row r="219" spans="1:13" ht="14.25" customHeight="1">
      <c r="A219" s="83"/>
      <c r="B219" s="9" t="s">
        <v>3</v>
      </c>
      <c r="C219" s="243" t="s">
        <v>547</v>
      </c>
      <c r="D219" s="243"/>
      <c r="E219" s="243"/>
      <c r="F219" s="243"/>
      <c r="G219" s="243"/>
      <c r="H219" s="243"/>
      <c r="I219" s="243"/>
      <c r="J219" s="83"/>
      <c r="K219" s="83"/>
      <c r="L219" s="83"/>
      <c r="M219" s="83"/>
    </row>
    <row r="220" spans="1:13" ht="14.25" customHeight="1">
      <c r="A220" s="83"/>
      <c r="B220" s="233" t="s">
        <v>548</v>
      </c>
      <c r="C220" s="233"/>
      <c r="D220" s="233"/>
      <c r="E220" s="233"/>
      <c r="F220" s="233"/>
      <c r="G220" s="233"/>
      <c r="H220" s="233"/>
      <c r="I220" s="233"/>
      <c r="J220" s="233"/>
      <c r="K220" s="233"/>
      <c r="L220" s="233"/>
      <c r="M220" s="83"/>
    </row>
    <row r="221" spans="1:13" ht="14.25" customHeight="1">
      <c r="A221" s="83"/>
      <c r="B221" s="233"/>
      <c r="C221" s="233"/>
      <c r="D221" s="233"/>
      <c r="E221" s="233"/>
      <c r="F221" s="233"/>
      <c r="G221" s="233"/>
      <c r="H221" s="233"/>
      <c r="I221" s="233"/>
      <c r="J221" s="233"/>
      <c r="K221" s="233"/>
      <c r="L221" s="233"/>
      <c r="M221" s="83"/>
    </row>
    <row r="222" spans="1:13" ht="14.25" customHeight="1">
      <c r="A222" s="83"/>
      <c r="B222" s="233"/>
      <c r="C222" s="233"/>
      <c r="D222" s="233"/>
      <c r="E222" s="233"/>
      <c r="F222" s="233"/>
      <c r="G222" s="233"/>
      <c r="H222" s="233"/>
      <c r="I222" s="233"/>
      <c r="J222" s="233"/>
      <c r="K222" s="233"/>
      <c r="L222" s="233"/>
      <c r="M222" s="83"/>
    </row>
    <row r="223" spans="1:13" ht="14.25" customHeight="1">
      <c r="A223" s="83"/>
      <c r="B223" s="233"/>
      <c r="C223" s="233"/>
      <c r="D223" s="233"/>
      <c r="E223" s="233"/>
      <c r="F223" s="233"/>
      <c r="G223" s="233"/>
      <c r="H223" s="233"/>
      <c r="I223" s="233"/>
      <c r="J223" s="233"/>
      <c r="K223" s="233"/>
      <c r="L223" s="233"/>
      <c r="M223" s="83"/>
    </row>
    <row r="224" spans="1:13" ht="14.25" customHeight="1">
      <c r="A224" s="83"/>
      <c r="B224" s="233"/>
      <c r="C224" s="233"/>
      <c r="D224" s="233"/>
      <c r="E224" s="233"/>
      <c r="F224" s="233"/>
      <c r="G224" s="233"/>
      <c r="H224" s="233"/>
      <c r="I224" s="233"/>
      <c r="J224" s="233"/>
      <c r="K224" s="233"/>
      <c r="L224" s="233"/>
      <c r="M224" s="83"/>
    </row>
    <row r="225" spans="1:13" ht="14.25" customHeight="1">
      <c r="A225" s="83"/>
      <c r="B225" s="233"/>
      <c r="C225" s="233"/>
      <c r="D225" s="233"/>
      <c r="E225" s="233"/>
      <c r="F225" s="233"/>
      <c r="G225" s="233"/>
      <c r="H225" s="233"/>
      <c r="I225" s="233"/>
      <c r="J225" s="233"/>
      <c r="K225" s="233"/>
      <c r="L225" s="233"/>
      <c r="M225" s="83"/>
    </row>
    <row r="226" spans="1:13" ht="9" customHeight="1">
      <c r="A226" s="83"/>
      <c r="B226" s="32"/>
      <c r="C226" s="32"/>
      <c r="D226" s="32"/>
      <c r="E226" s="32"/>
      <c r="F226" s="32"/>
      <c r="G226" s="32"/>
      <c r="H226" s="32"/>
      <c r="I226" s="32"/>
      <c r="J226" s="32"/>
      <c r="K226" s="32"/>
      <c r="L226" s="32"/>
      <c r="M226" s="83"/>
    </row>
    <row r="227" spans="1:13" ht="15" customHeight="1">
      <c r="A227" s="83"/>
      <c r="B227" s="245" t="s">
        <v>610</v>
      </c>
      <c r="C227" s="245"/>
      <c r="D227" s="245"/>
      <c r="E227" s="245"/>
      <c r="F227" s="245"/>
      <c r="G227" s="245"/>
      <c r="H227" s="245"/>
      <c r="I227" s="245"/>
      <c r="J227" s="245"/>
      <c r="K227" s="245"/>
      <c r="L227" s="245"/>
      <c r="M227" s="83"/>
    </row>
    <row r="228" spans="1:13" ht="14.25" customHeight="1">
      <c r="A228" s="83"/>
      <c r="B228" s="245"/>
      <c r="C228" s="245"/>
      <c r="D228" s="245"/>
      <c r="E228" s="245"/>
      <c r="F228" s="245"/>
      <c r="G228" s="245"/>
      <c r="H228" s="245"/>
      <c r="I228" s="245"/>
      <c r="J228" s="245"/>
      <c r="K228" s="245"/>
      <c r="L228" s="245"/>
      <c r="M228" s="83"/>
    </row>
    <row r="229" spans="1:13" ht="14.25" customHeight="1">
      <c r="A229" s="83"/>
      <c r="B229" s="245"/>
      <c r="C229" s="245"/>
      <c r="D229" s="245"/>
      <c r="E229" s="245"/>
      <c r="F229" s="245"/>
      <c r="G229" s="245"/>
      <c r="H229" s="245"/>
      <c r="I229" s="245"/>
      <c r="J229" s="245"/>
      <c r="K229" s="245"/>
      <c r="L229" s="245"/>
      <c r="M229" s="83"/>
    </row>
    <row r="230" spans="1:13" ht="14.25" customHeight="1">
      <c r="A230" s="83"/>
      <c r="B230" s="245"/>
      <c r="C230" s="245"/>
      <c r="D230" s="245"/>
      <c r="E230" s="245"/>
      <c r="F230" s="245"/>
      <c r="G230" s="245"/>
      <c r="H230" s="245"/>
      <c r="I230" s="245"/>
      <c r="J230" s="245"/>
      <c r="K230" s="245"/>
      <c r="L230" s="245"/>
      <c r="M230" s="83"/>
    </row>
    <row r="231" spans="1:13" ht="14.25" customHeight="1">
      <c r="A231" s="83"/>
      <c r="B231" s="245"/>
      <c r="C231" s="245"/>
      <c r="D231" s="245"/>
      <c r="E231" s="245"/>
      <c r="F231" s="245"/>
      <c r="G231" s="245"/>
      <c r="H231" s="245"/>
      <c r="I231" s="245"/>
      <c r="J231" s="245"/>
      <c r="K231" s="245"/>
      <c r="L231" s="245"/>
      <c r="M231" s="83"/>
    </row>
    <row r="232" spans="1:13" ht="14.25" customHeight="1">
      <c r="A232" s="83"/>
      <c r="B232" s="245"/>
      <c r="C232" s="245"/>
      <c r="D232" s="245"/>
      <c r="E232" s="245"/>
      <c r="F232" s="245"/>
      <c r="G232" s="245"/>
      <c r="H232" s="245"/>
      <c r="I232" s="245"/>
      <c r="J232" s="245"/>
      <c r="K232" s="245"/>
      <c r="L232" s="245"/>
      <c r="M232" s="83"/>
    </row>
    <row r="233" spans="1:13" ht="9" customHeight="1">
      <c r="A233" s="83"/>
      <c r="B233" s="32"/>
      <c r="C233" s="32"/>
      <c r="D233" s="32"/>
      <c r="E233" s="32"/>
      <c r="F233" s="32"/>
      <c r="G233" s="32"/>
      <c r="H233" s="32"/>
      <c r="I233" s="32"/>
      <c r="J233" s="32"/>
      <c r="K233" s="32"/>
      <c r="L233" s="32"/>
      <c r="M233" s="83"/>
    </row>
    <row r="234" spans="1:13" ht="15" customHeight="1">
      <c r="A234" s="83"/>
      <c r="B234" s="233" t="s">
        <v>724</v>
      </c>
      <c r="C234" s="233"/>
      <c r="D234" s="233"/>
      <c r="E234" s="233"/>
      <c r="F234" s="233"/>
      <c r="G234" s="233"/>
      <c r="H234" s="233"/>
      <c r="I234" s="233"/>
      <c r="J234" s="233"/>
      <c r="K234" s="233"/>
      <c r="L234" s="233"/>
      <c r="M234" s="83"/>
    </row>
    <row r="235" spans="1:13" ht="14.25" customHeight="1">
      <c r="A235" s="83"/>
      <c r="B235" s="233"/>
      <c r="C235" s="233"/>
      <c r="D235" s="233"/>
      <c r="E235" s="233"/>
      <c r="F235" s="233"/>
      <c r="G235" s="233"/>
      <c r="H235" s="233"/>
      <c r="I235" s="233"/>
      <c r="J235" s="233"/>
      <c r="K235" s="233"/>
      <c r="L235" s="233"/>
      <c r="M235" s="83"/>
    </row>
    <row r="236" spans="1:13" ht="9" customHeight="1">
      <c r="A236" s="83"/>
      <c r="B236" s="32"/>
      <c r="C236" s="32"/>
      <c r="D236" s="32"/>
      <c r="E236" s="32"/>
      <c r="F236" s="32"/>
      <c r="G236" s="32"/>
      <c r="H236" s="32"/>
      <c r="I236" s="32"/>
      <c r="J236" s="32"/>
      <c r="K236" s="32"/>
      <c r="L236" s="32"/>
      <c r="M236" s="83"/>
    </row>
    <row r="237" spans="1:13" ht="15" customHeight="1">
      <c r="A237" s="83"/>
      <c r="B237" s="233" t="s">
        <v>725</v>
      </c>
      <c r="C237" s="233"/>
      <c r="D237" s="233"/>
      <c r="E237" s="233"/>
      <c r="F237" s="233"/>
      <c r="G237" s="233"/>
      <c r="H237" s="233"/>
      <c r="I237" s="233"/>
      <c r="J237" s="233"/>
      <c r="K237" s="233"/>
      <c r="L237" s="233"/>
      <c r="M237" s="83"/>
    </row>
    <row r="238" spans="1:13" ht="14.25" customHeight="1">
      <c r="A238" s="83"/>
      <c r="B238" s="233"/>
      <c r="C238" s="233"/>
      <c r="D238" s="233"/>
      <c r="E238" s="233"/>
      <c r="F238" s="233"/>
      <c r="G238" s="233"/>
      <c r="H238" s="233"/>
      <c r="I238" s="233"/>
      <c r="J238" s="233"/>
      <c r="K238" s="233"/>
      <c r="L238" s="233"/>
      <c r="M238" s="83"/>
    </row>
    <row r="239" spans="1:13" ht="14.25" customHeight="1">
      <c r="A239" s="83"/>
      <c r="B239" s="79"/>
      <c r="C239" s="79"/>
      <c r="D239" s="79"/>
      <c r="E239" s="79"/>
      <c r="F239" s="79"/>
      <c r="G239" s="79"/>
      <c r="H239" s="79"/>
      <c r="I239" s="79"/>
      <c r="J239" s="79"/>
      <c r="K239" s="79"/>
      <c r="L239" s="79"/>
      <c r="M239" s="83"/>
    </row>
    <row r="240" spans="1:13" ht="14.25" customHeight="1">
      <c r="A240" s="83"/>
      <c r="B240" s="32"/>
      <c r="C240" s="32"/>
      <c r="D240" s="32"/>
      <c r="E240" s="32"/>
      <c r="F240" s="32"/>
      <c r="G240" s="32"/>
      <c r="H240" s="32"/>
      <c r="I240" s="32"/>
      <c r="J240" s="32"/>
      <c r="K240" s="32"/>
      <c r="L240" s="32"/>
      <c r="M240" s="83"/>
    </row>
    <row r="241" spans="1:13" ht="14.25" customHeight="1">
      <c r="A241" s="231" t="s">
        <v>10</v>
      </c>
      <c r="B241" s="231"/>
      <c r="C241" s="231"/>
      <c r="D241" s="231"/>
      <c r="E241" s="231"/>
      <c r="F241" s="231"/>
      <c r="G241" s="231"/>
      <c r="H241" s="231"/>
      <c r="I241" s="231"/>
      <c r="J241" s="231"/>
      <c r="K241" s="231"/>
      <c r="L241" s="231"/>
      <c r="M241" s="231"/>
    </row>
    <row r="242" spans="1:13" ht="14.25" customHeight="1">
      <c r="A242" s="232"/>
      <c r="B242" s="232"/>
      <c r="C242" s="232"/>
      <c r="D242" s="232"/>
      <c r="E242" s="232"/>
      <c r="F242" s="232"/>
      <c r="G242" s="232"/>
      <c r="H242" s="232"/>
      <c r="I242" s="232"/>
      <c r="J242" s="232"/>
      <c r="K242" s="232"/>
      <c r="L242" s="232"/>
      <c r="M242" s="232"/>
    </row>
    <row r="243" spans="1:13" ht="9" customHeight="1">
      <c r="A243" s="83"/>
      <c r="B243" s="83"/>
      <c r="C243" s="83"/>
      <c r="D243" s="83"/>
      <c r="E243" s="83"/>
      <c r="F243" s="83"/>
      <c r="G243" s="83"/>
      <c r="H243" s="83"/>
      <c r="I243" s="83"/>
      <c r="J243" s="83"/>
      <c r="K243" s="83"/>
      <c r="L243" s="83"/>
      <c r="M243" s="83"/>
    </row>
    <row r="244" spans="1:13" ht="15" customHeight="1">
      <c r="A244" s="83"/>
      <c r="B244" s="248" t="s">
        <v>549</v>
      </c>
      <c r="C244" s="248"/>
      <c r="D244" s="248"/>
      <c r="E244" s="248"/>
      <c r="F244" s="248"/>
      <c r="G244" s="248"/>
      <c r="H244" s="248"/>
      <c r="I244" s="248"/>
      <c r="J244" s="248"/>
      <c r="K244" s="248"/>
      <c r="L244" s="248"/>
      <c r="M244" s="83"/>
    </row>
    <row r="245" spans="1:13" ht="9" customHeight="1">
      <c r="A245" s="83"/>
      <c r="B245" s="83"/>
      <c r="C245" s="83"/>
      <c r="D245" s="83"/>
      <c r="E245" s="83"/>
      <c r="F245" s="83"/>
      <c r="G245" s="83"/>
      <c r="H245" s="83"/>
      <c r="I245" s="83"/>
      <c r="J245" s="83"/>
      <c r="K245" s="83"/>
      <c r="L245" s="83"/>
      <c r="M245" s="83"/>
    </row>
    <row r="246" spans="1:13" ht="15" customHeight="1">
      <c r="A246" s="83"/>
      <c r="B246" s="83"/>
      <c r="C246" s="86"/>
      <c r="D246" s="86"/>
      <c r="E246" s="84" t="s">
        <v>11</v>
      </c>
      <c r="F246" s="246" t="s">
        <v>12</v>
      </c>
      <c r="G246" s="246"/>
      <c r="H246" s="246"/>
      <c r="I246" s="246"/>
      <c r="J246" s="86"/>
      <c r="K246" s="86"/>
      <c r="L246" s="83"/>
      <c r="M246" s="83"/>
    </row>
    <row r="247" spans="1:13" ht="14.25" customHeight="1">
      <c r="A247" s="83"/>
      <c r="B247" s="83"/>
      <c r="C247" s="86"/>
      <c r="D247" s="86"/>
      <c r="E247" s="97" t="s">
        <v>590</v>
      </c>
      <c r="F247" s="247" t="s">
        <v>13</v>
      </c>
      <c r="G247" s="247"/>
      <c r="H247" s="247"/>
      <c r="I247" s="247"/>
      <c r="J247" s="86"/>
      <c r="K247" s="86"/>
      <c r="L247" s="83"/>
      <c r="M247" s="83"/>
    </row>
    <row r="248" spans="1:13" ht="14.25" customHeight="1">
      <c r="A248" s="83"/>
      <c r="B248" s="83"/>
      <c r="C248" s="86"/>
      <c r="D248" s="86"/>
      <c r="E248" s="51" t="s">
        <v>14</v>
      </c>
      <c r="F248" s="243" t="s">
        <v>15</v>
      </c>
      <c r="G248" s="243"/>
      <c r="H248" s="243"/>
      <c r="I248" s="243"/>
      <c r="J248" s="83"/>
      <c r="K248" s="83"/>
      <c r="L248" s="83"/>
      <c r="M248" s="83"/>
    </row>
    <row r="249" spans="1:13" ht="14.25" customHeight="1">
      <c r="A249" s="83"/>
      <c r="B249" s="83"/>
      <c r="C249" s="86"/>
      <c r="D249" s="86"/>
      <c r="E249" s="51" t="s">
        <v>16</v>
      </c>
      <c r="F249" s="243" t="s">
        <v>17</v>
      </c>
      <c r="G249" s="243"/>
      <c r="H249" s="243"/>
      <c r="I249" s="243"/>
      <c r="J249" s="83"/>
      <c r="K249" s="83"/>
      <c r="L249" s="83"/>
      <c r="M249" s="83"/>
    </row>
    <row r="250" spans="1:13" ht="14.25" customHeight="1">
      <c r="A250" s="83"/>
      <c r="B250" s="83"/>
      <c r="C250" s="86"/>
      <c r="D250" s="86"/>
      <c r="E250" s="51" t="s">
        <v>18</v>
      </c>
      <c r="F250" s="243" t="s">
        <v>19</v>
      </c>
      <c r="G250" s="243"/>
      <c r="H250" s="243"/>
      <c r="I250" s="243"/>
      <c r="J250" s="83"/>
      <c r="K250" s="83"/>
      <c r="L250" s="83"/>
      <c r="M250" s="83"/>
    </row>
    <row r="251" spans="1:13" ht="14.25" customHeight="1">
      <c r="A251" s="83"/>
      <c r="B251" s="83"/>
      <c r="C251" s="86"/>
      <c r="D251" s="86"/>
      <c r="E251" s="51" t="s">
        <v>20</v>
      </c>
      <c r="F251" s="243" t="s">
        <v>21</v>
      </c>
      <c r="G251" s="243"/>
      <c r="H251" s="243"/>
      <c r="I251" s="243"/>
      <c r="J251" s="83"/>
      <c r="K251" s="83"/>
      <c r="L251" s="83"/>
      <c r="M251" s="83"/>
    </row>
    <row r="252" spans="1:13" ht="14.25" customHeight="1">
      <c r="A252" s="83"/>
      <c r="B252" s="83"/>
      <c r="C252" s="86"/>
      <c r="D252" s="86"/>
      <c r="E252" s="51" t="s">
        <v>535</v>
      </c>
      <c r="F252" s="243" t="s">
        <v>32</v>
      </c>
      <c r="G252" s="243"/>
      <c r="H252" s="243"/>
      <c r="I252" s="243"/>
      <c r="J252" s="83"/>
      <c r="K252" s="83"/>
      <c r="L252" s="83"/>
      <c r="M252" s="83"/>
    </row>
    <row r="253" spans="1:13" ht="14.25" customHeight="1">
      <c r="A253" s="83"/>
      <c r="B253" s="83"/>
      <c r="C253" s="86"/>
      <c r="D253" s="86"/>
      <c r="E253" s="51" t="s">
        <v>22</v>
      </c>
      <c r="F253" s="243" t="s">
        <v>23</v>
      </c>
      <c r="G253" s="243"/>
      <c r="H253" s="243"/>
      <c r="I253" s="243"/>
      <c r="J253" s="83"/>
      <c r="K253" s="83"/>
      <c r="L253" s="83"/>
      <c r="M253" s="83"/>
    </row>
    <row r="254" spans="1:13" ht="14.25" customHeight="1">
      <c r="A254" s="83"/>
      <c r="B254" s="83"/>
      <c r="C254" s="86"/>
      <c r="D254" s="86"/>
      <c r="E254" s="51" t="s">
        <v>24</v>
      </c>
      <c r="F254" s="243" t="s">
        <v>23</v>
      </c>
      <c r="G254" s="243"/>
      <c r="H254" s="243"/>
      <c r="I254" s="243"/>
      <c r="J254" s="83"/>
      <c r="K254" s="83"/>
      <c r="L254" s="83"/>
      <c r="M254" s="83"/>
    </row>
    <row r="255" spans="1:13" ht="14.25" customHeight="1">
      <c r="A255" s="83"/>
      <c r="B255" s="83"/>
      <c r="C255" s="86"/>
      <c r="D255" s="86"/>
      <c r="E255" s="51" t="s">
        <v>25</v>
      </c>
      <c r="F255" s="243" t="s">
        <v>23</v>
      </c>
      <c r="G255" s="243"/>
      <c r="H255" s="243"/>
      <c r="I255" s="243"/>
      <c r="J255" s="83"/>
      <c r="K255" s="83"/>
      <c r="L255" s="83"/>
      <c r="M255" s="83"/>
    </row>
    <row r="256" spans="1:13" ht="14.25" customHeight="1">
      <c r="A256" s="83"/>
      <c r="B256" s="83"/>
      <c r="C256" s="83"/>
      <c r="D256" s="83"/>
      <c r="E256" s="83"/>
      <c r="F256" s="83"/>
      <c r="G256" s="83"/>
      <c r="H256" s="83"/>
      <c r="I256" s="83"/>
      <c r="J256" s="83"/>
      <c r="K256" s="83"/>
      <c r="L256" s="83"/>
      <c r="M256" s="83"/>
    </row>
    <row r="257" spans="1:13" ht="15" customHeight="1">
      <c r="A257" s="83"/>
      <c r="B257" s="252" t="s">
        <v>26</v>
      </c>
      <c r="C257" s="252"/>
      <c r="D257" s="252"/>
      <c r="E257" s="252"/>
      <c r="F257" s="252"/>
      <c r="G257" s="252"/>
      <c r="H257" s="252"/>
      <c r="I257" s="252"/>
      <c r="J257" s="252"/>
      <c r="K257" s="252"/>
      <c r="L257" s="252"/>
      <c r="M257" s="83"/>
    </row>
    <row r="258" spans="1:13" ht="9" customHeight="1">
      <c r="A258" s="83"/>
      <c r="B258" s="83"/>
      <c r="C258" s="83"/>
      <c r="D258" s="83"/>
      <c r="E258" s="83"/>
      <c r="F258" s="83"/>
      <c r="G258" s="83"/>
      <c r="H258" s="83"/>
      <c r="I258" s="83"/>
      <c r="J258" s="83"/>
      <c r="K258" s="83"/>
      <c r="L258" s="83"/>
      <c r="M258" s="83"/>
    </row>
    <row r="259" spans="1:13" ht="15" customHeight="1">
      <c r="A259" s="83"/>
      <c r="B259" s="253" t="s">
        <v>27</v>
      </c>
      <c r="C259" s="253"/>
      <c r="D259" s="253"/>
      <c r="E259" s="253"/>
      <c r="F259" s="253"/>
      <c r="G259" s="83"/>
      <c r="H259" s="253" t="s">
        <v>28</v>
      </c>
      <c r="I259" s="253"/>
      <c r="J259" s="253"/>
      <c r="K259" s="253"/>
      <c r="L259" s="253"/>
      <c r="M259" s="83"/>
    </row>
    <row r="260" spans="1:13" ht="15" customHeight="1">
      <c r="A260" s="83"/>
      <c r="B260" s="84" t="s">
        <v>11</v>
      </c>
      <c r="C260" s="246" t="s">
        <v>12</v>
      </c>
      <c r="D260" s="246"/>
      <c r="E260" s="246"/>
      <c r="F260" s="246"/>
      <c r="G260" s="86"/>
      <c r="H260" s="84" t="s">
        <v>11</v>
      </c>
      <c r="I260" s="246" t="s">
        <v>12</v>
      </c>
      <c r="J260" s="246"/>
      <c r="K260" s="246"/>
      <c r="L260" s="246"/>
      <c r="M260" s="83"/>
    </row>
    <row r="261" spans="1:13" ht="14.25" customHeight="1">
      <c r="A261" s="83"/>
      <c r="B261" s="51" t="s">
        <v>29</v>
      </c>
      <c r="C261" s="247" t="s">
        <v>30</v>
      </c>
      <c r="D261" s="247"/>
      <c r="E261" s="247"/>
      <c r="F261" s="247"/>
      <c r="G261" s="86"/>
      <c r="H261" s="88" t="s">
        <v>31</v>
      </c>
      <c r="I261" s="249" t="s">
        <v>30</v>
      </c>
      <c r="J261" s="249"/>
      <c r="K261" s="249"/>
      <c r="L261" s="249"/>
      <c r="M261" s="83"/>
    </row>
    <row r="262" spans="1:13" ht="14.25" customHeight="1">
      <c r="A262" s="83"/>
      <c r="B262" s="51" t="s">
        <v>33</v>
      </c>
      <c r="C262" s="250" t="s">
        <v>34</v>
      </c>
      <c r="D262" s="250"/>
      <c r="E262" s="250"/>
      <c r="F262" s="250"/>
      <c r="G262" s="83"/>
      <c r="H262" s="88" t="s">
        <v>580</v>
      </c>
      <c r="I262" s="251" t="s">
        <v>34</v>
      </c>
      <c r="J262" s="251"/>
      <c r="K262" s="251"/>
      <c r="L262" s="251"/>
      <c r="M262" s="83"/>
    </row>
    <row r="263" spans="1:13" ht="14.25" customHeight="1">
      <c r="A263" s="83"/>
      <c r="B263" s="51" t="s">
        <v>35</v>
      </c>
      <c r="C263" s="250" t="s">
        <v>36</v>
      </c>
      <c r="D263" s="250"/>
      <c r="E263" s="250"/>
      <c r="F263" s="250"/>
      <c r="G263" s="83"/>
      <c r="H263" s="88" t="s">
        <v>581</v>
      </c>
      <c r="I263" s="251" t="s">
        <v>36</v>
      </c>
      <c r="J263" s="251"/>
      <c r="K263" s="251"/>
      <c r="L263" s="251"/>
      <c r="M263" s="83"/>
    </row>
    <row r="264" spans="1:13" ht="14.25" customHeight="1">
      <c r="A264" s="83"/>
      <c r="B264" s="51" t="s">
        <v>37</v>
      </c>
      <c r="C264" s="250" t="s">
        <v>38</v>
      </c>
      <c r="D264" s="250"/>
      <c r="E264" s="250"/>
      <c r="F264" s="250"/>
      <c r="G264" s="83"/>
      <c r="H264" s="88" t="s">
        <v>582</v>
      </c>
      <c r="I264" s="251" t="s">
        <v>38</v>
      </c>
      <c r="J264" s="251"/>
      <c r="K264" s="251"/>
      <c r="L264" s="251"/>
      <c r="M264" s="83"/>
    </row>
    <row r="265" spans="1:13" ht="14.25" customHeight="1">
      <c r="A265" s="83"/>
      <c r="B265" s="51" t="s">
        <v>39</v>
      </c>
      <c r="C265" s="250" t="s">
        <v>40</v>
      </c>
      <c r="D265" s="250"/>
      <c r="E265" s="250"/>
      <c r="F265" s="250"/>
      <c r="G265" s="83"/>
      <c r="H265" s="88" t="s">
        <v>583</v>
      </c>
      <c r="I265" s="251" t="s">
        <v>40</v>
      </c>
      <c r="J265" s="251"/>
      <c r="K265" s="251"/>
      <c r="L265" s="251"/>
      <c r="M265" s="83"/>
    </row>
    <row r="266" spans="1:13" ht="14.25" customHeight="1">
      <c r="A266" s="83"/>
      <c r="B266" s="51" t="s">
        <v>41</v>
      </c>
      <c r="C266" s="250" t="s">
        <v>42</v>
      </c>
      <c r="D266" s="250"/>
      <c r="E266" s="250"/>
      <c r="F266" s="250"/>
      <c r="G266" s="83"/>
      <c r="H266" s="88" t="s">
        <v>43</v>
      </c>
      <c r="I266" s="251" t="s">
        <v>44</v>
      </c>
      <c r="J266" s="251"/>
      <c r="K266" s="251"/>
      <c r="L266" s="251"/>
      <c r="M266" s="83"/>
    </row>
    <row r="267" spans="1:13" ht="14.25" customHeight="1">
      <c r="A267" s="83"/>
      <c r="B267" s="51" t="s">
        <v>45</v>
      </c>
      <c r="C267" s="250" t="s">
        <v>46</v>
      </c>
      <c r="D267" s="250"/>
      <c r="E267" s="250"/>
      <c r="F267" s="250"/>
      <c r="G267" s="83"/>
      <c r="H267" s="88" t="s">
        <v>47</v>
      </c>
      <c r="I267" s="251" t="s">
        <v>48</v>
      </c>
      <c r="J267" s="251"/>
      <c r="K267" s="251"/>
      <c r="L267" s="251"/>
      <c r="M267" s="83"/>
    </row>
    <row r="268" spans="1:13" ht="9" customHeight="1">
      <c r="A268" s="83"/>
      <c r="B268" s="83"/>
      <c r="C268" s="83"/>
      <c r="D268" s="83"/>
      <c r="E268" s="83"/>
      <c r="F268" s="83"/>
      <c r="G268" s="83"/>
      <c r="H268" s="83"/>
      <c r="I268" s="83"/>
      <c r="J268" s="83"/>
      <c r="K268" s="83"/>
      <c r="L268" s="83"/>
      <c r="M268" s="83"/>
    </row>
    <row r="269" spans="1:13" ht="15" customHeight="1">
      <c r="A269" s="83"/>
      <c r="B269" s="253" t="s">
        <v>49</v>
      </c>
      <c r="C269" s="253"/>
      <c r="D269" s="253"/>
      <c r="E269" s="253"/>
      <c r="F269" s="253"/>
      <c r="G269" s="86"/>
      <c r="H269" s="253" t="s">
        <v>50</v>
      </c>
      <c r="I269" s="253"/>
      <c r="J269" s="253"/>
      <c r="K269" s="253"/>
      <c r="L269" s="253"/>
      <c r="M269" s="83"/>
    </row>
    <row r="270" spans="1:13" ht="15" customHeight="1">
      <c r="A270" s="83"/>
      <c r="B270" s="84" t="s">
        <v>11</v>
      </c>
      <c r="C270" s="246" t="s">
        <v>12</v>
      </c>
      <c r="D270" s="246"/>
      <c r="E270" s="246"/>
      <c r="F270" s="246"/>
      <c r="G270" s="86"/>
      <c r="H270" s="84" t="s">
        <v>11</v>
      </c>
      <c r="I270" s="246" t="s">
        <v>12</v>
      </c>
      <c r="J270" s="246"/>
      <c r="K270" s="246"/>
      <c r="L270" s="246"/>
      <c r="M270" s="83"/>
    </row>
    <row r="271" spans="1:13" ht="14.25" customHeight="1">
      <c r="A271" s="83"/>
      <c r="B271" s="52" t="s">
        <v>51</v>
      </c>
      <c r="C271" s="250" t="s">
        <v>30</v>
      </c>
      <c r="D271" s="250"/>
      <c r="E271" s="250"/>
      <c r="F271" s="250"/>
      <c r="G271" s="86"/>
      <c r="H271" s="51" t="s">
        <v>52</v>
      </c>
      <c r="I271" s="247" t="s">
        <v>30</v>
      </c>
      <c r="J271" s="247"/>
      <c r="K271" s="247"/>
      <c r="L271" s="247"/>
      <c r="M271" s="83"/>
    </row>
    <row r="272" spans="1:13" ht="14.25" customHeight="1">
      <c r="A272" s="83"/>
      <c r="B272" s="52" t="s">
        <v>53</v>
      </c>
      <c r="C272" s="243" t="s">
        <v>34</v>
      </c>
      <c r="D272" s="243"/>
      <c r="E272" s="243"/>
      <c r="F272" s="243"/>
      <c r="G272" s="86"/>
      <c r="H272" s="51" t="s">
        <v>54</v>
      </c>
      <c r="I272" s="243" t="s">
        <v>34</v>
      </c>
      <c r="J272" s="243"/>
      <c r="K272" s="243"/>
      <c r="L272" s="243"/>
      <c r="M272" s="83"/>
    </row>
    <row r="273" spans="1:13" ht="14.25" customHeight="1">
      <c r="A273" s="83"/>
      <c r="B273" s="52" t="s">
        <v>654</v>
      </c>
      <c r="C273" s="243" t="s">
        <v>34</v>
      </c>
      <c r="D273" s="243"/>
      <c r="E273" s="243"/>
      <c r="F273" s="243"/>
      <c r="G273" s="86"/>
      <c r="H273" s="51" t="s">
        <v>515</v>
      </c>
      <c r="I273" s="243" t="s">
        <v>516</v>
      </c>
      <c r="J273" s="243"/>
      <c r="K273" s="243"/>
      <c r="L273" s="243"/>
      <c r="M273" s="83"/>
    </row>
    <row r="274" spans="1:13" ht="14.25" customHeight="1">
      <c r="A274" s="83"/>
      <c r="B274" s="52" t="s">
        <v>55</v>
      </c>
      <c r="C274" s="243" t="s">
        <v>36</v>
      </c>
      <c r="D274" s="243"/>
      <c r="E274" s="243"/>
      <c r="F274" s="243"/>
      <c r="G274" s="86"/>
      <c r="H274" s="51" t="s">
        <v>56</v>
      </c>
      <c r="I274" s="243" t="s">
        <v>38</v>
      </c>
      <c r="J274" s="243"/>
      <c r="K274" s="243"/>
      <c r="L274" s="243"/>
      <c r="M274" s="83"/>
    </row>
    <row r="275" spans="1:13" ht="14.25" customHeight="1">
      <c r="A275" s="83"/>
      <c r="B275" s="52" t="s">
        <v>655</v>
      </c>
      <c r="C275" s="243" t="s">
        <v>36</v>
      </c>
      <c r="D275" s="243"/>
      <c r="E275" s="243"/>
      <c r="F275" s="243"/>
      <c r="G275" s="86"/>
      <c r="H275" s="51" t="s">
        <v>58</v>
      </c>
      <c r="I275" s="243" t="s">
        <v>40</v>
      </c>
      <c r="J275" s="243"/>
      <c r="K275" s="243"/>
      <c r="L275" s="243"/>
      <c r="M275" s="83"/>
    </row>
    <row r="276" spans="1:13" ht="14.25" customHeight="1">
      <c r="A276" s="83"/>
      <c r="B276" s="52" t="s">
        <v>656</v>
      </c>
      <c r="C276" s="243" t="s">
        <v>36</v>
      </c>
      <c r="D276" s="243"/>
      <c r="E276" s="243"/>
      <c r="F276" s="243"/>
      <c r="G276" s="86"/>
      <c r="H276" s="51" t="s">
        <v>60</v>
      </c>
      <c r="I276" s="243" t="s">
        <v>61</v>
      </c>
      <c r="J276" s="243"/>
      <c r="K276" s="243"/>
      <c r="L276" s="243"/>
      <c r="M276" s="83"/>
    </row>
    <row r="277" spans="1:13" ht="14.25" customHeight="1">
      <c r="A277" s="83"/>
      <c r="B277" s="52" t="s">
        <v>57</v>
      </c>
      <c r="C277" s="243" t="s">
        <v>38</v>
      </c>
      <c r="D277" s="243"/>
      <c r="E277" s="243"/>
      <c r="F277" s="243"/>
      <c r="G277" s="86"/>
      <c r="H277" s="51" t="s">
        <v>64</v>
      </c>
      <c r="I277" s="243" t="s">
        <v>65</v>
      </c>
      <c r="J277" s="243"/>
      <c r="K277" s="243"/>
      <c r="L277" s="243"/>
      <c r="M277" s="83"/>
    </row>
    <row r="278" spans="1:13" ht="14.25" customHeight="1">
      <c r="A278" s="83"/>
      <c r="B278" s="52" t="s">
        <v>582</v>
      </c>
      <c r="C278" s="243" t="s">
        <v>38</v>
      </c>
      <c r="D278" s="243"/>
      <c r="E278" s="243"/>
      <c r="F278" s="243"/>
      <c r="G278" s="83"/>
      <c r="H278" s="51" t="s">
        <v>67</v>
      </c>
      <c r="I278" s="243" t="s">
        <v>68</v>
      </c>
      <c r="J278" s="243"/>
      <c r="K278" s="243"/>
      <c r="L278" s="243"/>
      <c r="M278" s="83"/>
    </row>
    <row r="279" spans="1:13" ht="14.25" customHeight="1">
      <c r="A279" s="83"/>
      <c r="B279" s="52" t="s">
        <v>657</v>
      </c>
      <c r="C279" s="243" t="s">
        <v>38</v>
      </c>
      <c r="D279" s="243"/>
      <c r="E279" s="243"/>
      <c r="F279" s="243"/>
      <c r="G279" s="83"/>
      <c r="H279" s="83"/>
      <c r="I279" s="83"/>
      <c r="J279" s="83"/>
      <c r="K279" s="83"/>
      <c r="L279" s="83"/>
      <c r="M279" s="83"/>
    </row>
    <row r="280" spans="1:13" ht="14.25" customHeight="1">
      <c r="A280" s="83"/>
      <c r="B280" s="52" t="s">
        <v>59</v>
      </c>
      <c r="C280" s="243" t="s">
        <v>40</v>
      </c>
      <c r="D280" s="243"/>
      <c r="E280" s="243"/>
      <c r="F280" s="243"/>
      <c r="G280" s="83"/>
      <c r="H280" s="83"/>
      <c r="I280" s="83"/>
      <c r="J280" s="83"/>
      <c r="K280" s="83"/>
      <c r="L280" s="83"/>
      <c r="M280" s="83"/>
    </row>
    <row r="281" spans="1:13" ht="14.25" customHeight="1">
      <c r="A281" s="83"/>
      <c r="B281" s="52" t="s">
        <v>536</v>
      </c>
      <c r="C281" s="243" t="s">
        <v>40</v>
      </c>
      <c r="D281" s="243"/>
      <c r="E281" s="243"/>
      <c r="F281" s="243"/>
      <c r="G281" s="83"/>
      <c r="H281" s="83"/>
      <c r="I281" s="83"/>
      <c r="J281" s="83"/>
      <c r="K281" s="83"/>
      <c r="L281" s="83"/>
      <c r="M281" s="83"/>
    </row>
    <row r="282" spans="1:13" ht="14.25" customHeight="1">
      <c r="A282" s="83"/>
      <c r="B282" s="52" t="s">
        <v>658</v>
      </c>
      <c r="C282" s="243" t="s">
        <v>40</v>
      </c>
      <c r="D282" s="243"/>
      <c r="E282" s="243"/>
      <c r="F282" s="243"/>
      <c r="G282" s="83"/>
      <c r="H282" s="83"/>
      <c r="I282" s="83"/>
      <c r="J282" s="83"/>
      <c r="K282" s="83"/>
      <c r="L282" s="83"/>
      <c r="M282" s="83"/>
    </row>
    <row r="283" spans="1:13" ht="14.25" customHeight="1">
      <c r="A283" s="83"/>
      <c r="B283" s="52" t="s">
        <v>62</v>
      </c>
      <c r="C283" s="243" t="s">
        <v>63</v>
      </c>
      <c r="D283" s="243"/>
      <c r="E283" s="243"/>
      <c r="F283" s="243"/>
      <c r="G283" s="83"/>
      <c r="H283" s="83"/>
      <c r="I283" s="83"/>
      <c r="J283" s="83"/>
      <c r="K283" s="83"/>
      <c r="L283" s="83"/>
      <c r="M283" s="83"/>
    </row>
    <row r="284" spans="1:13" ht="14.25" customHeight="1">
      <c r="A284" s="83"/>
      <c r="B284" s="52" t="s">
        <v>66</v>
      </c>
      <c r="C284" s="243" t="s">
        <v>48</v>
      </c>
      <c r="D284" s="243"/>
      <c r="E284" s="243"/>
      <c r="F284" s="243"/>
      <c r="G284" s="83"/>
      <c r="H284" s="83"/>
      <c r="I284" s="83"/>
      <c r="J284" s="83"/>
      <c r="K284" s="83"/>
      <c r="L284" s="83"/>
      <c r="M284" s="83"/>
    </row>
    <row r="285" spans="1:13" ht="14.25" customHeight="1">
      <c r="A285" s="83"/>
      <c r="B285" s="83"/>
      <c r="C285" s="83"/>
      <c r="D285" s="83"/>
      <c r="E285" s="83"/>
      <c r="F285" s="83"/>
      <c r="G285" s="83"/>
      <c r="H285" s="83"/>
      <c r="I285" s="83"/>
      <c r="J285" s="83"/>
      <c r="K285" s="83"/>
      <c r="L285" s="83"/>
      <c r="M285" s="83"/>
    </row>
    <row r="286" spans="1:13" ht="14.25" customHeight="1">
      <c r="A286" s="83"/>
      <c r="B286" s="83"/>
      <c r="C286" s="83"/>
      <c r="D286" s="83"/>
      <c r="E286" s="83"/>
      <c r="F286" s="83"/>
      <c r="G286" s="83"/>
      <c r="H286" s="83"/>
      <c r="I286" s="83"/>
      <c r="J286" s="83"/>
      <c r="K286" s="83"/>
      <c r="L286" s="83"/>
      <c r="M286" s="83"/>
    </row>
    <row r="287" spans="1:13" ht="14.25" customHeight="1">
      <c r="A287" s="254" t="s">
        <v>726</v>
      </c>
      <c r="B287" s="255"/>
      <c r="C287" s="255"/>
      <c r="D287" s="255"/>
      <c r="E287" s="255"/>
      <c r="F287" s="255"/>
      <c r="G287" s="255"/>
      <c r="H287" s="255"/>
      <c r="I287" s="255"/>
      <c r="J287" s="255"/>
      <c r="K287" s="255"/>
      <c r="L287" s="255"/>
      <c r="M287" s="256"/>
    </row>
    <row r="288" spans="1:13" ht="14.25" customHeight="1">
      <c r="A288" s="257"/>
      <c r="B288" s="258"/>
      <c r="C288" s="258"/>
      <c r="D288" s="258"/>
      <c r="E288" s="258"/>
      <c r="F288" s="258"/>
      <c r="G288" s="258"/>
      <c r="H288" s="258"/>
      <c r="I288" s="258"/>
      <c r="J288" s="258"/>
      <c r="K288" s="258"/>
      <c r="L288" s="258"/>
      <c r="M288" s="259"/>
    </row>
    <row r="289" spans="1:13" ht="14.25" customHeight="1">
      <c r="A289" s="257"/>
      <c r="B289" s="258"/>
      <c r="C289" s="258"/>
      <c r="D289" s="258"/>
      <c r="E289" s="258"/>
      <c r="F289" s="258"/>
      <c r="G289" s="258"/>
      <c r="H289" s="258"/>
      <c r="I289" s="258"/>
      <c r="J289" s="258"/>
      <c r="K289" s="258"/>
      <c r="L289" s="258"/>
      <c r="M289" s="259"/>
    </row>
    <row r="290" spans="1:13" ht="14.25" customHeight="1">
      <c r="A290" s="257"/>
      <c r="B290" s="258"/>
      <c r="C290" s="258"/>
      <c r="D290" s="258"/>
      <c r="E290" s="258"/>
      <c r="F290" s="258"/>
      <c r="G290" s="258"/>
      <c r="H290" s="258"/>
      <c r="I290" s="258"/>
      <c r="J290" s="258"/>
      <c r="K290" s="258"/>
      <c r="L290" s="258"/>
      <c r="M290" s="259"/>
    </row>
    <row r="291" spans="1:13" ht="14.25" customHeight="1">
      <c r="A291" s="257"/>
      <c r="B291" s="258"/>
      <c r="C291" s="258"/>
      <c r="D291" s="258"/>
      <c r="E291" s="258"/>
      <c r="F291" s="258"/>
      <c r="G291" s="258"/>
      <c r="H291" s="258"/>
      <c r="I291" s="258"/>
      <c r="J291" s="258"/>
      <c r="K291" s="258"/>
      <c r="L291" s="258"/>
      <c r="M291" s="259"/>
    </row>
    <row r="292" spans="1:13" ht="14.25" customHeight="1">
      <c r="A292" s="257"/>
      <c r="B292" s="258"/>
      <c r="C292" s="258"/>
      <c r="D292" s="258"/>
      <c r="E292" s="258"/>
      <c r="F292" s="258"/>
      <c r="G292" s="258"/>
      <c r="H292" s="258"/>
      <c r="I292" s="258"/>
      <c r="J292" s="258"/>
      <c r="K292" s="258"/>
      <c r="L292" s="258"/>
      <c r="M292" s="259"/>
    </row>
    <row r="293" spans="1:13" ht="14.25" customHeight="1">
      <c r="A293" s="257"/>
      <c r="B293" s="258"/>
      <c r="C293" s="258"/>
      <c r="D293" s="258"/>
      <c r="E293" s="258"/>
      <c r="F293" s="258"/>
      <c r="G293" s="258"/>
      <c r="H293" s="258"/>
      <c r="I293" s="258"/>
      <c r="J293" s="258"/>
      <c r="K293" s="258"/>
      <c r="L293" s="258"/>
      <c r="M293" s="259"/>
    </row>
    <row r="294" spans="1:13" ht="14.25" customHeight="1">
      <c r="A294" s="257"/>
      <c r="B294" s="258"/>
      <c r="C294" s="258"/>
      <c r="D294" s="258"/>
      <c r="E294" s="258"/>
      <c r="F294" s="258"/>
      <c r="G294" s="258"/>
      <c r="H294" s="258"/>
      <c r="I294" s="258"/>
      <c r="J294" s="258"/>
      <c r="K294" s="258"/>
      <c r="L294" s="258"/>
      <c r="M294" s="259"/>
    </row>
    <row r="295" spans="1:13" ht="14.25" customHeight="1">
      <c r="A295" s="257"/>
      <c r="B295" s="258"/>
      <c r="C295" s="258"/>
      <c r="D295" s="258"/>
      <c r="E295" s="258"/>
      <c r="F295" s="258"/>
      <c r="G295" s="258"/>
      <c r="H295" s="258"/>
      <c r="I295" s="258"/>
      <c r="J295" s="258"/>
      <c r="K295" s="258"/>
      <c r="L295" s="258"/>
      <c r="M295" s="259"/>
    </row>
    <row r="296" spans="1:13" ht="14.25" customHeight="1">
      <c r="A296" s="257"/>
      <c r="B296" s="258"/>
      <c r="C296" s="258"/>
      <c r="D296" s="258"/>
      <c r="E296" s="258"/>
      <c r="F296" s="258"/>
      <c r="G296" s="258"/>
      <c r="H296" s="258"/>
      <c r="I296" s="258"/>
      <c r="J296" s="258"/>
      <c r="K296" s="258"/>
      <c r="L296" s="258"/>
      <c r="M296" s="259"/>
    </row>
    <row r="297" spans="1:13" ht="14.25" customHeight="1">
      <c r="A297" s="257"/>
      <c r="B297" s="258"/>
      <c r="C297" s="258"/>
      <c r="D297" s="258"/>
      <c r="E297" s="258"/>
      <c r="F297" s="258"/>
      <c r="G297" s="258"/>
      <c r="H297" s="258"/>
      <c r="I297" s="258"/>
      <c r="J297" s="258"/>
      <c r="K297" s="258"/>
      <c r="L297" s="258"/>
      <c r="M297" s="259"/>
    </row>
    <row r="298" spans="1:13" ht="14.25" customHeight="1">
      <c r="A298" s="257"/>
      <c r="B298" s="258"/>
      <c r="C298" s="258"/>
      <c r="D298" s="258"/>
      <c r="E298" s="258"/>
      <c r="F298" s="258"/>
      <c r="G298" s="258"/>
      <c r="H298" s="258"/>
      <c r="I298" s="258"/>
      <c r="J298" s="258"/>
      <c r="K298" s="258"/>
      <c r="L298" s="258"/>
      <c r="M298" s="259"/>
    </row>
    <row r="299" spans="1:13" ht="14.25" customHeight="1">
      <c r="A299" s="257"/>
      <c r="B299" s="258"/>
      <c r="C299" s="258"/>
      <c r="D299" s="258"/>
      <c r="E299" s="258"/>
      <c r="F299" s="258"/>
      <c r="G299" s="258"/>
      <c r="H299" s="258"/>
      <c r="I299" s="258"/>
      <c r="J299" s="258"/>
      <c r="K299" s="258"/>
      <c r="L299" s="258"/>
      <c r="M299" s="259"/>
    </row>
    <row r="300" spans="1:13" ht="14.25" customHeight="1">
      <c r="A300" s="257"/>
      <c r="B300" s="258"/>
      <c r="C300" s="258"/>
      <c r="D300" s="258"/>
      <c r="E300" s="258"/>
      <c r="F300" s="258"/>
      <c r="G300" s="258"/>
      <c r="H300" s="258"/>
      <c r="I300" s="258"/>
      <c r="J300" s="258"/>
      <c r="K300" s="258"/>
      <c r="L300" s="258"/>
      <c r="M300" s="259"/>
    </row>
    <row r="301" spans="1:13" ht="14.25" customHeight="1">
      <c r="A301" s="257"/>
      <c r="B301" s="258"/>
      <c r="C301" s="258"/>
      <c r="D301" s="258"/>
      <c r="E301" s="258"/>
      <c r="F301" s="258"/>
      <c r="G301" s="258"/>
      <c r="H301" s="258"/>
      <c r="I301" s="258"/>
      <c r="J301" s="258"/>
      <c r="K301" s="258"/>
      <c r="L301" s="258"/>
      <c r="M301" s="259"/>
    </row>
    <row r="302" spans="1:13" ht="14.25" customHeight="1">
      <c r="A302" s="257"/>
      <c r="B302" s="258"/>
      <c r="C302" s="258"/>
      <c r="D302" s="258"/>
      <c r="E302" s="258"/>
      <c r="F302" s="258"/>
      <c r="G302" s="258"/>
      <c r="H302" s="258"/>
      <c r="I302" s="258"/>
      <c r="J302" s="258"/>
      <c r="K302" s="258"/>
      <c r="L302" s="258"/>
      <c r="M302" s="259"/>
    </row>
    <row r="303" spans="1:13" ht="14.25" customHeight="1">
      <c r="A303" s="260"/>
      <c r="B303" s="261"/>
      <c r="C303" s="261"/>
      <c r="D303" s="261"/>
      <c r="E303" s="261"/>
      <c r="F303" s="261"/>
      <c r="G303" s="261"/>
      <c r="H303" s="261"/>
      <c r="I303" s="261"/>
      <c r="J303" s="261"/>
      <c r="K303" s="261"/>
      <c r="L303" s="261"/>
      <c r="M303" s="262"/>
    </row>
    <row r="304" spans="1:13" ht="14.25" customHeight="1">
      <c r="A304" s="83"/>
      <c r="B304" s="83"/>
      <c r="C304" s="83"/>
      <c r="D304" s="83"/>
      <c r="E304" s="83"/>
      <c r="F304" s="83"/>
      <c r="G304" s="83"/>
      <c r="H304" s="83"/>
      <c r="I304" s="83"/>
      <c r="J304" s="83"/>
      <c r="K304" s="83"/>
      <c r="L304" s="83"/>
      <c r="M304" s="83"/>
    </row>
    <row r="305" spans="1:13" ht="14.25" customHeight="1">
      <c r="A305" s="83"/>
      <c r="B305" s="83"/>
      <c r="C305" s="83"/>
      <c r="D305" s="83"/>
      <c r="E305" s="83"/>
      <c r="F305" s="83"/>
      <c r="G305" s="83"/>
      <c r="H305" s="83"/>
      <c r="I305" s="83"/>
      <c r="J305" s="83"/>
      <c r="K305" s="83"/>
      <c r="L305" s="83"/>
      <c r="M305" s="83"/>
    </row>
  </sheetData>
  <mergeCells count="126">
    <mergeCell ref="C281:F281"/>
    <mergeCell ref="C282:F282"/>
    <mergeCell ref="C283:F283"/>
    <mergeCell ref="C284:F284"/>
    <mergeCell ref="A287:M303"/>
    <mergeCell ref="C277:F277"/>
    <mergeCell ref="I277:L277"/>
    <mergeCell ref="C278:F278"/>
    <mergeCell ref="I278:L278"/>
    <mergeCell ref="C279:F279"/>
    <mergeCell ref="C280:F280"/>
    <mergeCell ref="C274:F274"/>
    <mergeCell ref="I274:L274"/>
    <mergeCell ref="C275:F275"/>
    <mergeCell ref="I275:L275"/>
    <mergeCell ref="C276:F276"/>
    <mergeCell ref="I276:L276"/>
    <mergeCell ref="C271:F271"/>
    <mergeCell ref="I271:L271"/>
    <mergeCell ref="C272:F272"/>
    <mergeCell ref="I272:L272"/>
    <mergeCell ref="C273:F273"/>
    <mergeCell ref="I273:L273"/>
    <mergeCell ref="C267:F267"/>
    <mergeCell ref="I267:L267"/>
    <mergeCell ref="B269:F269"/>
    <mergeCell ref="H269:L269"/>
    <mergeCell ref="C270:F270"/>
    <mergeCell ref="I270:L270"/>
    <mergeCell ref="C264:F264"/>
    <mergeCell ref="I264:L264"/>
    <mergeCell ref="C265:F265"/>
    <mergeCell ref="I265:L265"/>
    <mergeCell ref="C266:F266"/>
    <mergeCell ref="I266:L266"/>
    <mergeCell ref="C263:F263"/>
    <mergeCell ref="I263:L263"/>
    <mergeCell ref="F254:I254"/>
    <mergeCell ref="F255:I255"/>
    <mergeCell ref="B257:L257"/>
    <mergeCell ref="B259:F259"/>
    <mergeCell ref="H259:L259"/>
    <mergeCell ref="C260:F260"/>
    <mergeCell ref="I260:L260"/>
    <mergeCell ref="F253:I253"/>
    <mergeCell ref="F246:I246"/>
    <mergeCell ref="F247:I247"/>
    <mergeCell ref="B237:L238"/>
    <mergeCell ref="A241:M242"/>
    <mergeCell ref="B244:L244"/>
    <mergeCell ref="C261:F261"/>
    <mergeCell ref="I261:L261"/>
    <mergeCell ref="C262:F262"/>
    <mergeCell ref="I262:L262"/>
    <mergeCell ref="C219:I219"/>
    <mergeCell ref="B220:L225"/>
    <mergeCell ref="B227:L232"/>
    <mergeCell ref="B234:L235"/>
    <mergeCell ref="F248:I248"/>
    <mergeCell ref="F249:I249"/>
    <mergeCell ref="F250:I250"/>
    <mergeCell ref="F251:I251"/>
    <mergeCell ref="F252:I252"/>
    <mergeCell ref="C216:L216"/>
    <mergeCell ref="C217:L217"/>
    <mergeCell ref="C214:L214"/>
    <mergeCell ref="C215:L215"/>
    <mergeCell ref="B182:L184"/>
    <mergeCell ref="B185:L210"/>
    <mergeCell ref="B211:L212"/>
    <mergeCell ref="B213:H213"/>
    <mergeCell ref="C218:L218"/>
    <mergeCell ref="C136:L136"/>
    <mergeCell ref="B138:L141"/>
    <mergeCell ref="B143:L147"/>
    <mergeCell ref="B149:L154"/>
    <mergeCell ref="B156:L157"/>
    <mergeCell ref="B159:L163"/>
    <mergeCell ref="B165:L170"/>
    <mergeCell ref="B172:L174"/>
    <mergeCell ref="B176:L179"/>
    <mergeCell ref="B112:L114"/>
    <mergeCell ref="B116:L117"/>
    <mergeCell ref="A120:M121"/>
    <mergeCell ref="B123:L124"/>
    <mergeCell ref="B126:L126"/>
    <mergeCell ref="C127:L129"/>
    <mergeCell ref="C130:L131"/>
    <mergeCell ref="C132:L133"/>
    <mergeCell ref="C134:L135"/>
    <mergeCell ref="B78:L81"/>
    <mergeCell ref="B83:L85"/>
    <mergeCell ref="B87:L93"/>
    <mergeCell ref="B95:L96"/>
    <mergeCell ref="B98:L99"/>
    <mergeCell ref="B100:L100"/>
    <mergeCell ref="B102:L103"/>
    <mergeCell ref="A105:M106"/>
    <mergeCell ref="B108:L110"/>
    <mergeCell ref="B60:L62"/>
    <mergeCell ref="C69:L69"/>
    <mergeCell ref="C67:L67"/>
    <mergeCell ref="C68:L68"/>
    <mergeCell ref="B65:L66"/>
    <mergeCell ref="C70:L70"/>
    <mergeCell ref="C71:L71"/>
    <mergeCell ref="C72:L72"/>
    <mergeCell ref="B74:L76"/>
    <mergeCell ref="B23:L27"/>
    <mergeCell ref="B29:L31"/>
    <mergeCell ref="B33:L35"/>
    <mergeCell ref="B37:L39"/>
    <mergeCell ref="B41:L43"/>
    <mergeCell ref="B45:L47"/>
    <mergeCell ref="B10:L11"/>
    <mergeCell ref="B49:L53"/>
    <mergeCell ref="C54:F58"/>
    <mergeCell ref="L1:M2"/>
    <mergeCell ref="C2:K3"/>
    <mergeCell ref="L3:M3"/>
    <mergeCell ref="C4:K5"/>
    <mergeCell ref="L4:M5"/>
    <mergeCell ref="A7:M8"/>
    <mergeCell ref="B13:L13"/>
    <mergeCell ref="B15:L18"/>
    <mergeCell ref="A20:M21"/>
  </mergeCells>
  <hyperlinks>
    <hyperlink ref="B29:L31" r:id="rId1" display="The Department of Revenue encourages the preparer of any Form 43 to review applicable Nebraska law regarding any issue that may have a material effect on this return. Nebraska legal information and other useful information pertaining to property assessmen" xr:uid="{00000000-0004-0000-0000-000000000000}"/>
    <hyperlink ref="B33:L35" r:id="rId2" display="Who Must File. All public service entities, as defined by Neb. Rev. Stat. § 77-801.01(3), organized for profit that own or lease operating property in Nebraska, must file a Form 43 including all appropriate schedules prescribed by the Tax Commissioner." xr:uid="{00000000-0004-0000-0000-000001000000}"/>
    <hyperlink ref="B49:L53" r:id="rId3" display="mailto:pat.psu@nebraska.gov" xr:uid="{00000000-0004-0000-0000-000002000000}"/>
    <hyperlink ref="B65:L66" r:id="rId4" display="Penalties. Pursuant to Neb. Rev. Stat. § 77-803, a penalty of $100 per day, up to $10,000, past the due date or extension date may be imposed under the following conditions, but not limited to:" xr:uid="{00000000-0004-0000-0000-000003000000}"/>
    <hyperlink ref="B78:L81" r:id="rId5" display="Sale of Entity. Pursuant to Neb. Rev. Stat. § 77-804, any sale of a public service entity must be reported by the purchaser to the Property Tax Administrator within 30 days from the date of the sale. The purchaser must identify the seller, the date of the" xr:uid="{00000000-0004-0000-0000-000004000000}"/>
    <hyperlink ref="B83:L85" r:id="rId6" display="Audit. Pursuant to Neb. Rev. Stat. § 77-1335, the Property Tax Administrator may recertify value based on discovery of any error affecting the value, within 3 years after the date the value was certified. The records required to substantiate any return mu" xr:uid="{00000000-0004-0000-0000-000005000000}"/>
    <hyperlink ref="B102:L103" r:id="rId7" display="Authorization. This report and all subsequent requested information is authorized by Neb. Rev. Stat. § 77-801. This report was last revised on 1/2018." xr:uid="{00000000-0004-0000-0000-000006000000}"/>
    <hyperlink ref="B143:L147" r:id="rId8" display="Public Service Entity. As defined by Neb. Rev. Stat. § 77-801.01, a public service entity includes any person or entity, organized for profit under the laws of this state or any other state or government and engaged in the business of water works, electri" xr:uid="{00000000-0004-0000-0000-00000A000000}"/>
    <hyperlink ref="B149:L154" r:id="rId9" display="Real Property. As defined by Neb. Rev. Stat. § 77-103, real property means: all land, buildings, improvements, and fixtures, except trade fixtures; mobile homes, cabin trailers, and similar property not registered for highway use, which are used, or desig" xr:uid="{00000000-0004-0000-0000-00000B000000}"/>
    <hyperlink ref="B156:L157" r:id="rId10" display="Personal Property. As defined by Neb. Rev. Stat. § 77-104, personal property includes all property other than real property and franchise." xr:uid="{00000000-0004-0000-0000-00000C000000}"/>
    <hyperlink ref="B159:L163" r:id="rId11" display="Tangible Personal Property. As defined by Neb. Rev. Stat. § 77-105, tangible personal property includes all personal property possessing a physical existence, excluding money. Tangible personal property also includes trade fixtures, which means machinery " xr:uid="{00000000-0004-0000-0000-00000D000000}"/>
    <hyperlink ref="B172:L174" r:id="rId12" display="Depreciable Tangible Personal Property. As defined by Neb. Rev. Stat. § 77-119, depreciable tangible personal property means tangible personal property which is used in a trade or business or used for the production of income and which has a determinable " xr:uid="{00000000-0004-0000-0000-00000E000000}"/>
    <hyperlink ref="B182:L184" r:id="rId13" display="Net Book Value of Property for Taxation. As defined by Neb. Rev. Stat. § 77-120(1), net book value of property for taxation means that portion of the Nebraska adjusted basis of the property as of the assessment date for the applicable recovery period in t" xr:uid="{00000000-0004-0000-0000-00000F000000}"/>
    <hyperlink ref="B176:L179" r:id="rId14" display="Taxable Property. As defined by Neb. Rev. Stat. § 77-201(5), taxable tangible personal property, not including motor vehicles, trailers, and semitrailers registered for operation on highways of this state, shall constitute a separate and distinct class of" xr:uid="{00000000-0004-0000-0000-000010000000}"/>
    <hyperlink ref="B165:L170" r:id="rId15" display="Nebraska Adjusted Basis. As defined by Neb. Rev. Stat. § 77-118, Nebraska adjusted basis means the adjusted basis of property as determined under the Internal Revenue Code increased by the total amount allowed under the code for depreciation or amortizati" xr:uid="{00000000-0004-0000-0000-000011000000}"/>
    <hyperlink ref="B234:L235" r:id="rId16" display="Operating Property. As defined by Neb. Rev. Stat. § 77-801.01, operating property means property owned or leased that contributes to a public service entity's function." xr:uid="{00000000-0004-0000-0000-000012000000}"/>
    <hyperlink ref="B237:L238" r:id="rId17" display="Nonoperating Property. As defined by Neb. Rev. Stat. § 77-801.01, nonoperating property means property owned or leased by a public service entity that does not contribute to the entity's function." xr:uid="{00000000-0004-0000-0000-000013000000}"/>
    <hyperlink ref="B37:L39" r:id="rId18" display="When to File. This report, all applicable schedules, and supplemental information must be filed on or before April 15 following the close of the prior tax year ending December 31. The public service entity must report all non-operating property to the cou" xr:uid="{00000000-0004-0000-0000-000014000000}"/>
    <hyperlink ref="B95:L96" r:id="rId19" display="Informal Protests. Pursuant to Reg-30-005.03E, Property Valued by the State, the public service entity may meet with staff informally or by telephone conference through August 5 to discuss the proposed valuation or method of allocation. " xr:uid="{00000000-0004-0000-0000-000007000000}"/>
    <hyperlink ref="B100:L100" r:id="rId20" display="Practice and Procedure Regulation, Chapter 90." xr:uid="{04E95C86-7657-492D-93EE-4414269CE534}"/>
    <hyperlink ref="B98:L99" r:id="rId21" display="Informal Protests. Pursuant to Reg-30-005.03E, Property Valued by the State, the public service entity may meet with staff informally or by telephone conference through August 5 to discuss the proposed valuation or method of allocation. " xr:uid="{3D8836D4-DBA3-4EEF-902E-2583FF7BFCA8}"/>
    <hyperlink ref="B13:L13" r:id="rId22" display="2022 Legislative Changes" xr:uid="{686ED5FF-EA42-4915-984B-3C6AF7453EAD}"/>
  </hyperlinks>
  <pageMargins left="0.25" right="0.25" top="0.25" bottom="0.25" header="0.3" footer="0.1"/>
  <pageSetup scale="75" orientation="portrait" r:id="rId23"/>
  <headerFooter>
    <oddFooter>&amp;L&amp;"Arial,Regular"96-159-99 Revised 1/2022&amp;C&amp;"Arial,Regular"Page &amp;P of &amp;N&amp;R&amp;"Arial,Regular"Authorized by Section 77-801</oddFooter>
  </headerFooter>
  <rowBreaks count="4" manualBreakCount="4">
    <brk id="63" max="12" man="1"/>
    <brk id="118" max="12" man="1"/>
    <brk id="180" max="12" man="1"/>
    <brk id="239" max="12" man="1"/>
  </rowBreaks>
  <drawing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104"/>
  <sheetViews>
    <sheetView showZeros="0" view="pageBreakPreview" zoomScaleNormal="100" zoomScaleSheetLayoutView="100" workbookViewId="0">
      <selection activeCell="M71" sqref="M71:O71"/>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5" ht="15" customHeight="1">
      <c r="A1" s="3"/>
      <c r="B1" s="1"/>
      <c r="C1" s="2"/>
      <c r="D1" s="1"/>
      <c r="E1" s="1"/>
      <c r="F1" s="1"/>
      <c r="G1" s="1"/>
      <c r="H1" s="1"/>
      <c r="I1" s="1"/>
      <c r="J1" s="1"/>
      <c r="K1" s="1"/>
      <c r="L1" s="1"/>
      <c r="M1" s="1"/>
      <c r="N1" s="209" t="s">
        <v>480</v>
      </c>
      <c r="O1" s="210"/>
    </row>
    <row r="2" spans="1:15" ht="14.25" customHeight="1">
      <c r="A2" s="10"/>
      <c r="B2" s="5"/>
      <c r="C2" s="552" t="s">
        <v>701</v>
      </c>
      <c r="D2" s="212"/>
      <c r="E2" s="212"/>
      <c r="F2" s="212"/>
      <c r="G2" s="212"/>
      <c r="H2" s="212"/>
      <c r="I2" s="212"/>
      <c r="J2" s="212"/>
      <c r="K2" s="212"/>
      <c r="L2" s="212"/>
      <c r="M2" s="213"/>
      <c r="N2" s="209"/>
      <c r="O2" s="210"/>
    </row>
    <row r="3" spans="1:15" ht="14.25" customHeight="1">
      <c r="A3" s="10"/>
      <c r="B3" s="5"/>
      <c r="C3" s="552"/>
      <c r="D3" s="212"/>
      <c r="E3" s="212"/>
      <c r="F3" s="212"/>
      <c r="G3" s="212"/>
      <c r="H3" s="212"/>
      <c r="I3" s="212"/>
      <c r="J3" s="212"/>
      <c r="K3" s="212"/>
      <c r="L3" s="212"/>
      <c r="M3" s="213"/>
      <c r="N3" s="266" t="s">
        <v>0</v>
      </c>
      <c r="O3" s="215"/>
    </row>
    <row r="4" spans="1:15" ht="15" customHeight="1">
      <c r="A4" s="6"/>
      <c r="B4" s="7"/>
      <c r="C4" s="267" t="s">
        <v>555</v>
      </c>
      <c r="D4" s="217"/>
      <c r="E4" s="217"/>
      <c r="F4" s="217"/>
      <c r="G4" s="217"/>
      <c r="H4" s="217"/>
      <c r="I4" s="217"/>
      <c r="J4" s="217"/>
      <c r="K4" s="217"/>
      <c r="L4" s="217"/>
      <c r="M4" s="218"/>
      <c r="N4" s="379">
        <f>Tax_Year</f>
        <v>2023</v>
      </c>
      <c r="O4" s="269"/>
    </row>
    <row r="5" spans="1:15" ht="15" customHeight="1">
      <c r="A5" s="11"/>
      <c r="B5" s="18"/>
      <c r="C5" s="219" t="s">
        <v>104</v>
      </c>
      <c r="D5" s="220"/>
      <c r="E5" s="220"/>
      <c r="F5" s="220"/>
      <c r="G5" s="220"/>
      <c r="H5" s="220"/>
      <c r="I5" s="220"/>
      <c r="J5" s="220"/>
      <c r="K5" s="220"/>
      <c r="L5" s="220"/>
      <c r="M5" s="221"/>
      <c r="N5" s="304"/>
      <c r="O5" s="305"/>
    </row>
    <row r="6" spans="1:15" ht="15" customHeight="1">
      <c r="A6" s="311" t="s">
        <v>82</v>
      </c>
      <c r="B6" s="311"/>
      <c r="C6" s="311"/>
      <c r="D6" s="311"/>
      <c r="E6" s="311" t="s">
        <v>83</v>
      </c>
      <c r="F6" s="311"/>
      <c r="G6" s="311"/>
      <c r="H6" s="311"/>
      <c r="I6" s="311" t="s">
        <v>102</v>
      </c>
      <c r="J6" s="311"/>
      <c r="K6" s="311"/>
      <c r="L6" s="311" t="s">
        <v>72</v>
      </c>
      <c r="M6" s="311"/>
      <c r="N6" s="362" t="s">
        <v>70</v>
      </c>
      <c r="O6" s="362"/>
    </row>
    <row r="7" spans="1:15" ht="14.25" customHeight="1">
      <c r="A7" s="380">
        <f>Business_Name</f>
        <v>0</v>
      </c>
      <c r="B7" s="381"/>
      <c r="C7" s="381"/>
      <c r="D7" s="381"/>
      <c r="E7" s="380">
        <f>Address</f>
        <v>0</v>
      </c>
      <c r="F7" s="381"/>
      <c r="G7" s="381"/>
      <c r="H7" s="381"/>
      <c r="I7" s="380">
        <f>City</f>
        <v>0</v>
      </c>
      <c r="J7" s="381"/>
      <c r="K7" s="381"/>
      <c r="L7" s="528">
        <f>State</f>
        <v>0</v>
      </c>
      <c r="M7" s="529"/>
      <c r="N7" s="382">
        <f>Company_Number</f>
        <v>0</v>
      </c>
      <c r="O7" s="383"/>
    </row>
    <row r="8" spans="1:15" ht="14.25" customHeight="1">
      <c r="A8" s="483" t="s">
        <v>190</v>
      </c>
      <c r="B8" s="556" t="s">
        <v>525</v>
      </c>
      <c r="C8" s="530" t="s">
        <v>191</v>
      </c>
      <c r="D8" s="531"/>
      <c r="E8" s="531"/>
      <c r="F8" s="532"/>
      <c r="G8" s="483" t="str">
        <f>CONCATENATE("Year End Balance
", $N$4-1)</f>
        <v>Year End Balance
2022</v>
      </c>
      <c r="H8" s="483"/>
      <c r="I8" s="483"/>
      <c r="J8" s="483" t="str">
        <f>CONCATENATE("Year End Balance
", $N$4-2)</f>
        <v>Year End Balance
2021</v>
      </c>
      <c r="K8" s="483"/>
      <c r="L8" s="483"/>
      <c r="M8" s="483" t="str">
        <f>CONCATENATE("Year End Balance
", $N$4-3)</f>
        <v>Year End Balance
2020</v>
      </c>
      <c r="N8" s="483"/>
      <c r="O8" s="483"/>
    </row>
    <row r="9" spans="1:15" ht="14.25" customHeight="1">
      <c r="A9" s="483"/>
      <c r="B9" s="557"/>
      <c r="C9" s="533"/>
      <c r="D9" s="488"/>
      <c r="E9" s="488"/>
      <c r="F9" s="489"/>
      <c r="G9" s="483"/>
      <c r="H9" s="483"/>
      <c r="I9" s="483"/>
      <c r="J9" s="483"/>
      <c r="K9" s="483"/>
      <c r="L9" s="483"/>
      <c r="M9" s="483"/>
      <c r="N9" s="483"/>
      <c r="O9" s="483"/>
    </row>
    <row r="10" spans="1:15" ht="14.25" customHeight="1">
      <c r="A10" s="483"/>
      <c r="B10" s="558"/>
      <c r="C10" s="490"/>
      <c r="D10" s="491"/>
      <c r="E10" s="491"/>
      <c r="F10" s="492"/>
      <c r="G10" s="483"/>
      <c r="H10" s="483"/>
      <c r="I10" s="483"/>
      <c r="J10" s="483"/>
      <c r="K10" s="483"/>
      <c r="L10" s="483"/>
      <c r="M10" s="483"/>
      <c r="N10" s="483"/>
      <c r="O10" s="483"/>
    </row>
    <row r="11" spans="1:15" ht="15" customHeight="1">
      <c r="A11" s="138"/>
      <c r="B11" s="139"/>
      <c r="C11" s="559" t="s">
        <v>236</v>
      </c>
      <c r="D11" s="559"/>
      <c r="E11" s="559"/>
      <c r="F11" s="559"/>
      <c r="G11" s="140"/>
      <c r="H11" s="140"/>
      <c r="I11" s="140"/>
      <c r="J11" s="140"/>
      <c r="K11" s="140"/>
      <c r="L11" s="140"/>
      <c r="M11" s="140"/>
      <c r="N11" s="140"/>
      <c r="O11" s="141"/>
    </row>
    <row r="12" spans="1:15" ht="15" customHeight="1">
      <c r="A12" s="125"/>
      <c r="B12" s="142"/>
      <c r="C12" s="496" t="s">
        <v>340</v>
      </c>
      <c r="D12" s="496"/>
      <c r="E12" s="496"/>
      <c r="F12" s="506"/>
      <c r="G12" s="131"/>
      <c r="H12" s="126"/>
      <c r="I12" s="126"/>
      <c r="J12" s="126"/>
      <c r="K12" s="126"/>
      <c r="L12" s="126"/>
      <c r="M12" s="126"/>
      <c r="N12" s="126"/>
      <c r="O12" s="127"/>
    </row>
    <row r="13" spans="1:15" ht="14.25" customHeight="1">
      <c r="A13" s="128">
        <v>1</v>
      </c>
      <c r="B13" s="143"/>
      <c r="C13" s="553" t="s">
        <v>199</v>
      </c>
      <c r="D13" s="554"/>
      <c r="E13" s="554"/>
      <c r="F13" s="555"/>
      <c r="G13" s="500"/>
      <c r="H13" s="500"/>
      <c r="I13" s="500"/>
      <c r="J13" s="500"/>
      <c r="K13" s="500"/>
      <c r="L13" s="500"/>
      <c r="M13" s="500"/>
      <c r="N13" s="500"/>
      <c r="O13" s="500"/>
    </row>
    <row r="14" spans="1:15" ht="14.25" customHeight="1">
      <c r="A14" s="128">
        <v>2</v>
      </c>
      <c r="B14" s="144"/>
      <c r="C14" s="553" t="s">
        <v>369</v>
      </c>
      <c r="D14" s="554"/>
      <c r="E14" s="554"/>
      <c r="F14" s="555"/>
      <c r="G14" s="500"/>
      <c r="H14" s="500"/>
      <c r="I14" s="500"/>
      <c r="J14" s="500"/>
      <c r="K14" s="500"/>
      <c r="L14" s="500"/>
      <c r="M14" s="500"/>
      <c r="N14" s="500"/>
      <c r="O14" s="500"/>
    </row>
    <row r="15" spans="1:15" ht="14.25" customHeight="1">
      <c r="A15" s="128">
        <v>3</v>
      </c>
      <c r="B15" s="144" t="s">
        <v>523</v>
      </c>
      <c r="C15" s="553" t="s">
        <v>237</v>
      </c>
      <c r="D15" s="554"/>
      <c r="E15" s="554"/>
      <c r="F15" s="555"/>
      <c r="G15" s="501"/>
      <c r="H15" s="501"/>
      <c r="I15" s="501"/>
      <c r="J15" s="501"/>
      <c r="K15" s="501"/>
      <c r="L15" s="501"/>
      <c r="M15" s="501"/>
      <c r="N15" s="501"/>
      <c r="O15" s="501"/>
    </row>
    <row r="16" spans="1:15" ht="14.25" customHeight="1">
      <c r="A16" s="128">
        <v>4</v>
      </c>
      <c r="B16" s="144" t="s">
        <v>523</v>
      </c>
      <c r="C16" s="553" t="s">
        <v>238</v>
      </c>
      <c r="D16" s="554"/>
      <c r="E16" s="554"/>
      <c r="F16" s="555"/>
      <c r="G16" s="501"/>
      <c r="H16" s="501"/>
      <c r="I16" s="501"/>
      <c r="J16" s="501"/>
      <c r="K16" s="501"/>
      <c r="L16" s="501"/>
      <c r="M16" s="501"/>
      <c r="N16" s="501"/>
      <c r="O16" s="501"/>
    </row>
    <row r="17" spans="1:15" ht="14.25" customHeight="1">
      <c r="A17" s="128">
        <v>5</v>
      </c>
      <c r="B17" s="144" t="s">
        <v>523</v>
      </c>
      <c r="C17" s="553" t="s">
        <v>312</v>
      </c>
      <c r="D17" s="554"/>
      <c r="E17" s="554"/>
      <c r="F17" s="555"/>
      <c r="G17" s="501"/>
      <c r="H17" s="501"/>
      <c r="I17" s="501"/>
      <c r="J17" s="501"/>
      <c r="K17" s="501"/>
      <c r="L17" s="501"/>
      <c r="M17" s="501"/>
      <c r="N17" s="501"/>
      <c r="O17" s="501"/>
    </row>
    <row r="18" spans="1:15" ht="14.25" customHeight="1">
      <c r="A18" s="128">
        <v>6</v>
      </c>
      <c r="B18" s="144"/>
      <c r="C18" s="553" t="s">
        <v>239</v>
      </c>
      <c r="D18" s="554"/>
      <c r="E18" s="554"/>
      <c r="F18" s="555"/>
      <c r="G18" s="501"/>
      <c r="H18" s="501"/>
      <c r="I18" s="501"/>
      <c r="J18" s="501"/>
      <c r="K18" s="501"/>
      <c r="L18" s="501"/>
      <c r="M18" s="501"/>
      <c r="N18" s="501"/>
      <c r="O18" s="501"/>
    </row>
    <row r="19" spans="1:15" ht="14.25" customHeight="1">
      <c r="A19" s="128">
        <v>7</v>
      </c>
      <c r="B19" s="144" t="s">
        <v>523</v>
      </c>
      <c r="C19" s="553" t="s">
        <v>341</v>
      </c>
      <c r="D19" s="554"/>
      <c r="E19" s="554"/>
      <c r="F19" s="555"/>
      <c r="G19" s="501"/>
      <c r="H19" s="501"/>
      <c r="I19" s="501"/>
      <c r="J19" s="501"/>
      <c r="K19" s="501"/>
      <c r="L19" s="501"/>
      <c r="M19" s="501"/>
      <c r="N19" s="501"/>
      <c r="O19" s="501"/>
    </row>
    <row r="20" spans="1:15" ht="14.25" customHeight="1">
      <c r="A20" s="128">
        <v>8</v>
      </c>
      <c r="B20" s="144" t="s">
        <v>523</v>
      </c>
      <c r="C20" s="553" t="s">
        <v>200</v>
      </c>
      <c r="D20" s="554"/>
      <c r="E20" s="554"/>
      <c r="F20" s="555"/>
      <c r="G20" s="501"/>
      <c r="H20" s="501"/>
      <c r="I20" s="501"/>
      <c r="J20" s="501"/>
      <c r="K20" s="501"/>
      <c r="L20" s="501"/>
      <c r="M20" s="501"/>
      <c r="N20" s="501"/>
      <c r="O20" s="501"/>
    </row>
    <row r="21" spans="1:15" ht="14.25" customHeight="1">
      <c r="A21" s="128">
        <v>9</v>
      </c>
      <c r="B21" s="144" t="s">
        <v>523</v>
      </c>
      <c r="C21" s="553" t="s">
        <v>240</v>
      </c>
      <c r="D21" s="554"/>
      <c r="E21" s="554"/>
      <c r="F21" s="555"/>
      <c r="G21" s="501"/>
      <c r="H21" s="501"/>
      <c r="I21" s="501"/>
      <c r="J21" s="501"/>
      <c r="K21" s="501"/>
      <c r="L21" s="501"/>
      <c r="M21" s="501"/>
      <c r="N21" s="501"/>
      <c r="O21" s="501"/>
    </row>
    <row r="22" spans="1:15" ht="14.25" customHeight="1" thickBot="1">
      <c r="A22" s="128">
        <v>10</v>
      </c>
      <c r="B22" s="145" t="s">
        <v>524</v>
      </c>
      <c r="C22" s="553" t="s">
        <v>412</v>
      </c>
      <c r="D22" s="554"/>
      <c r="E22" s="554"/>
      <c r="F22" s="555"/>
      <c r="G22" s="507"/>
      <c r="H22" s="507"/>
      <c r="I22" s="507"/>
      <c r="J22" s="507"/>
      <c r="K22" s="507"/>
      <c r="L22" s="507"/>
      <c r="M22" s="507"/>
      <c r="N22" s="507"/>
      <c r="O22" s="507"/>
    </row>
    <row r="23" spans="1:15" ht="15" customHeight="1">
      <c r="A23" s="128">
        <v>11</v>
      </c>
      <c r="B23" s="146"/>
      <c r="C23" s="562" t="s">
        <v>379</v>
      </c>
      <c r="D23" s="563"/>
      <c r="E23" s="563"/>
      <c r="F23" s="564"/>
      <c r="G23" s="475">
        <f>SUM(G13:I22)</f>
        <v>0</v>
      </c>
      <c r="H23" s="475"/>
      <c r="I23" s="475"/>
      <c r="J23" s="475">
        <f t="shared" ref="J23" si="0">SUM(J13:L22)</f>
        <v>0</v>
      </c>
      <c r="K23" s="475"/>
      <c r="L23" s="475"/>
      <c r="M23" s="475">
        <f t="shared" ref="M23" si="1">SUM(M13:O22)</f>
        <v>0</v>
      </c>
      <c r="N23" s="475"/>
      <c r="O23" s="475"/>
    </row>
    <row r="24" spans="1:15" ht="15" customHeight="1">
      <c r="A24" s="125"/>
      <c r="B24" s="142"/>
      <c r="C24" s="496" t="s">
        <v>342</v>
      </c>
      <c r="D24" s="496"/>
      <c r="E24" s="496"/>
      <c r="F24" s="506"/>
      <c r="G24" s="131"/>
      <c r="H24" s="126"/>
      <c r="I24" s="126"/>
      <c r="J24" s="126"/>
      <c r="K24" s="126"/>
      <c r="L24" s="126"/>
      <c r="M24" s="126"/>
      <c r="N24" s="126"/>
      <c r="O24" s="127"/>
    </row>
    <row r="25" spans="1:15" ht="14.25" customHeight="1">
      <c r="A25" s="124">
        <v>12</v>
      </c>
      <c r="B25" s="144" t="s">
        <v>523</v>
      </c>
      <c r="C25" s="553" t="s">
        <v>313</v>
      </c>
      <c r="D25" s="554"/>
      <c r="E25" s="554"/>
      <c r="F25" s="555"/>
      <c r="G25" s="501"/>
      <c r="H25" s="501"/>
      <c r="I25" s="501"/>
      <c r="J25" s="501"/>
      <c r="K25" s="501"/>
      <c r="L25" s="501"/>
      <c r="M25" s="501"/>
      <c r="N25" s="501"/>
      <c r="O25" s="501"/>
    </row>
    <row r="26" spans="1:15" ht="14.25" customHeight="1">
      <c r="A26" s="124">
        <v>13</v>
      </c>
      <c r="B26" s="144" t="s">
        <v>523</v>
      </c>
      <c r="C26" s="553" t="s">
        <v>343</v>
      </c>
      <c r="D26" s="554"/>
      <c r="E26" s="554"/>
      <c r="F26" s="555"/>
      <c r="G26" s="501"/>
      <c r="H26" s="501"/>
      <c r="I26" s="501"/>
      <c r="J26" s="501"/>
      <c r="K26" s="501"/>
      <c r="L26" s="501"/>
      <c r="M26" s="501"/>
      <c r="N26" s="501"/>
      <c r="O26" s="501"/>
    </row>
    <row r="27" spans="1:15" ht="14.25" customHeight="1">
      <c r="A27" s="124">
        <v>14</v>
      </c>
      <c r="B27" s="144" t="s">
        <v>523</v>
      </c>
      <c r="C27" s="553" t="s">
        <v>241</v>
      </c>
      <c r="D27" s="554"/>
      <c r="E27" s="554"/>
      <c r="F27" s="555"/>
      <c r="G27" s="512"/>
      <c r="H27" s="512"/>
      <c r="I27" s="512"/>
      <c r="J27" s="512"/>
      <c r="K27" s="512"/>
      <c r="L27" s="512"/>
      <c r="M27" s="512"/>
      <c r="N27" s="512"/>
      <c r="O27" s="512"/>
    </row>
    <row r="28" spans="1:15" ht="14.25" customHeight="1">
      <c r="A28" s="124">
        <v>15</v>
      </c>
      <c r="B28" s="144" t="s">
        <v>523</v>
      </c>
      <c r="C28" s="553" t="s">
        <v>242</v>
      </c>
      <c r="D28" s="554"/>
      <c r="E28" s="554"/>
      <c r="F28" s="555"/>
      <c r="G28" s="501"/>
      <c r="H28" s="501"/>
      <c r="I28" s="501"/>
      <c r="J28" s="501"/>
      <c r="K28" s="501"/>
      <c r="L28" s="501"/>
      <c r="M28" s="501"/>
      <c r="N28" s="501"/>
      <c r="O28" s="501"/>
    </row>
    <row r="29" spans="1:15" ht="14.25" customHeight="1">
      <c r="A29" s="124">
        <v>16</v>
      </c>
      <c r="B29" s="144" t="s">
        <v>523</v>
      </c>
      <c r="C29" s="553" t="s">
        <v>344</v>
      </c>
      <c r="D29" s="554"/>
      <c r="E29" s="554"/>
      <c r="F29" s="555"/>
      <c r="G29" s="500"/>
      <c r="H29" s="500"/>
      <c r="I29" s="500"/>
      <c r="J29" s="500"/>
      <c r="K29" s="500"/>
      <c r="L29" s="500"/>
      <c r="M29" s="500"/>
      <c r="N29" s="500"/>
      <c r="O29" s="500"/>
    </row>
    <row r="30" spans="1:15" ht="14.25" customHeight="1" thickBot="1">
      <c r="A30" s="124">
        <v>17</v>
      </c>
      <c r="B30" s="144" t="s">
        <v>523</v>
      </c>
      <c r="C30" s="553" t="s">
        <v>408</v>
      </c>
      <c r="D30" s="554"/>
      <c r="E30" s="554"/>
      <c r="F30" s="555"/>
      <c r="G30" s="507"/>
      <c r="H30" s="507"/>
      <c r="I30" s="507"/>
      <c r="J30" s="507"/>
      <c r="K30" s="507"/>
      <c r="L30" s="507"/>
      <c r="M30" s="507"/>
      <c r="N30" s="507"/>
      <c r="O30" s="507"/>
    </row>
    <row r="31" spans="1:15" ht="15" customHeight="1">
      <c r="A31" s="124">
        <v>18</v>
      </c>
      <c r="B31" s="147"/>
      <c r="C31" s="562" t="s">
        <v>380</v>
      </c>
      <c r="D31" s="563"/>
      <c r="E31" s="563"/>
      <c r="F31" s="564"/>
      <c r="G31" s="475">
        <f>SUM(G25:I30)</f>
        <v>0</v>
      </c>
      <c r="H31" s="475"/>
      <c r="I31" s="475"/>
      <c r="J31" s="475">
        <f t="shared" ref="J31" si="2">SUM(J25:L30)</f>
        <v>0</v>
      </c>
      <c r="K31" s="475"/>
      <c r="L31" s="475"/>
      <c r="M31" s="475">
        <f t="shared" ref="M31" si="3">SUM(M25:O30)</f>
        <v>0</v>
      </c>
      <c r="N31" s="475"/>
      <c r="O31" s="475"/>
    </row>
    <row r="32" spans="1:15" ht="15" customHeight="1">
      <c r="A32" s="125"/>
      <c r="B32" s="142"/>
      <c r="C32" s="560" t="s">
        <v>370</v>
      </c>
      <c r="D32" s="560"/>
      <c r="E32" s="560"/>
      <c r="F32" s="561"/>
      <c r="G32" s="131"/>
      <c r="H32" s="126"/>
      <c r="I32" s="126"/>
      <c r="J32" s="126"/>
      <c r="K32" s="126"/>
      <c r="L32" s="126"/>
      <c r="M32" s="126"/>
      <c r="N32" s="126"/>
      <c r="O32" s="127"/>
    </row>
    <row r="33" spans="1:15" ht="14.25" customHeight="1">
      <c r="A33" s="128">
        <v>19</v>
      </c>
      <c r="B33" s="144" t="s">
        <v>523</v>
      </c>
      <c r="C33" s="553" t="s">
        <v>243</v>
      </c>
      <c r="D33" s="554"/>
      <c r="E33" s="554"/>
      <c r="F33" s="555"/>
      <c r="G33" s="501"/>
      <c r="H33" s="501"/>
      <c r="I33" s="501"/>
      <c r="J33" s="501"/>
      <c r="K33" s="501"/>
      <c r="L33" s="501"/>
      <c r="M33" s="501"/>
      <c r="N33" s="501"/>
      <c r="O33" s="501"/>
    </row>
    <row r="34" spans="1:15" ht="14.25" customHeight="1">
      <c r="A34" s="124">
        <v>20</v>
      </c>
      <c r="B34" s="144" t="s">
        <v>523</v>
      </c>
      <c r="C34" s="553" t="s">
        <v>244</v>
      </c>
      <c r="D34" s="554"/>
      <c r="E34" s="554"/>
      <c r="F34" s="555"/>
      <c r="G34" s="501"/>
      <c r="H34" s="501"/>
      <c r="I34" s="501"/>
      <c r="J34" s="501"/>
      <c r="K34" s="501"/>
      <c r="L34" s="501"/>
      <c r="M34" s="501"/>
      <c r="N34" s="501"/>
      <c r="O34" s="501"/>
    </row>
    <row r="35" spans="1:15" ht="14.25" customHeight="1">
      <c r="A35" s="128">
        <v>21</v>
      </c>
      <c r="B35" s="144" t="s">
        <v>523</v>
      </c>
      <c r="C35" s="553" t="s">
        <v>245</v>
      </c>
      <c r="D35" s="554"/>
      <c r="E35" s="554"/>
      <c r="F35" s="555"/>
      <c r="G35" s="501"/>
      <c r="H35" s="501"/>
      <c r="I35" s="501"/>
      <c r="J35" s="501"/>
      <c r="K35" s="501"/>
      <c r="L35" s="501"/>
      <c r="M35" s="501"/>
      <c r="N35" s="501"/>
      <c r="O35" s="501"/>
    </row>
    <row r="36" spans="1:15" ht="14.25" customHeight="1">
      <c r="A36" s="124">
        <v>22</v>
      </c>
      <c r="B36" s="144" t="s">
        <v>523</v>
      </c>
      <c r="C36" s="553" t="s">
        <v>246</v>
      </c>
      <c r="D36" s="554"/>
      <c r="E36" s="554"/>
      <c r="F36" s="555"/>
      <c r="G36" s="512"/>
      <c r="H36" s="512"/>
      <c r="I36" s="512"/>
      <c r="J36" s="512"/>
      <c r="K36" s="512"/>
      <c r="L36" s="512"/>
      <c r="M36" s="512"/>
      <c r="N36" s="512"/>
      <c r="O36" s="512"/>
    </row>
    <row r="37" spans="1:15" ht="14.25" customHeight="1">
      <c r="A37" s="128">
        <v>23</v>
      </c>
      <c r="B37" s="144" t="s">
        <v>523</v>
      </c>
      <c r="C37" s="553" t="s">
        <v>407</v>
      </c>
      <c r="D37" s="554"/>
      <c r="E37" s="554"/>
      <c r="F37" s="555"/>
      <c r="G37" s="501"/>
      <c r="H37" s="501"/>
      <c r="I37" s="501"/>
      <c r="J37" s="501"/>
      <c r="K37" s="501"/>
      <c r="L37" s="501"/>
      <c r="M37" s="501"/>
      <c r="N37" s="501"/>
      <c r="O37" s="501"/>
    </row>
    <row r="38" spans="1:15" ht="14.25" customHeight="1" thickBot="1">
      <c r="A38" s="124">
        <v>24</v>
      </c>
      <c r="B38" s="144" t="s">
        <v>523</v>
      </c>
      <c r="C38" s="553" t="s">
        <v>406</v>
      </c>
      <c r="D38" s="554"/>
      <c r="E38" s="554"/>
      <c r="F38" s="555"/>
      <c r="G38" s="507"/>
      <c r="H38" s="507"/>
      <c r="I38" s="507"/>
      <c r="J38" s="507"/>
      <c r="K38" s="507"/>
      <c r="L38" s="507"/>
      <c r="M38" s="507"/>
      <c r="N38" s="507"/>
      <c r="O38" s="507"/>
    </row>
    <row r="39" spans="1:15" ht="15" customHeight="1">
      <c r="A39" s="128">
        <v>25</v>
      </c>
      <c r="B39" s="147"/>
      <c r="C39" s="562" t="s">
        <v>381</v>
      </c>
      <c r="D39" s="563"/>
      <c r="E39" s="563"/>
      <c r="F39" s="564"/>
      <c r="G39" s="475">
        <f>SUM(G33:I38)</f>
        <v>0</v>
      </c>
      <c r="H39" s="475"/>
      <c r="I39" s="475"/>
      <c r="J39" s="475">
        <f t="shared" ref="J39" si="4">SUM(J33:L38)</f>
        <v>0</v>
      </c>
      <c r="K39" s="475"/>
      <c r="L39" s="475"/>
      <c r="M39" s="475">
        <f t="shared" ref="M39" si="5">SUM(M33:O38)</f>
        <v>0</v>
      </c>
      <c r="N39" s="475"/>
      <c r="O39" s="475"/>
    </row>
    <row r="40" spans="1:15" ht="15" customHeight="1">
      <c r="A40" s="125"/>
      <c r="B40" s="142"/>
      <c r="C40" s="496" t="s">
        <v>346</v>
      </c>
      <c r="D40" s="496"/>
      <c r="E40" s="496"/>
      <c r="F40" s="506"/>
      <c r="G40" s="131"/>
      <c r="H40" s="126"/>
      <c r="I40" s="126"/>
      <c r="J40" s="126"/>
      <c r="K40" s="126"/>
      <c r="L40" s="126"/>
      <c r="M40" s="126"/>
      <c r="N40" s="126"/>
      <c r="O40" s="127"/>
    </row>
    <row r="41" spans="1:15" ht="14.25" customHeight="1">
      <c r="A41" s="124">
        <v>26</v>
      </c>
      <c r="B41" s="144" t="s">
        <v>523</v>
      </c>
      <c r="C41" s="553" t="s">
        <v>248</v>
      </c>
      <c r="D41" s="554"/>
      <c r="E41" s="554"/>
      <c r="F41" s="555"/>
      <c r="G41" s="500"/>
      <c r="H41" s="500"/>
      <c r="I41" s="500"/>
      <c r="J41" s="500"/>
      <c r="K41" s="500"/>
      <c r="L41" s="500"/>
      <c r="M41" s="500"/>
      <c r="N41" s="500"/>
      <c r="O41" s="500"/>
    </row>
    <row r="42" spans="1:15" ht="14.25" customHeight="1">
      <c r="A42" s="128">
        <v>27</v>
      </c>
      <c r="B42" s="144" t="s">
        <v>523</v>
      </c>
      <c r="C42" s="553" t="s">
        <v>347</v>
      </c>
      <c r="D42" s="554"/>
      <c r="E42" s="554"/>
      <c r="F42" s="555"/>
      <c r="G42" s="512"/>
      <c r="H42" s="512"/>
      <c r="I42" s="512"/>
      <c r="J42" s="512"/>
      <c r="K42" s="512"/>
      <c r="L42" s="512"/>
      <c r="M42" s="512"/>
      <c r="N42" s="512"/>
      <c r="O42" s="512"/>
    </row>
    <row r="43" spans="1:15" ht="14.25" customHeight="1">
      <c r="A43" s="124">
        <v>28</v>
      </c>
      <c r="B43" s="144" t="s">
        <v>523</v>
      </c>
      <c r="C43" s="553" t="s">
        <v>348</v>
      </c>
      <c r="D43" s="554"/>
      <c r="E43" s="554"/>
      <c r="F43" s="555"/>
      <c r="G43" s="501"/>
      <c r="H43" s="501"/>
      <c r="I43" s="501"/>
      <c r="J43" s="501"/>
      <c r="K43" s="501"/>
      <c r="L43" s="501"/>
      <c r="M43" s="501"/>
      <c r="N43" s="501"/>
      <c r="O43" s="501"/>
    </row>
    <row r="44" spans="1:15" ht="14.25" customHeight="1">
      <c r="A44" s="128">
        <v>29</v>
      </c>
      <c r="B44" s="144" t="s">
        <v>523</v>
      </c>
      <c r="C44" s="553" t="s">
        <v>349</v>
      </c>
      <c r="D44" s="554"/>
      <c r="E44" s="554"/>
      <c r="F44" s="555"/>
      <c r="G44" s="500"/>
      <c r="H44" s="500"/>
      <c r="I44" s="500"/>
      <c r="J44" s="500"/>
      <c r="K44" s="500"/>
      <c r="L44" s="500"/>
      <c r="M44" s="500"/>
      <c r="N44" s="500"/>
      <c r="O44" s="500"/>
    </row>
    <row r="45" spans="1:15" ht="14.25" customHeight="1">
      <c r="A45" s="124">
        <v>30</v>
      </c>
      <c r="B45" s="144" t="s">
        <v>523</v>
      </c>
      <c r="C45" s="553" t="s">
        <v>350</v>
      </c>
      <c r="D45" s="554"/>
      <c r="E45" s="554"/>
      <c r="F45" s="555"/>
      <c r="G45" s="501"/>
      <c r="H45" s="501"/>
      <c r="I45" s="501"/>
      <c r="J45" s="501"/>
      <c r="K45" s="501"/>
      <c r="L45" s="501"/>
      <c r="M45" s="501"/>
      <c r="N45" s="501"/>
      <c r="O45" s="501"/>
    </row>
    <row r="46" spans="1:15" ht="14.25" customHeight="1">
      <c r="A46" s="128">
        <v>31</v>
      </c>
      <c r="B46" s="144" t="s">
        <v>523</v>
      </c>
      <c r="C46" s="553" t="s">
        <v>351</v>
      </c>
      <c r="D46" s="554"/>
      <c r="E46" s="554"/>
      <c r="F46" s="555"/>
      <c r="G46" s="501"/>
      <c r="H46" s="501"/>
      <c r="I46" s="501"/>
      <c r="J46" s="501"/>
      <c r="K46" s="501"/>
      <c r="L46" s="501"/>
      <c r="M46" s="501"/>
      <c r="N46" s="501"/>
      <c r="O46" s="501"/>
    </row>
    <row r="47" spans="1:15" ht="14.25" customHeight="1">
      <c r="A47" s="124">
        <v>32</v>
      </c>
      <c r="B47" s="144" t="s">
        <v>523</v>
      </c>
      <c r="C47" s="553" t="s">
        <v>352</v>
      </c>
      <c r="D47" s="554"/>
      <c r="E47" s="554"/>
      <c r="F47" s="555"/>
      <c r="G47" s="565"/>
      <c r="H47" s="566"/>
      <c r="I47" s="567"/>
      <c r="J47" s="565"/>
      <c r="K47" s="566"/>
      <c r="L47" s="567"/>
      <c r="M47" s="565"/>
      <c r="N47" s="566"/>
      <c r="O47" s="567"/>
    </row>
    <row r="48" spans="1:15" ht="14.25" customHeight="1">
      <c r="A48" s="128">
        <v>33</v>
      </c>
      <c r="B48" s="144" t="s">
        <v>523</v>
      </c>
      <c r="C48" s="553" t="s">
        <v>452</v>
      </c>
      <c r="D48" s="554"/>
      <c r="E48" s="554"/>
      <c r="F48" s="555"/>
      <c r="G48" s="501"/>
      <c r="H48" s="501"/>
      <c r="I48" s="501"/>
      <c r="J48" s="501"/>
      <c r="K48" s="501"/>
      <c r="L48" s="501"/>
      <c r="M48" s="501"/>
      <c r="N48" s="501"/>
      <c r="O48" s="501"/>
    </row>
    <row r="49" spans="1:15" ht="14.25" customHeight="1">
      <c r="A49" s="124">
        <v>34</v>
      </c>
      <c r="B49" s="144" t="s">
        <v>523</v>
      </c>
      <c r="C49" s="553" t="s">
        <v>353</v>
      </c>
      <c r="D49" s="554"/>
      <c r="E49" s="554"/>
      <c r="F49" s="555"/>
      <c r="G49" s="501"/>
      <c r="H49" s="501"/>
      <c r="I49" s="501"/>
      <c r="J49" s="501"/>
      <c r="K49" s="501"/>
      <c r="L49" s="501"/>
      <c r="M49" s="501"/>
      <c r="N49" s="501"/>
      <c r="O49" s="501"/>
    </row>
    <row r="50" spans="1:15" ht="14.25" customHeight="1">
      <c r="A50" s="128">
        <v>35</v>
      </c>
      <c r="B50" s="144" t="s">
        <v>523</v>
      </c>
      <c r="C50" s="553" t="s">
        <v>249</v>
      </c>
      <c r="D50" s="554"/>
      <c r="E50" s="554"/>
      <c r="F50" s="555"/>
      <c r="G50" s="501"/>
      <c r="H50" s="501"/>
      <c r="I50" s="501"/>
      <c r="J50" s="501"/>
      <c r="K50" s="501"/>
      <c r="L50" s="501"/>
      <c r="M50" s="501"/>
      <c r="N50" s="501"/>
      <c r="O50" s="501"/>
    </row>
    <row r="51" spans="1:15" ht="14.25" customHeight="1">
      <c r="A51" s="124">
        <v>36</v>
      </c>
      <c r="B51" s="144" t="s">
        <v>523</v>
      </c>
      <c r="C51" s="553" t="s">
        <v>250</v>
      </c>
      <c r="D51" s="554"/>
      <c r="E51" s="554"/>
      <c r="F51" s="555"/>
      <c r="G51" s="501"/>
      <c r="H51" s="501"/>
      <c r="I51" s="501"/>
      <c r="J51" s="501"/>
      <c r="K51" s="501"/>
      <c r="L51" s="501"/>
      <c r="M51" s="501"/>
      <c r="N51" s="501"/>
      <c r="O51" s="501"/>
    </row>
    <row r="52" spans="1:15" ht="14.25" customHeight="1">
      <c r="A52" s="128">
        <v>37</v>
      </c>
      <c r="B52" s="144" t="s">
        <v>523</v>
      </c>
      <c r="C52" s="553" t="s">
        <v>453</v>
      </c>
      <c r="D52" s="554"/>
      <c r="E52" s="554"/>
      <c r="F52" s="555"/>
      <c r="G52" s="512"/>
      <c r="H52" s="512"/>
      <c r="I52" s="512"/>
      <c r="J52" s="512"/>
      <c r="K52" s="512"/>
      <c r="L52" s="512"/>
      <c r="M52" s="512"/>
      <c r="N52" s="512"/>
      <c r="O52" s="512"/>
    </row>
    <row r="53" spans="1:15" ht="14.25" customHeight="1">
      <c r="A53" s="124">
        <v>38</v>
      </c>
      <c r="B53" s="144" t="s">
        <v>523</v>
      </c>
      <c r="C53" s="553" t="s">
        <v>354</v>
      </c>
      <c r="D53" s="554"/>
      <c r="E53" s="554"/>
      <c r="F53" s="555"/>
      <c r="G53" s="512"/>
      <c r="H53" s="512"/>
      <c r="I53" s="512"/>
      <c r="J53" s="512"/>
      <c r="K53" s="512"/>
      <c r="L53" s="512"/>
      <c r="M53" s="512"/>
      <c r="N53" s="512"/>
      <c r="O53" s="512"/>
    </row>
    <row r="54" spans="1:15" ht="14.25" customHeight="1" thickBot="1">
      <c r="A54" s="128">
        <v>39</v>
      </c>
      <c r="B54" s="144" t="s">
        <v>523</v>
      </c>
      <c r="C54" s="553" t="s">
        <v>405</v>
      </c>
      <c r="D54" s="554"/>
      <c r="E54" s="554"/>
      <c r="F54" s="555"/>
      <c r="G54" s="507"/>
      <c r="H54" s="507"/>
      <c r="I54" s="507"/>
      <c r="J54" s="507"/>
      <c r="K54" s="507"/>
      <c r="L54" s="507"/>
      <c r="M54" s="507"/>
      <c r="N54" s="507"/>
      <c r="O54" s="507"/>
    </row>
    <row r="55" spans="1:15" ht="15" customHeight="1">
      <c r="A55" s="124">
        <v>40</v>
      </c>
      <c r="B55" s="147"/>
      <c r="C55" s="562" t="s">
        <v>382</v>
      </c>
      <c r="D55" s="563"/>
      <c r="E55" s="563"/>
      <c r="F55" s="564"/>
      <c r="G55" s="475">
        <f>SUM(G41:I54)</f>
        <v>0</v>
      </c>
      <c r="H55" s="475"/>
      <c r="I55" s="475"/>
      <c r="J55" s="475">
        <f t="shared" ref="J55" si="6">SUM(J41:L54)</f>
        <v>0</v>
      </c>
      <c r="K55" s="475"/>
      <c r="L55" s="475"/>
      <c r="M55" s="475">
        <f t="shared" ref="M55" si="7">SUM(M41:O54)</f>
        <v>0</v>
      </c>
      <c r="N55" s="475"/>
      <c r="O55" s="475"/>
    </row>
    <row r="56" spans="1:15" ht="15" customHeight="1">
      <c r="A56" s="125"/>
      <c r="B56" s="142"/>
      <c r="C56" s="496" t="s">
        <v>356</v>
      </c>
      <c r="D56" s="496"/>
      <c r="E56" s="496"/>
      <c r="F56" s="506"/>
      <c r="G56" s="131"/>
      <c r="H56" s="126"/>
      <c r="I56" s="126"/>
      <c r="J56" s="126"/>
      <c r="K56" s="126"/>
      <c r="L56" s="126"/>
      <c r="M56" s="126"/>
      <c r="N56" s="126"/>
      <c r="O56" s="127"/>
    </row>
    <row r="57" spans="1:15" ht="14.25" customHeight="1">
      <c r="A57" s="128">
        <v>41</v>
      </c>
      <c r="B57" s="145" t="s">
        <v>524</v>
      </c>
      <c r="C57" s="553" t="s">
        <v>409</v>
      </c>
      <c r="D57" s="554"/>
      <c r="E57" s="554"/>
      <c r="F57" s="555"/>
      <c r="G57" s="501"/>
      <c r="H57" s="501"/>
      <c r="I57" s="501"/>
      <c r="J57" s="501"/>
      <c r="K57" s="501"/>
      <c r="L57" s="501"/>
      <c r="M57" s="501"/>
      <c r="N57" s="501"/>
      <c r="O57" s="501"/>
    </row>
    <row r="58" spans="1:15" ht="14.25" customHeight="1">
      <c r="A58" s="124">
        <v>42</v>
      </c>
      <c r="B58" s="145" t="s">
        <v>524</v>
      </c>
      <c r="C58" s="577" t="s">
        <v>410</v>
      </c>
      <c r="D58" s="577"/>
      <c r="E58" s="577"/>
      <c r="F58" s="577"/>
      <c r="G58" s="501"/>
      <c r="H58" s="501"/>
      <c r="I58" s="501"/>
      <c r="J58" s="501"/>
      <c r="K58" s="501"/>
      <c r="L58" s="501"/>
      <c r="M58" s="501"/>
      <c r="N58" s="501"/>
      <c r="O58" s="501"/>
    </row>
    <row r="59" spans="1:15" ht="14.25" customHeight="1" thickBot="1">
      <c r="A59" s="124">
        <v>43</v>
      </c>
      <c r="B59" s="145" t="s">
        <v>524</v>
      </c>
      <c r="C59" s="577" t="s">
        <v>404</v>
      </c>
      <c r="D59" s="577"/>
      <c r="E59" s="577"/>
      <c r="F59" s="577"/>
      <c r="G59" s="507"/>
      <c r="H59" s="507"/>
      <c r="I59" s="507"/>
      <c r="J59" s="507"/>
      <c r="K59" s="507"/>
      <c r="L59" s="507"/>
      <c r="M59" s="507"/>
      <c r="N59" s="507"/>
      <c r="O59" s="507"/>
    </row>
    <row r="60" spans="1:15" ht="15" customHeight="1">
      <c r="A60" s="124">
        <v>44</v>
      </c>
      <c r="B60" s="148"/>
      <c r="C60" s="578" t="s">
        <v>384</v>
      </c>
      <c r="D60" s="578"/>
      <c r="E60" s="578"/>
      <c r="F60" s="578"/>
      <c r="G60" s="475">
        <f>SUM(G57:I59)</f>
        <v>0</v>
      </c>
      <c r="H60" s="475"/>
      <c r="I60" s="475"/>
      <c r="J60" s="475">
        <f t="shared" ref="J60" si="8">SUM(J57:L59)</f>
        <v>0</v>
      </c>
      <c r="K60" s="475"/>
      <c r="L60" s="475"/>
      <c r="M60" s="475">
        <f t="shared" ref="M60" si="9">SUM(M57:O59)</f>
        <v>0</v>
      </c>
      <c r="N60" s="475"/>
      <c r="O60" s="475"/>
    </row>
    <row r="61" spans="1:15" ht="15" customHeight="1">
      <c r="A61" s="203">
        <v>45</v>
      </c>
      <c r="B61" s="205" t="s">
        <v>523</v>
      </c>
      <c r="C61" s="554" t="s">
        <v>431</v>
      </c>
      <c r="D61" s="554"/>
      <c r="E61" s="554"/>
      <c r="F61" s="555"/>
      <c r="G61" s="581"/>
      <c r="H61" s="579"/>
      <c r="I61" s="579"/>
      <c r="J61" s="579"/>
      <c r="K61" s="579"/>
      <c r="L61" s="579"/>
      <c r="M61" s="579"/>
      <c r="N61" s="579"/>
      <c r="O61" s="580"/>
    </row>
    <row r="62" spans="1:15" ht="14.25" customHeight="1" thickBot="1">
      <c r="A62" s="207">
        <v>46</v>
      </c>
      <c r="B62" s="208" t="s">
        <v>523</v>
      </c>
      <c r="C62" s="568" t="s">
        <v>432</v>
      </c>
      <c r="D62" s="569"/>
      <c r="E62" s="569"/>
      <c r="F62" s="570"/>
      <c r="G62" s="571"/>
      <c r="H62" s="571"/>
      <c r="I62" s="571"/>
      <c r="J62" s="571"/>
      <c r="K62" s="571"/>
      <c r="L62" s="571"/>
      <c r="M62" s="571"/>
      <c r="N62" s="571"/>
      <c r="O62" s="571"/>
    </row>
    <row r="63" spans="1:15" ht="14.25" customHeight="1">
      <c r="A63" s="206"/>
      <c r="B63" s="204"/>
      <c r="C63" s="572" t="s">
        <v>357</v>
      </c>
      <c r="D63" s="573"/>
      <c r="E63" s="573"/>
      <c r="F63" s="574"/>
      <c r="G63" s="575"/>
      <c r="H63" s="575"/>
      <c r="I63" s="575"/>
      <c r="J63" s="576"/>
      <c r="K63" s="576"/>
      <c r="L63" s="576"/>
      <c r="M63" s="576"/>
      <c r="N63" s="576"/>
      <c r="O63" s="576"/>
    </row>
    <row r="64" spans="1:15" ht="14.25" customHeight="1">
      <c r="A64" s="128">
        <v>47</v>
      </c>
      <c r="B64" s="143"/>
      <c r="C64" s="553" t="s">
        <v>358</v>
      </c>
      <c r="D64" s="554"/>
      <c r="E64" s="554"/>
      <c r="F64" s="555"/>
      <c r="G64" s="501"/>
      <c r="H64" s="501"/>
      <c r="I64" s="501"/>
      <c r="J64" s="501"/>
      <c r="K64" s="501"/>
      <c r="L64" s="501"/>
      <c r="M64" s="501"/>
      <c r="N64" s="501"/>
      <c r="O64" s="501"/>
    </row>
    <row r="65" spans="1:15" ht="14.25" customHeight="1">
      <c r="A65" s="124">
        <v>48</v>
      </c>
      <c r="B65" s="143"/>
      <c r="C65" s="553" t="s">
        <v>359</v>
      </c>
      <c r="D65" s="554"/>
      <c r="E65" s="554"/>
      <c r="F65" s="555"/>
      <c r="G65" s="501"/>
      <c r="H65" s="501"/>
      <c r="I65" s="501"/>
      <c r="J65" s="501"/>
      <c r="K65" s="501"/>
      <c r="L65" s="501"/>
      <c r="M65" s="501"/>
      <c r="N65" s="501"/>
      <c r="O65" s="501"/>
    </row>
    <row r="66" spans="1:15" ht="14.25" customHeight="1">
      <c r="A66" s="128">
        <v>49</v>
      </c>
      <c r="B66" s="143"/>
      <c r="C66" s="553" t="s">
        <v>360</v>
      </c>
      <c r="D66" s="554"/>
      <c r="E66" s="554"/>
      <c r="F66" s="555"/>
      <c r="G66" s="501"/>
      <c r="H66" s="501"/>
      <c r="I66" s="501"/>
      <c r="J66" s="501"/>
      <c r="K66" s="501"/>
      <c r="L66" s="501"/>
      <c r="M66" s="501"/>
      <c r="N66" s="501"/>
      <c r="O66" s="501"/>
    </row>
    <row r="67" spans="1:15" ht="14.25" customHeight="1">
      <c r="A67" s="124">
        <v>50</v>
      </c>
      <c r="B67" s="143"/>
      <c r="C67" s="553" t="s">
        <v>371</v>
      </c>
      <c r="D67" s="554"/>
      <c r="E67" s="554"/>
      <c r="F67" s="555"/>
      <c r="G67" s="501"/>
      <c r="H67" s="501"/>
      <c r="I67" s="501"/>
      <c r="J67" s="501"/>
      <c r="K67" s="501"/>
      <c r="L67" s="501"/>
      <c r="M67" s="501"/>
      <c r="N67" s="501"/>
      <c r="O67" s="501"/>
    </row>
    <row r="68" spans="1:15" ht="14.25" customHeight="1">
      <c r="A68" s="128">
        <v>51</v>
      </c>
      <c r="B68" s="143"/>
      <c r="C68" s="553" t="s">
        <v>361</v>
      </c>
      <c r="D68" s="554"/>
      <c r="E68" s="554"/>
      <c r="F68" s="555"/>
      <c r="G68" s="501"/>
      <c r="H68" s="501"/>
      <c r="I68" s="501"/>
      <c r="J68" s="501"/>
      <c r="K68" s="501"/>
      <c r="L68" s="501"/>
      <c r="M68" s="501"/>
      <c r="N68" s="501"/>
      <c r="O68" s="501"/>
    </row>
    <row r="69" spans="1:15" ht="14.25" customHeight="1" thickBot="1">
      <c r="A69" s="124">
        <v>52</v>
      </c>
      <c r="B69" s="143"/>
      <c r="C69" s="553" t="s">
        <v>403</v>
      </c>
      <c r="D69" s="554"/>
      <c r="E69" s="554"/>
      <c r="F69" s="555"/>
      <c r="G69" s="507"/>
      <c r="H69" s="507"/>
      <c r="I69" s="507"/>
      <c r="J69" s="507"/>
      <c r="K69" s="507"/>
      <c r="L69" s="507"/>
      <c r="M69" s="507"/>
      <c r="N69" s="507"/>
      <c r="O69" s="507"/>
    </row>
    <row r="70" spans="1:15" ht="15" customHeight="1" thickBot="1">
      <c r="A70" s="128">
        <v>53</v>
      </c>
      <c r="B70" s="147"/>
      <c r="C70" s="562" t="s">
        <v>383</v>
      </c>
      <c r="D70" s="563"/>
      <c r="E70" s="563"/>
      <c r="F70" s="564"/>
      <c r="G70" s="508">
        <f>SUM(G64:I69)</f>
        <v>0</v>
      </c>
      <c r="H70" s="508"/>
      <c r="I70" s="508"/>
      <c r="J70" s="508">
        <f t="shared" ref="J70" si="10">SUM(J64:L69)</f>
        <v>0</v>
      </c>
      <c r="K70" s="508"/>
      <c r="L70" s="508"/>
      <c r="M70" s="508">
        <f t="shared" ref="M70" si="11">SUM(M64:O69)</f>
        <v>0</v>
      </c>
      <c r="N70" s="508"/>
      <c r="O70" s="508"/>
    </row>
    <row r="71" spans="1:15" ht="15" customHeight="1" thickTop="1">
      <c r="A71" s="125"/>
      <c r="B71" s="149"/>
      <c r="C71" s="563" t="s">
        <v>251</v>
      </c>
      <c r="D71" s="563"/>
      <c r="E71" s="563"/>
      <c r="F71" s="564"/>
      <c r="G71" s="475">
        <f>SUM(G23,G31,G39,G55,G60,G61,G62,G70)</f>
        <v>0</v>
      </c>
      <c r="H71" s="475"/>
      <c r="I71" s="475"/>
      <c r="J71" s="475">
        <f t="shared" ref="J71" si="12">SUM(J23,J31,J39,J55,J60,J61,J62,J70)</f>
        <v>0</v>
      </c>
      <c r="K71" s="475"/>
      <c r="L71" s="475"/>
      <c r="M71" s="475">
        <f t="shared" ref="M71" si="13">SUM(M23,M31,M39,M55,M60,M61,M62,M70)</f>
        <v>0</v>
      </c>
      <c r="N71" s="475"/>
      <c r="O71" s="475"/>
    </row>
    <row r="72" spans="1:15" ht="14.25" customHeight="1">
      <c r="A72" s="582" t="s">
        <v>759</v>
      </c>
      <c r="B72" s="401"/>
      <c r="C72" s="477"/>
      <c r="D72" s="477"/>
      <c r="E72" s="477"/>
      <c r="F72" s="477"/>
      <c r="G72" s="477"/>
      <c r="H72" s="477"/>
      <c r="I72" s="477"/>
      <c r="J72" s="477"/>
      <c r="K72" s="477"/>
      <c r="L72" s="477"/>
      <c r="M72" s="477"/>
      <c r="N72" s="477"/>
      <c r="O72" s="478"/>
    </row>
    <row r="73" spans="1:15" ht="14.25" customHeight="1">
      <c r="A73" s="582"/>
      <c r="B73" s="401"/>
      <c r="C73" s="401"/>
      <c r="D73" s="401"/>
      <c r="E73" s="401"/>
      <c r="F73" s="401"/>
      <c r="G73" s="401"/>
      <c r="H73" s="401"/>
      <c r="I73" s="401"/>
      <c r="J73" s="401"/>
      <c r="K73" s="401"/>
      <c r="L73" s="401"/>
      <c r="M73" s="401"/>
      <c r="N73" s="401"/>
      <c r="O73" s="402"/>
    </row>
    <row r="74" spans="1:15" ht="14.25" customHeight="1">
      <c r="A74" s="582"/>
      <c r="B74" s="401"/>
      <c r="C74" s="401"/>
      <c r="D74" s="401"/>
      <c r="E74" s="401"/>
      <c r="F74" s="401"/>
      <c r="G74" s="401"/>
      <c r="H74" s="401"/>
      <c r="I74" s="401"/>
      <c r="J74" s="401"/>
      <c r="K74" s="401"/>
      <c r="L74" s="401"/>
      <c r="M74" s="401"/>
      <c r="N74" s="401"/>
      <c r="O74" s="402"/>
    </row>
    <row r="75" spans="1:15" ht="14.25" customHeight="1">
      <c r="A75" s="582"/>
      <c r="B75" s="401"/>
      <c r="C75" s="401"/>
      <c r="D75" s="401"/>
      <c r="E75" s="401"/>
      <c r="F75" s="401"/>
      <c r="G75" s="401"/>
      <c r="H75" s="401"/>
      <c r="I75" s="401"/>
      <c r="J75" s="401"/>
      <c r="K75" s="401"/>
      <c r="L75" s="401"/>
      <c r="M75" s="401"/>
      <c r="N75" s="401"/>
      <c r="O75" s="402"/>
    </row>
    <row r="76" spans="1:15" ht="14.25" customHeight="1">
      <c r="A76" s="582"/>
      <c r="B76" s="401"/>
      <c r="C76" s="401"/>
      <c r="D76" s="401"/>
      <c r="E76" s="401"/>
      <c r="F76" s="401"/>
      <c r="G76" s="401"/>
      <c r="H76" s="401"/>
      <c r="I76" s="401"/>
      <c r="J76" s="401"/>
      <c r="K76" s="401"/>
      <c r="L76" s="401"/>
      <c r="M76" s="401"/>
      <c r="N76" s="401"/>
      <c r="O76" s="402"/>
    </row>
    <row r="77" spans="1:15" ht="14.25" customHeight="1">
      <c r="A77" s="582"/>
      <c r="B77" s="401"/>
      <c r="C77" s="401"/>
      <c r="D77" s="401"/>
      <c r="E77" s="401"/>
      <c r="F77" s="401"/>
      <c r="G77" s="401"/>
      <c r="H77" s="401"/>
      <c r="I77" s="401"/>
      <c r="J77" s="401"/>
      <c r="K77" s="401"/>
      <c r="L77" s="401"/>
      <c r="M77" s="401"/>
      <c r="N77" s="401"/>
      <c r="O77" s="402"/>
    </row>
    <row r="78" spans="1:15" ht="14.25" customHeight="1">
      <c r="A78" s="582"/>
      <c r="B78" s="401"/>
      <c r="C78" s="401"/>
      <c r="D78" s="401"/>
      <c r="E78" s="401"/>
      <c r="F78" s="401"/>
      <c r="G78" s="401"/>
      <c r="H78" s="401"/>
      <c r="I78" s="401"/>
      <c r="J78" s="401"/>
      <c r="K78" s="401"/>
      <c r="L78" s="401"/>
      <c r="M78" s="401"/>
      <c r="N78" s="401"/>
      <c r="O78" s="402"/>
    </row>
    <row r="79" spans="1:15" ht="14.25" customHeight="1">
      <c r="A79" s="582"/>
      <c r="B79" s="401"/>
      <c r="C79" s="401"/>
      <c r="D79" s="401"/>
      <c r="E79" s="401"/>
      <c r="F79" s="401"/>
      <c r="G79" s="401"/>
      <c r="H79" s="401"/>
      <c r="I79" s="401"/>
      <c r="J79" s="401"/>
      <c r="K79" s="401"/>
      <c r="L79" s="401"/>
      <c r="M79" s="401"/>
      <c r="N79" s="401"/>
      <c r="O79" s="402"/>
    </row>
    <row r="80" spans="1:15" ht="14.25" customHeight="1">
      <c r="A80" s="582"/>
      <c r="B80" s="401"/>
      <c r="C80" s="401"/>
      <c r="D80" s="401"/>
      <c r="E80" s="401"/>
      <c r="F80" s="401"/>
      <c r="G80" s="401"/>
      <c r="H80" s="401"/>
      <c r="I80" s="401"/>
      <c r="J80" s="401"/>
      <c r="K80" s="401"/>
      <c r="L80" s="401"/>
      <c r="M80" s="401"/>
      <c r="N80" s="401"/>
      <c r="O80" s="402"/>
    </row>
    <row r="81" spans="1:15" ht="14.25" customHeight="1">
      <c r="A81" s="403"/>
      <c r="B81" s="404"/>
      <c r="C81" s="404"/>
      <c r="D81" s="404"/>
      <c r="E81" s="404"/>
      <c r="F81" s="404"/>
      <c r="G81" s="404"/>
      <c r="H81" s="404"/>
      <c r="I81" s="404"/>
      <c r="J81" s="404"/>
      <c r="K81" s="404"/>
      <c r="L81" s="404"/>
      <c r="M81" s="404"/>
      <c r="N81" s="404"/>
      <c r="O81" s="405"/>
    </row>
    <row r="83" spans="1:15" ht="15.75">
      <c r="A83" s="479" t="s">
        <v>116</v>
      </c>
      <c r="B83" s="479"/>
      <c r="C83" s="479"/>
      <c r="D83" s="479"/>
      <c r="E83" s="479"/>
      <c r="F83" s="479"/>
      <c r="G83" s="479"/>
      <c r="H83" s="479"/>
      <c r="I83" s="479"/>
      <c r="J83" s="479"/>
      <c r="K83" s="479"/>
      <c r="L83" s="479"/>
      <c r="M83" s="479"/>
      <c r="N83" s="479"/>
      <c r="O83" s="479"/>
    </row>
    <row r="84" spans="1:15" ht="14.25" customHeight="1">
      <c r="A84" s="407" t="s">
        <v>782</v>
      </c>
      <c r="B84" s="407"/>
      <c r="C84" s="407"/>
      <c r="D84" s="407"/>
      <c r="E84" s="407"/>
      <c r="F84" s="407"/>
      <c r="G84" s="407"/>
      <c r="H84" s="407"/>
      <c r="I84" s="407"/>
      <c r="J84" s="407"/>
      <c r="K84" s="407"/>
      <c r="L84" s="407"/>
      <c r="M84" s="407"/>
      <c r="N84" s="407"/>
      <c r="O84" s="407"/>
    </row>
    <row r="85" spans="1:15" ht="15" customHeight="1">
      <c r="A85" s="407"/>
      <c r="B85" s="407"/>
      <c r="C85" s="407"/>
      <c r="D85" s="407"/>
      <c r="E85" s="407"/>
      <c r="F85" s="407"/>
      <c r="G85" s="407"/>
      <c r="H85" s="407"/>
      <c r="I85" s="407"/>
      <c r="J85" s="407"/>
      <c r="K85" s="407"/>
      <c r="L85" s="407"/>
      <c r="M85" s="407"/>
      <c r="N85" s="407"/>
      <c r="O85" s="407"/>
    </row>
    <row r="86" spans="1:15" ht="14.25" customHeight="1">
      <c r="A86" s="407"/>
      <c r="B86" s="407"/>
      <c r="C86" s="407"/>
      <c r="D86" s="407"/>
      <c r="E86" s="407"/>
      <c r="F86" s="407"/>
      <c r="G86" s="407"/>
      <c r="H86" s="407"/>
      <c r="I86" s="407"/>
      <c r="J86" s="407"/>
      <c r="K86" s="407"/>
      <c r="L86" s="407"/>
      <c r="M86" s="407"/>
      <c r="N86" s="407"/>
      <c r="O86" s="407"/>
    </row>
    <row r="87" spans="1:15" ht="15" customHeight="1">
      <c r="A87" s="407"/>
      <c r="B87" s="407"/>
      <c r="C87" s="407"/>
      <c r="D87" s="407"/>
      <c r="E87" s="407"/>
      <c r="F87" s="407"/>
      <c r="G87" s="407"/>
      <c r="H87" s="407"/>
      <c r="I87" s="407"/>
      <c r="J87" s="407"/>
      <c r="K87" s="407"/>
      <c r="L87" s="407"/>
      <c r="M87" s="407"/>
      <c r="N87" s="407"/>
      <c r="O87" s="407"/>
    </row>
    <row r="88" spans="1:15" ht="15" customHeight="1">
      <c r="A88" s="407"/>
      <c r="B88" s="407"/>
      <c r="C88" s="407"/>
      <c r="D88" s="407"/>
      <c r="E88" s="407"/>
      <c r="F88" s="407"/>
      <c r="G88" s="407"/>
      <c r="H88" s="407"/>
      <c r="I88" s="407"/>
      <c r="J88" s="407"/>
      <c r="K88" s="407"/>
      <c r="L88" s="407"/>
      <c r="M88" s="407"/>
      <c r="N88" s="407"/>
      <c r="O88" s="407"/>
    </row>
    <row r="89" spans="1:15" ht="14.25" customHeight="1">
      <c r="A89" s="407"/>
      <c r="B89" s="407"/>
      <c r="C89" s="407"/>
      <c r="D89" s="407"/>
      <c r="E89" s="407"/>
      <c r="F89" s="407"/>
      <c r="G89" s="407"/>
      <c r="H89" s="407"/>
      <c r="I89" s="407"/>
      <c r="J89" s="407"/>
      <c r="K89" s="407"/>
      <c r="L89" s="407"/>
      <c r="M89" s="407"/>
      <c r="N89" s="407"/>
      <c r="O89" s="407"/>
    </row>
    <row r="90" spans="1:15" ht="15" customHeight="1">
      <c r="A90" s="407"/>
      <c r="B90" s="407"/>
      <c r="C90" s="407"/>
      <c r="D90" s="407"/>
      <c r="E90" s="407"/>
      <c r="F90" s="407"/>
      <c r="G90" s="407"/>
      <c r="H90" s="407"/>
      <c r="I90" s="407"/>
      <c r="J90" s="407"/>
      <c r="K90" s="407"/>
      <c r="L90" s="407"/>
      <c r="M90" s="407"/>
      <c r="N90" s="407"/>
      <c r="O90" s="407"/>
    </row>
    <row r="91" spans="1:15" ht="14.25" customHeight="1">
      <c r="A91" s="407"/>
      <c r="B91" s="407"/>
      <c r="C91" s="407"/>
      <c r="D91" s="407"/>
      <c r="E91" s="407"/>
      <c r="F91" s="407"/>
      <c r="G91" s="407"/>
      <c r="H91" s="407"/>
      <c r="I91" s="407"/>
      <c r="J91" s="407"/>
      <c r="K91" s="407"/>
      <c r="L91" s="407"/>
      <c r="M91" s="407"/>
      <c r="N91" s="407"/>
      <c r="O91" s="407"/>
    </row>
    <row r="92" spans="1:15" ht="15" customHeight="1">
      <c r="A92" s="407"/>
      <c r="B92" s="407"/>
      <c r="C92" s="407"/>
      <c r="D92" s="407"/>
      <c r="E92" s="407"/>
      <c r="F92" s="407"/>
      <c r="G92" s="407"/>
      <c r="H92" s="407"/>
      <c r="I92" s="407"/>
      <c r="J92" s="407"/>
      <c r="K92" s="407"/>
      <c r="L92" s="407"/>
      <c r="M92" s="407"/>
      <c r="N92" s="407"/>
      <c r="O92" s="407"/>
    </row>
    <row r="93" spans="1:15" ht="14.25" customHeight="1">
      <c r="A93" s="407"/>
      <c r="B93" s="407"/>
      <c r="C93" s="407"/>
      <c r="D93" s="407"/>
      <c r="E93" s="407"/>
      <c r="F93" s="407"/>
      <c r="G93" s="407"/>
      <c r="H93" s="407"/>
      <c r="I93" s="407"/>
      <c r="J93" s="407"/>
      <c r="K93" s="407"/>
      <c r="L93" s="407"/>
      <c r="M93" s="407"/>
      <c r="N93" s="407"/>
      <c r="O93" s="407"/>
    </row>
    <row r="94" spans="1:15" ht="14.25" customHeight="1">
      <c r="B94" s="34"/>
      <c r="C94" s="34"/>
      <c r="D94" s="34"/>
      <c r="E94" s="34"/>
      <c r="F94" s="34"/>
      <c r="G94" s="34"/>
      <c r="H94" s="34"/>
      <c r="I94" s="34"/>
      <c r="J94" s="34"/>
      <c r="K94" s="34"/>
      <c r="L94" s="34"/>
      <c r="M94" s="34"/>
    </row>
    <row r="95" spans="1:15" ht="14.25" customHeight="1">
      <c r="A95" s="397" t="s">
        <v>726</v>
      </c>
      <c r="B95" s="543"/>
      <c r="C95" s="543"/>
      <c r="D95" s="543"/>
      <c r="E95" s="543"/>
      <c r="F95" s="543"/>
      <c r="G95" s="543"/>
      <c r="H95" s="543"/>
      <c r="I95" s="543"/>
      <c r="J95" s="543"/>
      <c r="K95" s="543"/>
      <c r="L95" s="543"/>
      <c r="M95" s="543"/>
      <c r="N95" s="543"/>
      <c r="O95" s="544"/>
    </row>
    <row r="96" spans="1:15" ht="14.25" customHeight="1">
      <c r="A96" s="545"/>
      <c r="B96" s="546"/>
      <c r="C96" s="546"/>
      <c r="D96" s="546"/>
      <c r="E96" s="546"/>
      <c r="F96" s="546"/>
      <c r="G96" s="546"/>
      <c r="H96" s="546"/>
      <c r="I96" s="546"/>
      <c r="J96" s="546"/>
      <c r="K96" s="546"/>
      <c r="L96" s="546"/>
      <c r="M96" s="546"/>
      <c r="N96" s="546"/>
      <c r="O96" s="547"/>
    </row>
    <row r="97" spans="1:15" ht="14.25" customHeight="1">
      <c r="A97" s="545"/>
      <c r="B97" s="546"/>
      <c r="C97" s="546"/>
      <c r="D97" s="546"/>
      <c r="E97" s="546"/>
      <c r="F97" s="546"/>
      <c r="G97" s="546"/>
      <c r="H97" s="546"/>
      <c r="I97" s="546"/>
      <c r="J97" s="546"/>
      <c r="K97" s="546"/>
      <c r="L97" s="546"/>
      <c r="M97" s="546"/>
      <c r="N97" s="546"/>
      <c r="O97" s="547"/>
    </row>
    <row r="98" spans="1:15" ht="14.25" customHeight="1">
      <c r="A98" s="545"/>
      <c r="B98" s="546"/>
      <c r="C98" s="546"/>
      <c r="D98" s="546"/>
      <c r="E98" s="546"/>
      <c r="F98" s="546"/>
      <c r="G98" s="546"/>
      <c r="H98" s="546"/>
      <c r="I98" s="546"/>
      <c r="J98" s="546"/>
      <c r="K98" s="546"/>
      <c r="L98" s="546"/>
      <c r="M98" s="546"/>
      <c r="N98" s="546"/>
      <c r="O98" s="547"/>
    </row>
    <row r="99" spans="1:15" ht="14.25" customHeight="1">
      <c r="A99" s="545"/>
      <c r="B99" s="546"/>
      <c r="C99" s="546"/>
      <c r="D99" s="546"/>
      <c r="E99" s="546"/>
      <c r="F99" s="546"/>
      <c r="G99" s="546"/>
      <c r="H99" s="546"/>
      <c r="I99" s="546"/>
      <c r="J99" s="546"/>
      <c r="K99" s="546"/>
      <c r="L99" s="546"/>
      <c r="M99" s="546"/>
      <c r="N99" s="546"/>
      <c r="O99" s="547"/>
    </row>
    <row r="100" spans="1:15" ht="14.25" customHeight="1">
      <c r="A100" s="545"/>
      <c r="B100" s="546"/>
      <c r="C100" s="546"/>
      <c r="D100" s="546"/>
      <c r="E100" s="546"/>
      <c r="F100" s="546"/>
      <c r="G100" s="546"/>
      <c r="H100" s="546"/>
      <c r="I100" s="546"/>
      <c r="J100" s="546"/>
      <c r="K100" s="546"/>
      <c r="L100" s="546"/>
      <c r="M100" s="546"/>
      <c r="N100" s="546"/>
      <c r="O100" s="547"/>
    </row>
    <row r="101" spans="1:15" ht="14.25" customHeight="1">
      <c r="A101" s="545"/>
      <c r="B101" s="546"/>
      <c r="C101" s="546"/>
      <c r="D101" s="546"/>
      <c r="E101" s="546"/>
      <c r="F101" s="546"/>
      <c r="G101" s="546"/>
      <c r="H101" s="546"/>
      <c r="I101" s="546"/>
      <c r="J101" s="546"/>
      <c r="K101" s="546"/>
      <c r="L101" s="546"/>
      <c r="M101" s="546"/>
      <c r="N101" s="546"/>
      <c r="O101" s="547"/>
    </row>
    <row r="102" spans="1:15" ht="14.25" customHeight="1">
      <c r="A102" s="545"/>
      <c r="B102" s="546"/>
      <c r="C102" s="546"/>
      <c r="D102" s="546"/>
      <c r="E102" s="546"/>
      <c r="F102" s="546"/>
      <c r="G102" s="546"/>
      <c r="H102" s="546"/>
      <c r="I102" s="546"/>
      <c r="J102" s="546"/>
      <c r="K102" s="546"/>
      <c r="L102" s="546"/>
      <c r="M102" s="546"/>
      <c r="N102" s="546"/>
      <c r="O102" s="547"/>
    </row>
    <row r="103" spans="1:15" ht="14.25" customHeight="1">
      <c r="A103" s="545"/>
      <c r="B103" s="546"/>
      <c r="C103" s="546"/>
      <c r="D103" s="546"/>
      <c r="E103" s="546"/>
      <c r="F103" s="546"/>
      <c r="G103" s="546"/>
      <c r="H103" s="546"/>
      <c r="I103" s="546"/>
      <c r="J103" s="546"/>
      <c r="K103" s="546"/>
      <c r="L103" s="546"/>
      <c r="M103" s="546"/>
      <c r="N103" s="546"/>
      <c r="O103" s="547"/>
    </row>
    <row r="104" spans="1:15" ht="14.25" customHeight="1">
      <c r="A104" s="548"/>
      <c r="B104" s="549"/>
      <c r="C104" s="549"/>
      <c r="D104" s="549"/>
      <c r="E104" s="549"/>
      <c r="F104" s="549"/>
      <c r="G104" s="549"/>
      <c r="H104" s="549"/>
      <c r="I104" s="549"/>
      <c r="J104" s="549"/>
      <c r="K104" s="549"/>
      <c r="L104" s="549"/>
      <c r="M104" s="549"/>
      <c r="N104" s="549"/>
      <c r="O104" s="550"/>
    </row>
  </sheetData>
  <customSheetViews>
    <customSheetView guid="{0600548B-18A0-4A0C-AE97-31B78926EA50}" showPageBreaks="1" printArea="1" view="pageBreakPreview">
      <rowBreaks count="1" manualBreakCount="1">
        <brk id="71" max="14"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252">
    <mergeCell ref="J61:L61"/>
    <mergeCell ref="M61:O61"/>
    <mergeCell ref="G61:I61"/>
    <mergeCell ref="A72:O81"/>
    <mergeCell ref="A83:O83"/>
    <mergeCell ref="J65:L65"/>
    <mergeCell ref="M65:O65"/>
    <mergeCell ref="C66:F66"/>
    <mergeCell ref="G66:I66"/>
    <mergeCell ref="M64:O64"/>
    <mergeCell ref="C64:F64"/>
    <mergeCell ref="C70:F70"/>
    <mergeCell ref="G70:I70"/>
    <mergeCell ref="J70:L70"/>
    <mergeCell ref="M70:O70"/>
    <mergeCell ref="C67:F67"/>
    <mergeCell ref="G67:I67"/>
    <mergeCell ref="J67:L67"/>
    <mergeCell ref="M67:O67"/>
    <mergeCell ref="C68:F68"/>
    <mergeCell ref="G68:I68"/>
    <mergeCell ref="J68:L68"/>
    <mergeCell ref="M68:O68"/>
    <mergeCell ref="J47:L47"/>
    <mergeCell ref="M47:O47"/>
    <mergeCell ref="C46:F46"/>
    <mergeCell ref="G46:I46"/>
    <mergeCell ref="J46:L46"/>
    <mergeCell ref="C56:F56"/>
    <mergeCell ref="C61:F61"/>
    <mergeCell ref="C59:F59"/>
    <mergeCell ref="G59:I59"/>
    <mergeCell ref="C57:F57"/>
    <mergeCell ref="G57:I57"/>
    <mergeCell ref="J57:L57"/>
    <mergeCell ref="M57:O57"/>
    <mergeCell ref="C58:F58"/>
    <mergeCell ref="G58:I58"/>
    <mergeCell ref="J58:L58"/>
    <mergeCell ref="C60:F60"/>
    <mergeCell ref="G60:I60"/>
    <mergeCell ref="J60:L60"/>
    <mergeCell ref="M60:O60"/>
    <mergeCell ref="J59:L59"/>
    <mergeCell ref="M58:O58"/>
    <mergeCell ref="M59:O59"/>
    <mergeCell ref="C55:F55"/>
    <mergeCell ref="C35:F35"/>
    <mergeCell ref="G35:I35"/>
    <mergeCell ref="J35:L35"/>
    <mergeCell ref="M35:O35"/>
    <mergeCell ref="C36:F36"/>
    <mergeCell ref="G36:I36"/>
    <mergeCell ref="J36:L36"/>
    <mergeCell ref="M36:O36"/>
    <mergeCell ref="J39:L39"/>
    <mergeCell ref="M39:O39"/>
    <mergeCell ref="C38:F38"/>
    <mergeCell ref="G38:I38"/>
    <mergeCell ref="J38:L38"/>
    <mergeCell ref="M38:O38"/>
    <mergeCell ref="A95:O104"/>
    <mergeCell ref="C71:F71"/>
    <mergeCell ref="G71:I71"/>
    <mergeCell ref="J71:L71"/>
    <mergeCell ref="M71:O71"/>
    <mergeCell ref="C62:F62"/>
    <mergeCell ref="G62:I62"/>
    <mergeCell ref="J62:L62"/>
    <mergeCell ref="M62:O62"/>
    <mergeCell ref="C69:F69"/>
    <mergeCell ref="G69:I69"/>
    <mergeCell ref="J69:L69"/>
    <mergeCell ref="M69:O69"/>
    <mergeCell ref="C63:F63"/>
    <mergeCell ref="G63:I63"/>
    <mergeCell ref="J66:L66"/>
    <mergeCell ref="M66:O66"/>
    <mergeCell ref="J63:L63"/>
    <mergeCell ref="M63:O63"/>
    <mergeCell ref="G64:I64"/>
    <mergeCell ref="J64:L64"/>
    <mergeCell ref="C65:F65"/>
    <mergeCell ref="G65:I65"/>
    <mergeCell ref="A84:O93"/>
    <mergeCell ref="G55:I55"/>
    <mergeCell ref="J55:L55"/>
    <mergeCell ref="M55:O55"/>
    <mergeCell ref="C52:F52"/>
    <mergeCell ref="C54:F54"/>
    <mergeCell ref="G54:I54"/>
    <mergeCell ref="J54:L54"/>
    <mergeCell ref="M54:O54"/>
    <mergeCell ref="C53:F53"/>
    <mergeCell ref="G53:I53"/>
    <mergeCell ref="J53:L53"/>
    <mergeCell ref="M53:O53"/>
    <mergeCell ref="G52:I52"/>
    <mergeCell ref="J52:L52"/>
    <mergeCell ref="M52:O52"/>
    <mergeCell ref="C50:F50"/>
    <mergeCell ref="G50:I50"/>
    <mergeCell ref="J50:L50"/>
    <mergeCell ref="M50:O50"/>
    <mergeCell ref="C51:F51"/>
    <mergeCell ref="G51:I51"/>
    <mergeCell ref="J51:L51"/>
    <mergeCell ref="M51:O51"/>
    <mergeCell ref="J43:L43"/>
    <mergeCell ref="M43:O43"/>
    <mergeCell ref="C44:F44"/>
    <mergeCell ref="G44:I44"/>
    <mergeCell ref="J44:L44"/>
    <mergeCell ref="M44:O44"/>
    <mergeCell ref="C49:F49"/>
    <mergeCell ref="G49:I49"/>
    <mergeCell ref="J49:L49"/>
    <mergeCell ref="M49:O49"/>
    <mergeCell ref="C48:F48"/>
    <mergeCell ref="G48:I48"/>
    <mergeCell ref="J48:L48"/>
    <mergeCell ref="M48:O48"/>
    <mergeCell ref="C47:F47"/>
    <mergeCell ref="G47:I47"/>
    <mergeCell ref="M46:O46"/>
    <mergeCell ref="C45:F45"/>
    <mergeCell ref="G45:I45"/>
    <mergeCell ref="J45:L45"/>
    <mergeCell ref="M45:O45"/>
    <mergeCell ref="C37:F37"/>
    <mergeCell ref="G37:I37"/>
    <mergeCell ref="J37:L37"/>
    <mergeCell ref="M37:O37"/>
    <mergeCell ref="C41:F41"/>
    <mergeCell ref="G41:I41"/>
    <mergeCell ref="J41:L41"/>
    <mergeCell ref="M41:O41"/>
    <mergeCell ref="C39:F39"/>
    <mergeCell ref="G39:I39"/>
    <mergeCell ref="C42:F42"/>
    <mergeCell ref="G42:I42"/>
    <mergeCell ref="J42:L42"/>
    <mergeCell ref="M42:O42"/>
    <mergeCell ref="C43:F43"/>
    <mergeCell ref="G43:I43"/>
    <mergeCell ref="C40:F40"/>
    <mergeCell ref="C27:F27"/>
    <mergeCell ref="G27:I27"/>
    <mergeCell ref="J27:L27"/>
    <mergeCell ref="M27:O27"/>
    <mergeCell ref="C28:F28"/>
    <mergeCell ref="G28:I28"/>
    <mergeCell ref="J28:L28"/>
    <mergeCell ref="M28:O28"/>
    <mergeCell ref="C26:F26"/>
    <mergeCell ref="G26:I26"/>
    <mergeCell ref="J26:L26"/>
    <mergeCell ref="M26:O26"/>
    <mergeCell ref="C21:F21"/>
    <mergeCell ref="G21:I21"/>
    <mergeCell ref="J21:L21"/>
    <mergeCell ref="M21:O21"/>
    <mergeCell ref="C19:F19"/>
    <mergeCell ref="G19:I19"/>
    <mergeCell ref="J19:L19"/>
    <mergeCell ref="M19:O19"/>
    <mergeCell ref="C20:F20"/>
    <mergeCell ref="G20:I20"/>
    <mergeCell ref="J20:L20"/>
    <mergeCell ref="M20:O20"/>
    <mergeCell ref="C17:F17"/>
    <mergeCell ref="G17:I17"/>
    <mergeCell ref="J17:L17"/>
    <mergeCell ref="M17:O17"/>
    <mergeCell ref="C18:F18"/>
    <mergeCell ref="G18:I18"/>
    <mergeCell ref="J18:L18"/>
    <mergeCell ref="M18:O18"/>
    <mergeCell ref="C15:F15"/>
    <mergeCell ref="G15:I15"/>
    <mergeCell ref="J15:L15"/>
    <mergeCell ref="M15:O15"/>
    <mergeCell ref="C16:F16"/>
    <mergeCell ref="G16:I16"/>
    <mergeCell ref="J16:L16"/>
    <mergeCell ref="M16:O16"/>
    <mergeCell ref="C24:F24"/>
    <mergeCell ref="C25:F25"/>
    <mergeCell ref="G25:I25"/>
    <mergeCell ref="J25:L25"/>
    <mergeCell ref="M25:O25"/>
    <mergeCell ref="C22:F22"/>
    <mergeCell ref="G22:I22"/>
    <mergeCell ref="J22:L22"/>
    <mergeCell ref="M22:O22"/>
    <mergeCell ref="C23:F23"/>
    <mergeCell ref="G23:I23"/>
    <mergeCell ref="J23:L23"/>
    <mergeCell ref="M23:O23"/>
    <mergeCell ref="J33:L33"/>
    <mergeCell ref="M33:O33"/>
    <mergeCell ref="C34:F34"/>
    <mergeCell ref="G34:I34"/>
    <mergeCell ref="J34:L34"/>
    <mergeCell ref="M34:O34"/>
    <mergeCell ref="C29:F29"/>
    <mergeCell ref="G29:I29"/>
    <mergeCell ref="J29:L29"/>
    <mergeCell ref="M29:O29"/>
    <mergeCell ref="C32:F32"/>
    <mergeCell ref="C30:F30"/>
    <mergeCell ref="G30:I30"/>
    <mergeCell ref="J30:L30"/>
    <mergeCell ref="M30:O30"/>
    <mergeCell ref="C33:F33"/>
    <mergeCell ref="G33:I33"/>
    <mergeCell ref="C31:F31"/>
    <mergeCell ref="G31:I31"/>
    <mergeCell ref="J31:L31"/>
    <mergeCell ref="M31:O31"/>
    <mergeCell ref="A7:D7"/>
    <mergeCell ref="E7:H7"/>
    <mergeCell ref="I7:K7"/>
    <mergeCell ref="L7:M7"/>
    <mergeCell ref="N7:O7"/>
    <mergeCell ref="C14:F14"/>
    <mergeCell ref="G14:I14"/>
    <mergeCell ref="J14:L14"/>
    <mergeCell ref="M14:O14"/>
    <mergeCell ref="C12:F12"/>
    <mergeCell ref="A8:A10"/>
    <mergeCell ref="B8:B10"/>
    <mergeCell ref="C8:F10"/>
    <mergeCell ref="G8:I10"/>
    <mergeCell ref="J8:L10"/>
    <mergeCell ref="M8:O10"/>
    <mergeCell ref="C11:F11"/>
    <mergeCell ref="C13:F13"/>
    <mergeCell ref="G13:I13"/>
    <mergeCell ref="J13:L13"/>
    <mergeCell ref="M13:O13"/>
    <mergeCell ref="N1:O2"/>
    <mergeCell ref="C2:M3"/>
    <mergeCell ref="N3:O3"/>
    <mergeCell ref="C4:M4"/>
    <mergeCell ref="N4:O5"/>
    <mergeCell ref="C5:M5"/>
    <mergeCell ref="A6:D6"/>
    <mergeCell ref="E6:H6"/>
    <mergeCell ref="I6:K6"/>
    <mergeCell ref="L6:M6"/>
    <mergeCell ref="N6:O6"/>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60" max="14" man="1"/>
  </rowBreaks>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26"/>
  <sheetViews>
    <sheetView showZeros="0" view="pageBreakPreview" zoomScaleNormal="100" zoomScaleSheetLayoutView="100" workbookViewId="0">
      <selection activeCell="B89" sqref="B89:F89"/>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6" ht="15" customHeight="1">
      <c r="A1" s="10"/>
      <c r="B1" s="1"/>
      <c r="C1" s="2"/>
      <c r="D1" s="1"/>
      <c r="E1" s="1"/>
      <c r="F1" s="1"/>
      <c r="G1" s="1"/>
      <c r="H1" s="1"/>
      <c r="I1" s="1"/>
      <c r="J1" s="1"/>
      <c r="K1" s="1"/>
      <c r="L1" s="1"/>
      <c r="M1" s="1"/>
      <c r="N1" s="209" t="s">
        <v>480</v>
      </c>
      <c r="O1" s="210"/>
    </row>
    <row r="2" spans="1:16" ht="14.25" customHeight="1">
      <c r="A2" s="10"/>
      <c r="B2" s="5"/>
      <c r="C2" s="552" t="s">
        <v>702</v>
      </c>
      <c r="D2" s="212"/>
      <c r="E2" s="212"/>
      <c r="F2" s="212"/>
      <c r="G2" s="212"/>
      <c r="H2" s="212"/>
      <c r="I2" s="212"/>
      <c r="J2" s="212"/>
      <c r="K2" s="212"/>
      <c r="L2" s="212"/>
      <c r="M2" s="213"/>
      <c r="N2" s="209"/>
      <c r="O2" s="210"/>
    </row>
    <row r="3" spans="1:16" ht="14.25" customHeight="1">
      <c r="A3" s="10"/>
      <c r="B3" s="5"/>
      <c r="C3" s="552"/>
      <c r="D3" s="212"/>
      <c r="E3" s="212"/>
      <c r="F3" s="212"/>
      <c r="G3" s="212"/>
      <c r="H3" s="212"/>
      <c r="I3" s="212"/>
      <c r="J3" s="212"/>
      <c r="K3" s="212"/>
      <c r="L3" s="212"/>
      <c r="M3" s="213"/>
      <c r="N3" s="266" t="s">
        <v>0</v>
      </c>
      <c r="O3" s="215"/>
    </row>
    <row r="4" spans="1:16" ht="15" customHeight="1">
      <c r="A4" s="6"/>
      <c r="B4" s="7"/>
      <c r="C4" s="267" t="s">
        <v>555</v>
      </c>
      <c r="D4" s="217"/>
      <c r="E4" s="217"/>
      <c r="F4" s="217"/>
      <c r="G4" s="217"/>
      <c r="H4" s="217"/>
      <c r="I4" s="217"/>
      <c r="J4" s="217"/>
      <c r="K4" s="217"/>
      <c r="L4" s="217"/>
      <c r="M4" s="218"/>
      <c r="N4" s="379">
        <f>Tax_Year</f>
        <v>2023</v>
      </c>
      <c r="O4" s="269"/>
    </row>
    <row r="5" spans="1:16" ht="15" customHeight="1">
      <c r="A5" s="11"/>
      <c r="B5" s="17"/>
      <c r="C5" s="219" t="s">
        <v>104</v>
      </c>
      <c r="D5" s="220"/>
      <c r="E5" s="220"/>
      <c r="F5" s="220"/>
      <c r="G5" s="220"/>
      <c r="H5" s="220"/>
      <c r="I5" s="220"/>
      <c r="J5" s="220"/>
      <c r="K5" s="220"/>
      <c r="L5" s="220"/>
      <c r="M5" s="221"/>
      <c r="N5" s="304"/>
      <c r="O5" s="305"/>
      <c r="P5" s="83" t="s">
        <v>774</v>
      </c>
    </row>
    <row r="6" spans="1:16" ht="15" customHeight="1">
      <c r="A6" s="584" t="s">
        <v>82</v>
      </c>
      <c r="B6" s="585"/>
      <c r="C6" s="585"/>
      <c r="D6" s="586"/>
      <c r="E6" s="311" t="s">
        <v>83</v>
      </c>
      <c r="F6" s="311"/>
      <c r="G6" s="311"/>
      <c r="H6" s="311"/>
      <c r="I6" s="311" t="s">
        <v>102</v>
      </c>
      <c r="J6" s="311"/>
      <c r="K6" s="311"/>
      <c r="L6" s="311" t="s">
        <v>72</v>
      </c>
      <c r="M6" s="311"/>
      <c r="N6" s="362" t="s">
        <v>70</v>
      </c>
      <c r="O6" s="362"/>
    </row>
    <row r="7" spans="1:16" ht="14.25" customHeight="1">
      <c r="A7" s="528">
        <f>Business_Name</f>
        <v>0</v>
      </c>
      <c r="B7" s="583"/>
      <c r="C7" s="583"/>
      <c r="D7" s="529"/>
      <c r="E7" s="380">
        <f>Address</f>
        <v>0</v>
      </c>
      <c r="F7" s="381"/>
      <c r="G7" s="381"/>
      <c r="H7" s="381"/>
      <c r="I7" s="380">
        <f>City</f>
        <v>0</v>
      </c>
      <c r="J7" s="381"/>
      <c r="K7" s="381"/>
      <c r="L7" s="380">
        <f>State</f>
        <v>0</v>
      </c>
      <c r="M7" s="381"/>
      <c r="N7" s="382">
        <f>Company_Number</f>
        <v>0</v>
      </c>
      <c r="O7" s="383"/>
    </row>
    <row r="8" spans="1:16" ht="14.25" customHeight="1">
      <c r="A8" s="483" t="s">
        <v>190</v>
      </c>
      <c r="B8" s="530" t="s">
        <v>191</v>
      </c>
      <c r="C8" s="531"/>
      <c r="D8" s="531"/>
      <c r="E8" s="531"/>
      <c r="F8" s="532"/>
      <c r="G8" s="483" t="str">
        <f>CONCATENATE("Year End Balance
", $N$4-1)</f>
        <v>Year End Balance
2022</v>
      </c>
      <c r="H8" s="483"/>
      <c r="I8" s="483"/>
      <c r="J8" s="483" t="str">
        <f>CONCATENATE("Year End Balance
", $N$4-2)</f>
        <v>Year End Balance
2021</v>
      </c>
      <c r="K8" s="483"/>
      <c r="L8" s="483"/>
      <c r="M8" s="483" t="str">
        <f>CONCATENATE("Year End Balance
", $N$4-3)</f>
        <v>Year End Balance
2020</v>
      </c>
      <c r="N8" s="483"/>
      <c r="O8" s="483"/>
    </row>
    <row r="9" spans="1:16" ht="14.25" customHeight="1">
      <c r="A9" s="483"/>
      <c r="B9" s="533"/>
      <c r="C9" s="488"/>
      <c r="D9" s="488"/>
      <c r="E9" s="488"/>
      <c r="F9" s="489"/>
      <c r="G9" s="483"/>
      <c r="H9" s="483"/>
      <c r="I9" s="483"/>
      <c r="J9" s="483"/>
      <c r="K9" s="483"/>
      <c r="L9" s="483"/>
      <c r="M9" s="483"/>
      <c r="N9" s="483"/>
      <c r="O9" s="483"/>
    </row>
    <row r="10" spans="1:16" ht="14.25" customHeight="1">
      <c r="A10" s="587"/>
      <c r="B10" s="487"/>
      <c r="C10" s="488"/>
      <c r="D10" s="488"/>
      <c r="E10" s="488"/>
      <c r="F10" s="489"/>
      <c r="G10" s="587"/>
      <c r="H10" s="587"/>
      <c r="I10" s="587"/>
      <c r="J10" s="587"/>
      <c r="K10" s="587"/>
      <c r="L10" s="587"/>
      <c r="M10" s="587"/>
      <c r="N10" s="587"/>
      <c r="O10" s="587"/>
    </row>
    <row r="11" spans="1:16" ht="15" customHeight="1">
      <c r="A11" s="150"/>
      <c r="B11" s="590" t="s">
        <v>256</v>
      </c>
      <c r="C11" s="590"/>
      <c r="D11" s="590"/>
      <c r="E11" s="590"/>
      <c r="F11" s="590"/>
      <c r="G11" s="151"/>
      <c r="H11" s="151"/>
      <c r="I11" s="151"/>
      <c r="J11" s="151"/>
      <c r="K11" s="151"/>
      <c r="L11" s="151"/>
      <c r="M11" s="152"/>
      <c r="N11" s="152"/>
      <c r="O11" s="153"/>
    </row>
    <row r="12" spans="1:16" ht="15" customHeight="1">
      <c r="A12" s="154"/>
      <c r="B12" s="588" t="s">
        <v>673</v>
      </c>
      <c r="C12" s="589"/>
      <c r="D12" s="589"/>
      <c r="E12" s="589"/>
      <c r="F12" s="589"/>
      <c r="G12" s="155"/>
      <c r="H12" s="156"/>
      <c r="I12" s="156"/>
      <c r="J12" s="156"/>
      <c r="K12" s="156"/>
      <c r="L12" s="156"/>
      <c r="M12" s="157"/>
      <c r="N12" s="157"/>
      <c r="O12" s="158"/>
    </row>
    <row r="13" spans="1:16" ht="14.25" customHeight="1">
      <c r="A13" s="159">
        <v>1</v>
      </c>
      <c r="B13" s="497" t="s">
        <v>257</v>
      </c>
      <c r="C13" s="498"/>
      <c r="D13" s="498"/>
      <c r="E13" s="498"/>
      <c r="F13" s="499"/>
      <c r="G13" s="500"/>
      <c r="H13" s="500"/>
      <c r="I13" s="500"/>
      <c r="J13" s="500"/>
      <c r="K13" s="500"/>
      <c r="L13" s="500"/>
      <c r="M13" s="500"/>
      <c r="N13" s="500"/>
      <c r="O13" s="500"/>
    </row>
    <row r="14" spans="1:16" ht="14.25" customHeight="1">
      <c r="A14" s="136">
        <v>2</v>
      </c>
      <c r="B14" s="497" t="s">
        <v>258</v>
      </c>
      <c r="C14" s="498"/>
      <c r="D14" s="498"/>
      <c r="E14" s="498"/>
      <c r="F14" s="499"/>
      <c r="G14" s="501"/>
      <c r="H14" s="501"/>
      <c r="I14" s="501"/>
      <c r="J14" s="501"/>
      <c r="K14" s="501"/>
      <c r="L14" s="501"/>
      <c r="M14" s="501"/>
      <c r="N14" s="501"/>
      <c r="O14" s="501"/>
    </row>
    <row r="15" spans="1:16" ht="14.25" customHeight="1">
      <c r="A15" s="159">
        <v>3</v>
      </c>
      <c r="B15" s="497" t="s">
        <v>259</v>
      </c>
      <c r="C15" s="498"/>
      <c r="D15" s="498"/>
      <c r="E15" s="498"/>
      <c r="F15" s="499"/>
      <c r="G15" s="501"/>
      <c r="H15" s="501"/>
      <c r="I15" s="501"/>
      <c r="J15" s="501"/>
      <c r="K15" s="501"/>
      <c r="L15" s="501"/>
      <c r="M15" s="501"/>
      <c r="N15" s="501"/>
      <c r="O15" s="501"/>
    </row>
    <row r="16" spans="1:16" ht="14.25" customHeight="1">
      <c r="A16" s="136">
        <v>4</v>
      </c>
      <c r="B16" s="497" t="s">
        <v>315</v>
      </c>
      <c r="C16" s="498"/>
      <c r="D16" s="498"/>
      <c r="E16" s="498"/>
      <c r="F16" s="499"/>
      <c r="G16" s="501"/>
      <c r="H16" s="501"/>
      <c r="I16" s="501"/>
      <c r="J16" s="501"/>
      <c r="K16" s="501"/>
      <c r="L16" s="501"/>
      <c r="M16" s="501"/>
      <c r="N16" s="501"/>
      <c r="O16" s="501"/>
    </row>
    <row r="17" spans="1:15" ht="14.25" customHeight="1" thickBot="1">
      <c r="A17" s="159">
        <v>5</v>
      </c>
      <c r="B17" s="497" t="s">
        <v>385</v>
      </c>
      <c r="C17" s="498"/>
      <c r="D17" s="498"/>
      <c r="E17" s="498"/>
      <c r="F17" s="499"/>
      <c r="G17" s="507"/>
      <c r="H17" s="507"/>
      <c r="I17" s="507"/>
      <c r="J17" s="507"/>
      <c r="K17" s="507"/>
      <c r="L17" s="507"/>
      <c r="M17" s="507"/>
      <c r="N17" s="507"/>
      <c r="O17" s="507"/>
    </row>
    <row r="18" spans="1:15" ht="15" customHeight="1">
      <c r="A18" s="136">
        <v>6</v>
      </c>
      <c r="B18" s="472" t="s">
        <v>672</v>
      </c>
      <c r="C18" s="473"/>
      <c r="D18" s="473"/>
      <c r="E18" s="473"/>
      <c r="F18" s="474"/>
      <c r="G18" s="594">
        <f>SUM(G13:I17)</f>
        <v>0</v>
      </c>
      <c r="H18" s="594"/>
      <c r="I18" s="594"/>
      <c r="J18" s="594">
        <f t="shared" ref="J18" si="0">SUM(J13:L17)</f>
        <v>0</v>
      </c>
      <c r="K18" s="594"/>
      <c r="L18" s="594"/>
      <c r="M18" s="594">
        <f t="shared" ref="M18" si="1">SUM(M13:O17)</f>
        <v>0</v>
      </c>
      <c r="N18" s="594"/>
      <c r="O18" s="594"/>
    </row>
    <row r="19" spans="1:15" ht="15" customHeight="1">
      <c r="A19" s="160"/>
      <c r="B19" s="560" t="s">
        <v>674</v>
      </c>
      <c r="C19" s="560"/>
      <c r="D19" s="560"/>
      <c r="E19" s="560"/>
      <c r="F19" s="600"/>
      <c r="G19" s="161"/>
      <c r="H19" s="157"/>
      <c r="I19" s="157"/>
      <c r="J19" s="157"/>
      <c r="K19" s="157"/>
      <c r="L19" s="157"/>
      <c r="M19" s="157"/>
      <c r="N19" s="157"/>
      <c r="O19" s="158"/>
    </row>
    <row r="20" spans="1:15" ht="14.25" customHeight="1">
      <c r="A20" s="159">
        <v>7</v>
      </c>
      <c r="B20" s="497" t="s">
        <v>260</v>
      </c>
      <c r="C20" s="498"/>
      <c r="D20" s="498"/>
      <c r="E20" s="498"/>
      <c r="F20" s="499"/>
      <c r="G20" s="500"/>
      <c r="H20" s="500"/>
      <c r="I20" s="500"/>
      <c r="J20" s="500"/>
      <c r="K20" s="500"/>
      <c r="L20" s="500"/>
      <c r="M20" s="500"/>
      <c r="N20" s="500"/>
      <c r="O20" s="500"/>
    </row>
    <row r="21" spans="1:15" ht="14.25" customHeight="1">
      <c r="A21" s="136">
        <v>8</v>
      </c>
      <c r="B21" s="497" t="s">
        <v>261</v>
      </c>
      <c r="C21" s="498"/>
      <c r="D21" s="498"/>
      <c r="E21" s="498"/>
      <c r="F21" s="499"/>
      <c r="G21" s="501"/>
      <c r="H21" s="501"/>
      <c r="I21" s="501"/>
      <c r="J21" s="501"/>
      <c r="K21" s="501"/>
      <c r="L21" s="501"/>
      <c r="M21" s="501"/>
      <c r="N21" s="501"/>
      <c r="O21" s="501"/>
    </row>
    <row r="22" spans="1:15" ht="14.25" customHeight="1">
      <c r="A22" s="159">
        <v>9</v>
      </c>
      <c r="B22" s="497" t="s">
        <v>262</v>
      </c>
      <c r="C22" s="498"/>
      <c r="D22" s="498"/>
      <c r="E22" s="498"/>
      <c r="F22" s="499"/>
      <c r="G22" s="501"/>
      <c r="H22" s="501"/>
      <c r="I22" s="501"/>
      <c r="J22" s="501"/>
      <c r="K22" s="501"/>
      <c r="L22" s="501"/>
      <c r="M22" s="501"/>
      <c r="N22" s="501"/>
      <c r="O22" s="501"/>
    </row>
    <row r="23" spans="1:15" ht="14.25" customHeight="1">
      <c r="A23" s="136">
        <v>10</v>
      </c>
      <c r="B23" s="497" t="s">
        <v>263</v>
      </c>
      <c r="C23" s="498"/>
      <c r="D23" s="498"/>
      <c r="E23" s="498"/>
      <c r="F23" s="499"/>
      <c r="G23" s="501"/>
      <c r="H23" s="501"/>
      <c r="I23" s="501"/>
      <c r="J23" s="501"/>
      <c r="K23" s="501"/>
      <c r="L23" s="501"/>
      <c r="M23" s="501"/>
      <c r="N23" s="501"/>
      <c r="O23" s="501"/>
    </row>
    <row r="24" spans="1:15" ht="14.25" customHeight="1" thickBot="1">
      <c r="A24" s="159">
        <v>11</v>
      </c>
      <c r="B24" s="497" t="s">
        <v>670</v>
      </c>
      <c r="C24" s="498"/>
      <c r="D24" s="498"/>
      <c r="E24" s="498"/>
      <c r="F24" s="499"/>
      <c r="G24" s="507"/>
      <c r="H24" s="507"/>
      <c r="I24" s="507"/>
      <c r="J24" s="507"/>
      <c r="K24" s="507"/>
      <c r="L24" s="507"/>
      <c r="M24" s="507"/>
      <c r="N24" s="507"/>
      <c r="O24" s="507"/>
    </row>
    <row r="25" spans="1:15" ht="15" customHeight="1">
      <c r="A25" s="136">
        <v>12</v>
      </c>
      <c r="B25" s="472" t="s">
        <v>675</v>
      </c>
      <c r="C25" s="473"/>
      <c r="D25" s="473"/>
      <c r="E25" s="473"/>
      <c r="F25" s="474"/>
      <c r="G25" s="594">
        <f>SUM(G20:I24)</f>
        <v>0</v>
      </c>
      <c r="H25" s="594"/>
      <c r="I25" s="594"/>
      <c r="J25" s="594">
        <f t="shared" ref="J25" si="2">SUM(J20:L24)</f>
        <v>0</v>
      </c>
      <c r="K25" s="594"/>
      <c r="L25" s="594"/>
      <c r="M25" s="594">
        <f t="shared" ref="M25" si="3">SUM(M20:O24)</f>
        <v>0</v>
      </c>
      <c r="N25" s="594"/>
      <c r="O25" s="594"/>
    </row>
    <row r="26" spans="1:15" ht="15" customHeight="1">
      <c r="A26" s="160"/>
      <c r="B26" s="599" t="s">
        <v>669</v>
      </c>
      <c r="C26" s="560"/>
      <c r="D26" s="560"/>
      <c r="E26" s="560"/>
      <c r="F26" s="600"/>
      <c r="G26" s="161"/>
      <c r="H26" s="157"/>
      <c r="I26" s="157"/>
      <c r="J26" s="157"/>
      <c r="K26" s="157"/>
      <c r="L26" s="157"/>
      <c r="M26" s="157"/>
      <c r="N26" s="157"/>
      <c r="O26" s="158"/>
    </row>
    <row r="27" spans="1:15" ht="14.25" customHeight="1">
      <c r="A27" s="159">
        <v>13</v>
      </c>
      <c r="B27" s="497" t="s">
        <v>316</v>
      </c>
      <c r="C27" s="498"/>
      <c r="D27" s="498"/>
      <c r="E27" s="498"/>
      <c r="F27" s="499"/>
      <c r="G27" s="500"/>
      <c r="H27" s="500"/>
      <c r="I27" s="500"/>
      <c r="J27" s="500"/>
      <c r="K27" s="500"/>
      <c r="L27" s="500"/>
      <c r="M27" s="500"/>
      <c r="N27" s="500"/>
      <c r="O27" s="500"/>
    </row>
    <row r="28" spans="1:15" ht="14.25" customHeight="1">
      <c r="A28" s="136">
        <v>14</v>
      </c>
      <c r="B28" s="497" t="s">
        <v>329</v>
      </c>
      <c r="C28" s="498"/>
      <c r="D28" s="498"/>
      <c r="E28" s="498"/>
      <c r="F28" s="499"/>
      <c r="G28" s="591"/>
      <c r="H28" s="592"/>
      <c r="I28" s="593"/>
      <c r="J28" s="591"/>
      <c r="K28" s="592"/>
      <c r="L28" s="593"/>
      <c r="M28" s="591"/>
      <c r="N28" s="592"/>
      <c r="O28" s="593"/>
    </row>
    <row r="29" spans="1:15" ht="14.25" customHeight="1">
      <c r="A29" s="159">
        <v>15</v>
      </c>
      <c r="B29" s="497" t="s">
        <v>669</v>
      </c>
      <c r="C29" s="498"/>
      <c r="D29" s="498"/>
      <c r="E29" s="498"/>
      <c r="F29" s="499"/>
      <c r="G29" s="591"/>
      <c r="H29" s="592"/>
      <c r="I29" s="593"/>
      <c r="J29" s="591"/>
      <c r="K29" s="592"/>
      <c r="L29" s="593"/>
      <c r="M29" s="591"/>
      <c r="N29" s="592"/>
      <c r="O29" s="593"/>
    </row>
    <row r="30" spans="1:15" ht="14.25" customHeight="1">
      <c r="A30" s="136">
        <v>16</v>
      </c>
      <c r="B30" s="497" t="s">
        <v>264</v>
      </c>
      <c r="C30" s="498"/>
      <c r="D30" s="498"/>
      <c r="E30" s="498"/>
      <c r="F30" s="499"/>
      <c r="G30" s="501"/>
      <c r="H30" s="501"/>
      <c r="I30" s="501"/>
      <c r="J30" s="501"/>
      <c r="K30" s="501"/>
      <c r="L30" s="501"/>
      <c r="M30" s="501"/>
      <c r="N30" s="501"/>
      <c r="O30" s="501"/>
    </row>
    <row r="31" spans="1:15" ht="14.25" customHeight="1">
      <c r="A31" s="159">
        <v>17</v>
      </c>
      <c r="B31" s="497" t="s">
        <v>330</v>
      </c>
      <c r="C31" s="498"/>
      <c r="D31" s="498"/>
      <c r="E31" s="498"/>
      <c r="F31" s="499"/>
      <c r="G31" s="591"/>
      <c r="H31" s="592"/>
      <c r="I31" s="593"/>
      <c r="J31" s="591"/>
      <c r="K31" s="592"/>
      <c r="L31" s="593"/>
      <c r="M31" s="591"/>
      <c r="N31" s="592"/>
      <c r="O31" s="593"/>
    </row>
    <row r="32" spans="1:15" ht="14.25" customHeight="1">
      <c r="A32" s="136">
        <v>18</v>
      </c>
      <c r="B32" s="497" t="s">
        <v>331</v>
      </c>
      <c r="C32" s="498"/>
      <c r="D32" s="498"/>
      <c r="E32" s="498"/>
      <c r="F32" s="499"/>
      <c r="G32" s="591"/>
      <c r="H32" s="592"/>
      <c r="I32" s="593"/>
      <c r="J32" s="591"/>
      <c r="K32" s="592"/>
      <c r="L32" s="593"/>
      <c r="M32" s="591"/>
      <c r="N32" s="592"/>
      <c r="O32" s="593"/>
    </row>
    <row r="33" spans="1:15" ht="14.25" customHeight="1">
      <c r="A33" s="159">
        <v>19</v>
      </c>
      <c r="B33" s="497" t="s">
        <v>671</v>
      </c>
      <c r="C33" s="498"/>
      <c r="D33" s="498"/>
      <c r="E33" s="498"/>
      <c r="F33" s="499"/>
      <c r="G33" s="501"/>
      <c r="H33" s="501"/>
      <c r="I33" s="501"/>
      <c r="J33" s="501"/>
      <c r="K33" s="501"/>
      <c r="L33" s="501"/>
      <c r="M33" s="501"/>
      <c r="N33" s="501"/>
      <c r="O33" s="501"/>
    </row>
    <row r="34" spans="1:15" ht="14.25" customHeight="1" thickBot="1">
      <c r="A34" s="136">
        <v>20</v>
      </c>
      <c r="B34" s="497" t="s">
        <v>317</v>
      </c>
      <c r="C34" s="498"/>
      <c r="D34" s="498"/>
      <c r="E34" s="498"/>
      <c r="F34" s="499"/>
      <c r="G34" s="500"/>
      <c r="H34" s="500"/>
      <c r="I34" s="500"/>
      <c r="J34" s="500"/>
      <c r="K34" s="500"/>
      <c r="L34" s="500"/>
      <c r="M34" s="500"/>
      <c r="N34" s="500"/>
      <c r="O34" s="500"/>
    </row>
    <row r="35" spans="1:15" ht="15" customHeight="1" thickBot="1">
      <c r="A35" s="159">
        <v>21</v>
      </c>
      <c r="B35" s="472" t="s">
        <v>676</v>
      </c>
      <c r="C35" s="473"/>
      <c r="D35" s="473"/>
      <c r="E35" s="473"/>
      <c r="F35" s="474"/>
      <c r="G35" s="535">
        <f>SUM(G27:I33)-G34</f>
        <v>0</v>
      </c>
      <c r="H35" s="535"/>
      <c r="I35" s="535"/>
      <c r="J35" s="535">
        <f t="shared" ref="J35" si="4">SUM(J27:L33)-J34</f>
        <v>0</v>
      </c>
      <c r="K35" s="535"/>
      <c r="L35" s="535"/>
      <c r="M35" s="535">
        <f t="shared" ref="M35" si="5">SUM(M27:O33)-M34</f>
        <v>0</v>
      </c>
      <c r="N35" s="535"/>
      <c r="O35" s="535"/>
    </row>
    <row r="36" spans="1:15" ht="15" customHeight="1" thickTop="1">
      <c r="A36" s="136">
        <v>22</v>
      </c>
      <c r="B36" s="596" t="s">
        <v>677</v>
      </c>
      <c r="C36" s="597"/>
      <c r="D36" s="597"/>
      <c r="E36" s="597"/>
      <c r="F36" s="598"/>
      <c r="G36" s="594">
        <f>SUM(G18,G25,G35)</f>
        <v>0</v>
      </c>
      <c r="H36" s="594"/>
      <c r="I36" s="594"/>
      <c r="J36" s="594">
        <f t="shared" ref="J36" si="6">SUM(J18,J25,J35)</f>
        <v>0</v>
      </c>
      <c r="K36" s="594"/>
      <c r="L36" s="594"/>
      <c r="M36" s="594">
        <f t="shared" ref="M36" si="7">SUM(M18,M25,M35)</f>
        <v>0</v>
      </c>
      <c r="N36" s="594"/>
      <c r="O36" s="594"/>
    </row>
    <row r="37" spans="1:15" ht="15" customHeight="1">
      <c r="A37" s="162"/>
      <c r="B37" s="595" t="s">
        <v>265</v>
      </c>
      <c r="C37" s="595"/>
      <c r="D37" s="595"/>
      <c r="E37" s="595"/>
      <c r="F37" s="595"/>
      <c r="G37" s="156"/>
      <c r="H37" s="156"/>
      <c r="I37" s="156"/>
      <c r="J37" s="156"/>
      <c r="K37" s="156"/>
      <c r="L37" s="156"/>
      <c r="M37" s="156"/>
      <c r="N37" s="156"/>
      <c r="O37" s="163"/>
    </row>
    <row r="38" spans="1:15" ht="15" customHeight="1">
      <c r="A38" s="154"/>
      <c r="B38" s="588" t="s">
        <v>266</v>
      </c>
      <c r="C38" s="589"/>
      <c r="D38" s="589"/>
      <c r="E38" s="589"/>
      <c r="F38" s="589"/>
      <c r="G38" s="164"/>
      <c r="H38" s="165"/>
      <c r="I38" s="165"/>
      <c r="J38" s="165"/>
      <c r="K38" s="165"/>
      <c r="L38" s="165"/>
      <c r="M38" s="165"/>
      <c r="N38" s="165"/>
      <c r="O38" s="166"/>
    </row>
    <row r="39" spans="1:15" ht="14.25" customHeight="1">
      <c r="A39" s="159">
        <v>23</v>
      </c>
      <c r="B39" s="497" t="s">
        <v>374</v>
      </c>
      <c r="C39" s="498"/>
      <c r="D39" s="498"/>
      <c r="E39" s="498"/>
      <c r="F39" s="499"/>
      <c r="G39" s="500"/>
      <c r="H39" s="500"/>
      <c r="I39" s="500"/>
      <c r="J39" s="500"/>
      <c r="K39" s="500"/>
      <c r="L39" s="500"/>
      <c r="M39" s="500"/>
      <c r="N39" s="500"/>
      <c r="O39" s="500"/>
    </row>
    <row r="40" spans="1:15" ht="14.25" customHeight="1">
      <c r="A40" s="136">
        <v>24</v>
      </c>
      <c r="B40" s="497" t="s">
        <v>375</v>
      </c>
      <c r="C40" s="498"/>
      <c r="D40" s="498"/>
      <c r="E40" s="498"/>
      <c r="F40" s="499"/>
      <c r="G40" s="501"/>
      <c r="H40" s="501"/>
      <c r="I40" s="501"/>
      <c r="J40" s="501"/>
      <c r="K40" s="501"/>
      <c r="L40" s="501"/>
      <c r="M40" s="501"/>
      <c r="N40" s="501"/>
      <c r="O40" s="501"/>
    </row>
    <row r="41" spans="1:15" ht="14.25" customHeight="1">
      <c r="A41" s="159">
        <v>25</v>
      </c>
      <c r="B41" s="497" t="s">
        <v>376</v>
      </c>
      <c r="C41" s="498"/>
      <c r="D41" s="498"/>
      <c r="E41" s="498"/>
      <c r="F41" s="499"/>
      <c r="G41" s="501"/>
      <c r="H41" s="501"/>
      <c r="I41" s="501"/>
      <c r="J41" s="501"/>
      <c r="K41" s="501"/>
      <c r="L41" s="501"/>
      <c r="M41" s="501"/>
      <c r="N41" s="501"/>
      <c r="O41" s="501"/>
    </row>
    <row r="42" spans="1:15" ht="14.25" customHeight="1">
      <c r="A42" s="136">
        <v>26</v>
      </c>
      <c r="B42" s="497" t="s">
        <v>377</v>
      </c>
      <c r="C42" s="498"/>
      <c r="D42" s="498"/>
      <c r="E42" s="498"/>
      <c r="F42" s="499"/>
      <c r="G42" s="501"/>
      <c r="H42" s="501"/>
      <c r="I42" s="501"/>
      <c r="J42" s="501"/>
      <c r="K42" s="501"/>
      <c r="L42" s="501"/>
      <c r="M42" s="501"/>
      <c r="N42" s="501"/>
      <c r="O42" s="501"/>
    </row>
    <row r="43" spans="1:15" ht="14.25" customHeight="1">
      <c r="A43" s="159">
        <v>27</v>
      </c>
      <c r="B43" s="497" t="s">
        <v>378</v>
      </c>
      <c r="C43" s="498"/>
      <c r="D43" s="498"/>
      <c r="E43" s="498"/>
      <c r="F43" s="499"/>
      <c r="G43" s="501"/>
      <c r="H43" s="501"/>
      <c r="I43" s="501"/>
      <c r="J43" s="501"/>
      <c r="K43" s="501"/>
      <c r="L43" s="501"/>
      <c r="M43" s="501"/>
      <c r="N43" s="501"/>
      <c r="O43" s="501"/>
    </row>
    <row r="44" spans="1:15" ht="14.25" customHeight="1" thickBot="1">
      <c r="A44" s="136">
        <v>28</v>
      </c>
      <c r="B44" s="497" t="s">
        <v>332</v>
      </c>
      <c r="C44" s="498"/>
      <c r="D44" s="498"/>
      <c r="E44" s="498"/>
      <c r="F44" s="499"/>
      <c r="G44" s="507"/>
      <c r="H44" s="507"/>
      <c r="I44" s="507"/>
      <c r="J44" s="507"/>
      <c r="K44" s="507"/>
      <c r="L44" s="507"/>
      <c r="M44" s="507"/>
      <c r="N44" s="507"/>
      <c r="O44" s="507"/>
    </row>
    <row r="45" spans="1:15" ht="15" customHeight="1">
      <c r="A45" s="159">
        <v>29</v>
      </c>
      <c r="B45" s="472" t="s">
        <v>267</v>
      </c>
      <c r="C45" s="473"/>
      <c r="D45" s="473"/>
      <c r="E45" s="473"/>
      <c r="F45" s="474"/>
      <c r="G45" s="594">
        <f>SUM(G39:I44)</f>
        <v>0</v>
      </c>
      <c r="H45" s="594"/>
      <c r="I45" s="594"/>
      <c r="J45" s="594">
        <f t="shared" ref="J45" si="8">SUM(J39:L44)</f>
        <v>0</v>
      </c>
      <c r="K45" s="594"/>
      <c r="L45" s="594"/>
      <c r="M45" s="594">
        <f t="shared" ref="M45" si="9">SUM(M39:O44)</f>
        <v>0</v>
      </c>
      <c r="N45" s="594"/>
      <c r="O45" s="594"/>
    </row>
    <row r="46" spans="1:15" ht="15" customHeight="1">
      <c r="A46" s="160"/>
      <c r="B46" s="599" t="s">
        <v>268</v>
      </c>
      <c r="C46" s="560"/>
      <c r="D46" s="560"/>
      <c r="E46" s="560"/>
      <c r="F46" s="600"/>
      <c r="G46" s="161"/>
      <c r="H46" s="157"/>
      <c r="I46" s="157"/>
      <c r="J46" s="157"/>
      <c r="K46" s="157"/>
      <c r="L46" s="157"/>
      <c r="M46" s="157"/>
      <c r="N46" s="157"/>
      <c r="O46" s="158"/>
    </row>
    <row r="47" spans="1:15" ht="14.25" customHeight="1">
      <c r="A47" s="159">
        <v>30</v>
      </c>
      <c r="B47" s="497" t="s">
        <v>372</v>
      </c>
      <c r="C47" s="498"/>
      <c r="D47" s="498"/>
      <c r="E47" s="498"/>
      <c r="F47" s="499"/>
      <c r="G47" s="500"/>
      <c r="H47" s="500"/>
      <c r="I47" s="500"/>
      <c r="J47" s="500"/>
      <c r="K47" s="500"/>
      <c r="L47" s="500"/>
      <c r="M47" s="500"/>
      <c r="N47" s="500"/>
      <c r="O47" s="500"/>
    </row>
    <row r="48" spans="1:15" ht="14.25" customHeight="1">
      <c r="A48" s="159">
        <v>31</v>
      </c>
      <c r="B48" s="497" t="s">
        <v>678</v>
      </c>
      <c r="C48" s="498"/>
      <c r="D48" s="498"/>
      <c r="E48" s="498"/>
      <c r="F48" s="499"/>
      <c r="G48" s="500"/>
      <c r="H48" s="500"/>
      <c r="I48" s="500"/>
      <c r="J48" s="500"/>
      <c r="K48" s="500"/>
      <c r="L48" s="500"/>
      <c r="M48" s="500"/>
      <c r="N48" s="500"/>
      <c r="O48" s="500"/>
    </row>
    <row r="49" spans="1:15" ht="14.25" customHeight="1">
      <c r="A49" s="159">
        <v>32</v>
      </c>
      <c r="B49" s="497" t="s">
        <v>269</v>
      </c>
      <c r="C49" s="498"/>
      <c r="D49" s="498"/>
      <c r="E49" s="498"/>
      <c r="F49" s="499"/>
      <c r="G49" s="500"/>
      <c r="H49" s="500"/>
      <c r="I49" s="500"/>
      <c r="J49" s="500"/>
      <c r="K49" s="500"/>
      <c r="L49" s="500"/>
      <c r="M49" s="500"/>
      <c r="N49" s="500"/>
      <c r="O49" s="500"/>
    </row>
    <row r="50" spans="1:15" ht="14.25" customHeight="1">
      <c r="A50" s="159">
        <v>33</v>
      </c>
      <c r="B50" s="497" t="s">
        <v>318</v>
      </c>
      <c r="C50" s="498"/>
      <c r="D50" s="498"/>
      <c r="E50" s="498"/>
      <c r="F50" s="499"/>
      <c r="G50" s="500"/>
      <c r="H50" s="500"/>
      <c r="I50" s="500"/>
      <c r="J50" s="500"/>
      <c r="K50" s="500"/>
      <c r="L50" s="500"/>
      <c r="M50" s="500"/>
      <c r="N50" s="500"/>
      <c r="O50" s="500"/>
    </row>
    <row r="51" spans="1:15" ht="14.25" customHeight="1">
      <c r="A51" s="159">
        <v>34</v>
      </c>
      <c r="B51" s="497" t="s">
        <v>270</v>
      </c>
      <c r="C51" s="498"/>
      <c r="D51" s="498"/>
      <c r="E51" s="498"/>
      <c r="F51" s="499"/>
      <c r="G51" s="500"/>
      <c r="H51" s="500"/>
      <c r="I51" s="500"/>
      <c r="J51" s="500"/>
      <c r="K51" s="500"/>
      <c r="L51" s="500"/>
      <c r="M51" s="500"/>
      <c r="N51" s="500"/>
      <c r="O51" s="500"/>
    </row>
    <row r="52" spans="1:15" ht="14.25" customHeight="1">
      <c r="A52" s="159">
        <v>35</v>
      </c>
      <c r="B52" s="497" t="s">
        <v>679</v>
      </c>
      <c r="C52" s="498"/>
      <c r="D52" s="498"/>
      <c r="E52" s="498"/>
      <c r="F52" s="499"/>
      <c r="G52" s="500"/>
      <c r="H52" s="500"/>
      <c r="I52" s="500"/>
      <c r="J52" s="500"/>
      <c r="K52" s="500"/>
      <c r="L52" s="500"/>
      <c r="M52" s="500"/>
      <c r="N52" s="500"/>
      <c r="O52" s="500"/>
    </row>
    <row r="53" spans="1:15" ht="14.25" customHeight="1">
      <c r="A53" s="159">
        <v>36</v>
      </c>
      <c r="B53" s="497" t="s">
        <v>271</v>
      </c>
      <c r="C53" s="498"/>
      <c r="D53" s="498"/>
      <c r="E53" s="498"/>
      <c r="F53" s="499"/>
      <c r="G53" s="500"/>
      <c r="H53" s="500"/>
      <c r="I53" s="500"/>
      <c r="J53" s="500"/>
      <c r="K53" s="500"/>
      <c r="L53" s="500"/>
      <c r="M53" s="500"/>
      <c r="N53" s="500"/>
      <c r="O53" s="500"/>
    </row>
    <row r="54" spans="1:15" ht="14.25" customHeight="1">
      <c r="A54" s="159">
        <v>37</v>
      </c>
      <c r="B54" s="497" t="s">
        <v>272</v>
      </c>
      <c r="C54" s="498"/>
      <c r="D54" s="498"/>
      <c r="E54" s="498"/>
      <c r="F54" s="499"/>
      <c r="G54" s="500"/>
      <c r="H54" s="500"/>
      <c r="I54" s="500"/>
      <c r="J54" s="500"/>
      <c r="K54" s="500"/>
      <c r="L54" s="500"/>
      <c r="M54" s="500"/>
      <c r="N54" s="500"/>
      <c r="O54" s="500"/>
    </row>
    <row r="55" spans="1:15" ht="14.25" customHeight="1">
      <c r="A55" s="159">
        <v>38</v>
      </c>
      <c r="B55" s="497" t="s">
        <v>760</v>
      </c>
      <c r="C55" s="498"/>
      <c r="D55" s="498"/>
      <c r="E55" s="498"/>
      <c r="F55" s="499"/>
      <c r="G55" s="500"/>
      <c r="H55" s="500"/>
      <c r="I55" s="500"/>
      <c r="J55" s="500"/>
      <c r="K55" s="500"/>
      <c r="L55" s="500"/>
      <c r="M55" s="500"/>
      <c r="N55" s="500"/>
      <c r="O55" s="500"/>
    </row>
    <row r="56" spans="1:15" ht="14.25" customHeight="1">
      <c r="A56" s="159">
        <v>39</v>
      </c>
      <c r="B56" s="497" t="s">
        <v>680</v>
      </c>
      <c r="C56" s="498"/>
      <c r="D56" s="498"/>
      <c r="E56" s="498"/>
      <c r="F56" s="499"/>
      <c r="G56" s="500"/>
      <c r="H56" s="500"/>
      <c r="I56" s="500"/>
      <c r="J56" s="500"/>
      <c r="K56" s="500"/>
      <c r="L56" s="500"/>
      <c r="M56" s="500"/>
      <c r="N56" s="500"/>
      <c r="O56" s="500"/>
    </row>
    <row r="57" spans="1:15" ht="14.25" customHeight="1" thickBot="1">
      <c r="A57" s="159">
        <v>40</v>
      </c>
      <c r="B57" s="497" t="s">
        <v>681</v>
      </c>
      <c r="C57" s="498"/>
      <c r="D57" s="498"/>
      <c r="E57" s="498"/>
      <c r="F57" s="499"/>
      <c r="G57" s="507"/>
      <c r="H57" s="507"/>
      <c r="I57" s="507"/>
      <c r="J57" s="507"/>
      <c r="K57" s="507"/>
      <c r="L57" s="507"/>
      <c r="M57" s="507"/>
      <c r="N57" s="507"/>
      <c r="O57" s="507"/>
    </row>
    <row r="58" spans="1:15" ht="15" customHeight="1">
      <c r="A58" s="159">
        <v>41</v>
      </c>
      <c r="B58" s="472" t="s">
        <v>373</v>
      </c>
      <c r="C58" s="473"/>
      <c r="D58" s="473"/>
      <c r="E58" s="473"/>
      <c r="F58" s="474"/>
      <c r="G58" s="594">
        <f>SUM(G47:I57)</f>
        <v>0</v>
      </c>
      <c r="H58" s="594"/>
      <c r="I58" s="594"/>
      <c r="J58" s="594">
        <f t="shared" ref="J58" si="10">SUM(J47:L57)</f>
        <v>0</v>
      </c>
      <c r="K58" s="594"/>
      <c r="L58" s="594"/>
      <c r="M58" s="594">
        <f t="shared" ref="M58" si="11">SUM(M47:O57)</f>
        <v>0</v>
      </c>
      <c r="N58" s="594"/>
      <c r="O58" s="594"/>
    </row>
    <row r="59" spans="1:15" ht="15" customHeight="1">
      <c r="A59" s="160"/>
      <c r="B59" s="601" t="s">
        <v>273</v>
      </c>
      <c r="C59" s="600"/>
      <c r="D59" s="600"/>
      <c r="E59" s="600"/>
      <c r="F59" s="600"/>
      <c r="G59" s="161"/>
      <c r="H59" s="157"/>
      <c r="I59" s="157"/>
      <c r="J59" s="157"/>
      <c r="K59" s="157"/>
      <c r="L59" s="157"/>
      <c r="M59" s="157"/>
      <c r="N59" s="157"/>
      <c r="O59" s="158"/>
    </row>
    <row r="60" spans="1:15" ht="14.25" customHeight="1">
      <c r="A60" s="159">
        <v>42</v>
      </c>
      <c r="B60" s="605" t="s">
        <v>454</v>
      </c>
      <c r="C60" s="606"/>
      <c r="D60" s="606"/>
      <c r="E60" s="606"/>
      <c r="F60" s="607"/>
      <c r="G60" s="500"/>
      <c r="H60" s="500"/>
      <c r="I60" s="500"/>
      <c r="J60" s="500"/>
      <c r="K60" s="500"/>
      <c r="L60" s="500"/>
      <c r="M60" s="500"/>
      <c r="N60" s="500"/>
      <c r="O60" s="500"/>
    </row>
    <row r="61" spans="1:15" ht="14.25" customHeight="1">
      <c r="A61" s="159">
        <v>43</v>
      </c>
      <c r="B61" s="605" t="s">
        <v>274</v>
      </c>
      <c r="C61" s="606"/>
      <c r="D61" s="606"/>
      <c r="E61" s="606"/>
      <c r="F61" s="607"/>
      <c r="G61" s="500"/>
      <c r="H61" s="500"/>
      <c r="I61" s="500"/>
      <c r="J61" s="500"/>
      <c r="K61" s="500"/>
      <c r="L61" s="500"/>
      <c r="M61" s="500"/>
      <c r="N61" s="500"/>
      <c r="O61" s="500"/>
    </row>
    <row r="62" spans="1:15" ht="14.25" customHeight="1">
      <c r="A62" s="159">
        <v>44</v>
      </c>
      <c r="B62" s="605" t="s">
        <v>319</v>
      </c>
      <c r="C62" s="606"/>
      <c r="D62" s="606"/>
      <c r="E62" s="606"/>
      <c r="F62" s="607"/>
      <c r="G62" s="500"/>
      <c r="H62" s="500"/>
      <c r="I62" s="500"/>
      <c r="J62" s="500"/>
      <c r="K62" s="500"/>
      <c r="L62" s="500"/>
      <c r="M62" s="500"/>
      <c r="N62" s="500"/>
      <c r="O62" s="500"/>
    </row>
    <row r="63" spans="1:15" ht="14.25" customHeight="1">
      <c r="A63" s="159">
        <v>45</v>
      </c>
      <c r="B63" s="605" t="s">
        <v>275</v>
      </c>
      <c r="C63" s="606"/>
      <c r="D63" s="606"/>
      <c r="E63" s="606"/>
      <c r="F63" s="607"/>
      <c r="G63" s="500"/>
      <c r="H63" s="500"/>
      <c r="I63" s="500"/>
      <c r="J63" s="500"/>
      <c r="K63" s="500"/>
      <c r="L63" s="500"/>
      <c r="M63" s="500"/>
      <c r="N63" s="500"/>
      <c r="O63" s="500"/>
    </row>
    <row r="64" spans="1:15" ht="14.25" customHeight="1">
      <c r="A64" s="159">
        <v>46</v>
      </c>
      <c r="B64" s="605" t="s">
        <v>276</v>
      </c>
      <c r="C64" s="606"/>
      <c r="D64" s="606"/>
      <c r="E64" s="606"/>
      <c r="F64" s="607"/>
      <c r="G64" s="500"/>
      <c r="H64" s="500"/>
      <c r="I64" s="500"/>
      <c r="J64" s="500"/>
      <c r="K64" s="500"/>
      <c r="L64" s="500"/>
      <c r="M64" s="500"/>
      <c r="N64" s="500"/>
      <c r="O64" s="500"/>
    </row>
    <row r="65" spans="1:15" ht="14.25" customHeight="1" thickBot="1">
      <c r="A65" s="159">
        <v>47</v>
      </c>
      <c r="B65" s="605" t="s">
        <v>386</v>
      </c>
      <c r="C65" s="606"/>
      <c r="D65" s="606"/>
      <c r="E65" s="606"/>
      <c r="F65" s="607"/>
      <c r="G65" s="507"/>
      <c r="H65" s="507"/>
      <c r="I65" s="507"/>
      <c r="J65" s="507"/>
      <c r="K65" s="507"/>
      <c r="L65" s="507"/>
      <c r="M65" s="507"/>
      <c r="N65" s="507"/>
      <c r="O65" s="507"/>
    </row>
    <row r="66" spans="1:15" ht="15" customHeight="1">
      <c r="A66" s="159">
        <v>48</v>
      </c>
      <c r="B66" s="602" t="s">
        <v>277</v>
      </c>
      <c r="C66" s="603"/>
      <c r="D66" s="603"/>
      <c r="E66" s="603"/>
      <c r="F66" s="604"/>
      <c r="G66" s="534">
        <f>SUM(G60:I65)</f>
        <v>0</v>
      </c>
      <c r="H66" s="534"/>
      <c r="I66" s="534"/>
      <c r="J66" s="534">
        <f t="shared" ref="J66" si="12">SUM(J60:L65)</f>
        <v>0</v>
      </c>
      <c r="K66" s="534"/>
      <c r="L66" s="534"/>
      <c r="M66" s="534">
        <f t="shared" ref="M66" si="13">SUM(M60:O65)</f>
        <v>0</v>
      </c>
      <c r="N66" s="534"/>
      <c r="O66" s="534"/>
    </row>
    <row r="67" spans="1:15" ht="15" customHeight="1">
      <c r="A67" s="160"/>
      <c r="B67" s="599" t="s">
        <v>278</v>
      </c>
      <c r="C67" s="560"/>
      <c r="D67" s="560"/>
      <c r="E67" s="560"/>
      <c r="F67" s="600"/>
      <c r="G67" s="161"/>
      <c r="H67" s="157"/>
      <c r="I67" s="157"/>
      <c r="J67" s="157"/>
      <c r="K67" s="157"/>
      <c r="L67" s="157"/>
      <c r="M67" s="157"/>
      <c r="N67" s="157"/>
      <c r="O67" s="158"/>
    </row>
    <row r="68" spans="1:15" ht="14.25" customHeight="1">
      <c r="A68" s="159">
        <v>49</v>
      </c>
      <c r="B68" s="497" t="s">
        <v>333</v>
      </c>
      <c r="C68" s="498"/>
      <c r="D68" s="498"/>
      <c r="E68" s="498"/>
      <c r="F68" s="499"/>
      <c r="G68" s="500"/>
      <c r="H68" s="500"/>
      <c r="I68" s="500"/>
      <c r="J68" s="500"/>
      <c r="K68" s="500"/>
      <c r="L68" s="500"/>
      <c r="M68" s="500"/>
      <c r="N68" s="500"/>
      <c r="O68" s="500"/>
    </row>
    <row r="69" spans="1:15" ht="14.25" customHeight="1">
      <c r="A69" s="159">
        <v>50</v>
      </c>
      <c r="B69" s="497" t="s">
        <v>445</v>
      </c>
      <c r="C69" s="498"/>
      <c r="D69" s="498"/>
      <c r="E69" s="498"/>
      <c r="F69" s="499"/>
      <c r="G69" s="500"/>
      <c r="H69" s="500"/>
      <c r="I69" s="500"/>
      <c r="J69" s="500"/>
      <c r="K69" s="500"/>
      <c r="L69" s="500"/>
      <c r="M69" s="500"/>
      <c r="N69" s="500"/>
      <c r="O69" s="500"/>
    </row>
    <row r="70" spans="1:15" ht="14.25" customHeight="1">
      <c r="A70" s="159">
        <v>51</v>
      </c>
      <c r="B70" s="497" t="s">
        <v>279</v>
      </c>
      <c r="C70" s="498"/>
      <c r="D70" s="498"/>
      <c r="E70" s="498"/>
      <c r="F70" s="499"/>
      <c r="G70" s="500"/>
      <c r="H70" s="500"/>
      <c r="I70" s="500"/>
      <c r="J70" s="500"/>
      <c r="K70" s="500"/>
      <c r="L70" s="500"/>
      <c r="M70" s="500"/>
      <c r="N70" s="500"/>
      <c r="O70" s="500"/>
    </row>
    <row r="71" spans="1:15" ht="14.25" customHeight="1" thickBot="1">
      <c r="A71" s="159">
        <v>52</v>
      </c>
      <c r="B71" s="497" t="s">
        <v>387</v>
      </c>
      <c r="C71" s="498"/>
      <c r="D71" s="498"/>
      <c r="E71" s="498"/>
      <c r="F71" s="499"/>
      <c r="G71" s="500"/>
      <c r="H71" s="500"/>
      <c r="I71" s="500"/>
      <c r="J71" s="500"/>
      <c r="K71" s="500"/>
      <c r="L71" s="500"/>
      <c r="M71" s="500"/>
      <c r="N71" s="500"/>
      <c r="O71" s="500"/>
    </row>
    <row r="72" spans="1:15" ht="15" customHeight="1" thickBot="1">
      <c r="A72" s="159">
        <v>53</v>
      </c>
      <c r="B72" s="472" t="s">
        <v>280</v>
      </c>
      <c r="C72" s="473"/>
      <c r="D72" s="473"/>
      <c r="E72" s="473"/>
      <c r="F72" s="474"/>
      <c r="G72" s="535">
        <f>SUM(G68:I71)</f>
        <v>0</v>
      </c>
      <c r="H72" s="535"/>
      <c r="I72" s="535"/>
      <c r="J72" s="535">
        <f t="shared" ref="J72" si="14">SUM(J68:L71)</f>
        <v>0</v>
      </c>
      <c r="K72" s="535"/>
      <c r="L72" s="535"/>
      <c r="M72" s="535">
        <f t="shared" ref="M72" si="15">SUM(M68:O71)</f>
        <v>0</v>
      </c>
      <c r="N72" s="535"/>
      <c r="O72" s="535"/>
    </row>
    <row r="73" spans="1:15" ht="15" customHeight="1" thickTop="1" thickBot="1">
      <c r="A73" s="159">
        <v>54</v>
      </c>
      <c r="B73" s="472" t="s">
        <v>682</v>
      </c>
      <c r="C73" s="473"/>
      <c r="D73" s="473"/>
      <c r="E73" s="473"/>
      <c r="F73" s="474"/>
      <c r="G73" s="536">
        <f>SUM(G72,G66,G58,G45)</f>
        <v>0</v>
      </c>
      <c r="H73" s="536"/>
      <c r="I73" s="536"/>
      <c r="J73" s="536">
        <f t="shared" ref="J73" si="16">SUM(J72,J66,J58,J45)</f>
        <v>0</v>
      </c>
      <c r="K73" s="536"/>
      <c r="L73" s="536"/>
      <c r="M73" s="536">
        <f t="shared" ref="M73" si="17">SUM(M72,M66,M58,M45)</f>
        <v>0</v>
      </c>
      <c r="N73" s="536"/>
      <c r="O73" s="536"/>
    </row>
    <row r="74" spans="1:15" ht="15" customHeight="1" thickTop="1">
      <c r="A74" s="159">
        <v>55</v>
      </c>
      <c r="B74" s="596" t="s">
        <v>281</v>
      </c>
      <c r="C74" s="597"/>
      <c r="D74" s="597"/>
      <c r="E74" s="597"/>
      <c r="F74" s="598"/>
      <c r="G74" s="594">
        <f>G36-G73</f>
        <v>0</v>
      </c>
      <c r="H74" s="594"/>
      <c r="I74" s="594"/>
      <c r="J74" s="594">
        <f t="shared" ref="J74" si="18">J36-J73</f>
        <v>0</v>
      </c>
      <c r="K74" s="594"/>
      <c r="L74" s="594"/>
      <c r="M74" s="594">
        <f t="shared" ref="M74" si="19">M36-M73</f>
        <v>0</v>
      </c>
      <c r="N74" s="594"/>
      <c r="O74" s="594"/>
    </row>
    <row r="75" spans="1:15" ht="15" customHeight="1">
      <c r="A75" s="167"/>
      <c r="B75" s="595" t="s">
        <v>455</v>
      </c>
      <c r="C75" s="595"/>
      <c r="D75" s="595"/>
      <c r="E75" s="595"/>
      <c r="F75" s="595"/>
      <c r="G75" s="156"/>
      <c r="H75" s="156"/>
      <c r="I75" s="156"/>
      <c r="J75" s="156"/>
      <c r="K75" s="156"/>
      <c r="L75" s="156"/>
      <c r="M75" s="156"/>
      <c r="N75" s="156"/>
      <c r="O75" s="163"/>
    </row>
    <row r="76" spans="1:15" ht="14.25" customHeight="1">
      <c r="A76" s="159">
        <v>56</v>
      </c>
      <c r="B76" s="608" t="s">
        <v>390</v>
      </c>
      <c r="C76" s="609"/>
      <c r="D76" s="609"/>
      <c r="E76" s="609"/>
      <c r="F76" s="610"/>
      <c r="G76" s="500"/>
      <c r="H76" s="500"/>
      <c r="I76" s="500"/>
      <c r="J76" s="500"/>
      <c r="K76" s="500"/>
      <c r="L76" s="500"/>
      <c r="M76" s="500"/>
      <c r="N76" s="500"/>
      <c r="O76" s="500"/>
    </row>
    <row r="77" spans="1:15" ht="14.25" customHeight="1">
      <c r="A77" s="159">
        <v>57</v>
      </c>
      <c r="B77" s="497" t="s">
        <v>391</v>
      </c>
      <c r="C77" s="498"/>
      <c r="D77" s="498"/>
      <c r="E77" s="498"/>
      <c r="F77" s="499"/>
      <c r="G77" s="500"/>
      <c r="H77" s="500"/>
      <c r="I77" s="500"/>
      <c r="J77" s="500"/>
      <c r="K77" s="500"/>
      <c r="L77" s="500"/>
      <c r="M77" s="500"/>
      <c r="N77" s="500"/>
      <c r="O77" s="500"/>
    </row>
    <row r="78" spans="1:15" ht="14.25" customHeight="1">
      <c r="A78" s="159">
        <v>58</v>
      </c>
      <c r="B78" s="497" t="s">
        <v>388</v>
      </c>
      <c r="C78" s="498"/>
      <c r="D78" s="498"/>
      <c r="E78" s="498"/>
      <c r="F78" s="499"/>
      <c r="G78" s="500"/>
      <c r="H78" s="500"/>
      <c r="I78" s="500"/>
      <c r="J78" s="500"/>
      <c r="K78" s="500"/>
      <c r="L78" s="500"/>
      <c r="M78" s="500"/>
      <c r="N78" s="500"/>
      <c r="O78" s="500"/>
    </row>
    <row r="79" spans="1:15" ht="14.25" customHeight="1" thickBot="1">
      <c r="A79" s="159">
        <v>59</v>
      </c>
      <c r="B79" s="497" t="s">
        <v>389</v>
      </c>
      <c r="C79" s="498"/>
      <c r="D79" s="498"/>
      <c r="E79" s="498"/>
      <c r="F79" s="499"/>
      <c r="G79" s="507"/>
      <c r="H79" s="507"/>
      <c r="I79" s="507"/>
      <c r="J79" s="507"/>
      <c r="K79" s="507"/>
      <c r="L79" s="507"/>
      <c r="M79" s="507"/>
      <c r="N79" s="507"/>
      <c r="O79" s="507"/>
    </row>
    <row r="80" spans="1:15" ht="15" customHeight="1">
      <c r="A80" s="159">
        <v>60</v>
      </c>
      <c r="B80" s="596" t="s">
        <v>683</v>
      </c>
      <c r="C80" s="597"/>
      <c r="D80" s="597"/>
      <c r="E80" s="597"/>
      <c r="F80" s="598"/>
      <c r="G80" s="594">
        <f>G76-G77+G78-G79</f>
        <v>0</v>
      </c>
      <c r="H80" s="594"/>
      <c r="I80" s="594"/>
      <c r="J80" s="594">
        <f t="shared" ref="J80" si="20">J76-J77+J78-J79</f>
        <v>0</v>
      </c>
      <c r="K80" s="594"/>
      <c r="L80" s="594"/>
      <c r="M80" s="594">
        <f t="shared" ref="M80" si="21">M76-M77+M78-M79</f>
        <v>0</v>
      </c>
      <c r="N80" s="594"/>
      <c r="O80" s="594"/>
    </row>
    <row r="81" spans="1:15" ht="15" customHeight="1">
      <c r="A81" s="167"/>
      <c r="B81" s="595" t="s">
        <v>282</v>
      </c>
      <c r="C81" s="595"/>
      <c r="D81" s="595"/>
      <c r="E81" s="595"/>
      <c r="F81" s="595"/>
      <c r="G81" s="156"/>
      <c r="H81" s="156"/>
      <c r="I81" s="156"/>
      <c r="J81" s="156"/>
      <c r="K81" s="156"/>
      <c r="L81" s="156"/>
      <c r="M81" s="156"/>
      <c r="N81" s="156"/>
      <c r="O81" s="163"/>
    </row>
    <row r="82" spans="1:15" ht="14.25" customHeight="1">
      <c r="A82" s="159">
        <v>61</v>
      </c>
      <c r="B82" s="608" t="s">
        <v>283</v>
      </c>
      <c r="C82" s="609"/>
      <c r="D82" s="609"/>
      <c r="E82" s="609"/>
      <c r="F82" s="610"/>
      <c r="G82" s="500"/>
      <c r="H82" s="500"/>
      <c r="I82" s="500"/>
      <c r="J82" s="500"/>
      <c r="K82" s="500"/>
      <c r="L82" s="500"/>
      <c r="M82" s="500"/>
      <c r="N82" s="500"/>
      <c r="O82" s="500"/>
    </row>
    <row r="83" spans="1:15" ht="14.25" customHeight="1">
      <c r="A83" s="159">
        <v>62</v>
      </c>
      <c r="B83" s="497" t="s">
        <v>456</v>
      </c>
      <c r="C83" s="498"/>
      <c r="D83" s="498"/>
      <c r="E83" s="498"/>
      <c r="F83" s="499"/>
      <c r="G83" s="500"/>
      <c r="H83" s="500"/>
      <c r="I83" s="500"/>
      <c r="J83" s="500"/>
      <c r="K83" s="500"/>
      <c r="L83" s="500"/>
      <c r="M83" s="500"/>
      <c r="N83" s="500"/>
      <c r="O83" s="500"/>
    </row>
    <row r="84" spans="1:15" ht="14.25" customHeight="1">
      <c r="A84" s="159">
        <v>63</v>
      </c>
      <c r="B84" s="497" t="s">
        <v>603</v>
      </c>
      <c r="C84" s="498"/>
      <c r="D84" s="498"/>
      <c r="E84" s="498"/>
      <c r="F84" s="499"/>
      <c r="G84" s="500"/>
      <c r="H84" s="500"/>
      <c r="I84" s="500"/>
      <c r="J84" s="500"/>
      <c r="K84" s="500"/>
      <c r="L84" s="500"/>
      <c r="M84" s="500"/>
      <c r="N84" s="500"/>
      <c r="O84" s="500"/>
    </row>
    <row r="85" spans="1:15" ht="14.25" customHeight="1">
      <c r="A85" s="159">
        <v>64</v>
      </c>
      <c r="B85" s="497" t="s">
        <v>606</v>
      </c>
      <c r="C85" s="498"/>
      <c r="D85" s="498"/>
      <c r="E85" s="498"/>
      <c r="F85" s="499"/>
      <c r="G85" s="500"/>
      <c r="H85" s="500"/>
      <c r="I85" s="500"/>
      <c r="J85" s="500"/>
      <c r="K85" s="500"/>
      <c r="L85" s="500"/>
      <c r="M85" s="500"/>
      <c r="N85" s="500"/>
      <c r="O85" s="500"/>
    </row>
    <row r="86" spans="1:15" ht="14.25" customHeight="1" thickBot="1">
      <c r="A86" s="159">
        <v>65</v>
      </c>
      <c r="B86" s="497" t="s">
        <v>334</v>
      </c>
      <c r="C86" s="498"/>
      <c r="D86" s="498"/>
      <c r="E86" s="498"/>
      <c r="F86" s="499"/>
      <c r="G86" s="507"/>
      <c r="H86" s="507"/>
      <c r="I86" s="507"/>
      <c r="J86" s="507"/>
      <c r="K86" s="507"/>
      <c r="L86" s="507"/>
      <c r="M86" s="507"/>
      <c r="N86" s="507"/>
      <c r="O86" s="507"/>
    </row>
    <row r="87" spans="1:15" ht="15" customHeight="1">
      <c r="A87" s="159">
        <v>66</v>
      </c>
      <c r="B87" s="596" t="s">
        <v>284</v>
      </c>
      <c r="C87" s="597"/>
      <c r="D87" s="597"/>
      <c r="E87" s="597"/>
      <c r="F87" s="598"/>
      <c r="G87" s="594">
        <f>SUM(G82:I86)</f>
        <v>0</v>
      </c>
      <c r="H87" s="594"/>
      <c r="I87" s="594"/>
      <c r="J87" s="594">
        <f t="shared" ref="J87" si="22">SUM(J82:L86)</f>
        <v>0</v>
      </c>
      <c r="K87" s="594"/>
      <c r="L87" s="594"/>
      <c r="M87" s="594">
        <f t="shared" ref="M87" si="23">SUM(M82:O86)</f>
        <v>0</v>
      </c>
      <c r="N87" s="594"/>
      <c r="O87" s="594"/>
    </row>
    <row r="88" spans="1:15" ht="15" customHeight="1">
      <c r="A88" s="167"/>
      <c r="B88" s="595" t="s">
        <v>320</v>
      </c>
      <c r="C88" s="595"/>
      <c r="D88" s="595"/>
      <c r="E88" s="595"/>
      <c r="F88" s="595"/>
      <c r="G88" s="156"/>
      <c r="H88" s="156"/>
      <c r="I88" s="156"/>
      <c r="J88" s="156"/>
      <c r="K88" s="156"/>
      <c r="L88" s="156"/>
      <c r="M88" s="156"/>
      <c r="N88" s="156"/>
      <c r="O88" s="163"/>
    </row>
    <row r="89" spans="1:15" ht="14.25" customHeight="1">
      <c r="A89" s="159">
        <v>67</v>
      </c>
      <c r="B89" s="608" t="s">
        <v>335</v>
      </c>
      <c r="C89" s="609"/>
      <c r="D89" s="609"/>
      <c r="E89" s="609"/>
      <c r="F89" s="610"/>
      <c r="G89" s="500"/>
      <c r="H89" s="500"/>
      <c r="I89" s="500"/>
      <c r="J89" s="500"/>
      <c r="K89" s="500"/>
      <c r="L89" s="500"/>
      <c r="M89" s="500"/>
      <c r="N89" s="500"/>
      <c r="O89" s="500"/>
    </row>
    <row r="90" spans="1:15" ht="14.25" customHeight="1">
      <c r="A90" s="159">
        <v>68</v>
      </c>
      <c r="B90" s="497" t="s">
        <v>336</v>
      </c>
      <c r="C90" s="498"/>
      <c r="D90" s="498"/>
      <c r="E90" s="498"/>
      <c r="F90" s="499"/>
      <c r="G90" s="500"/>
      <c r="H90" s="500"/>
      <c r="I90" s="500"/>
      <c r="J90" s="500"/>
      <c r="K90" s="500"/>
      <c r="L90" s="500"/>
      <c r="M90" s="500"/>
      <c r="N90" s="500"/>
      <c r="O90" s="500"/>
    </row>
    <row r="91" spans="1:15" ht="14.25" customHeight="1">
      <c r="A91" s="159">
        <v>69</v>
      </c>
      <c r="B91" s="497" t="s">
        <v>337</v>
      </c>
      <c r="C91" s="498"/>
      <c r="D91" s="498"/>
      <c r="E91" s="498"/>
      <c r="F91" s="499"/>
      <c r="G91" s="500"/>
      <c r="H91" s="500"/>
      <c r="I91" s="500"/>
      <c r="J91" s="500"/>
      <c r="K91" s="500"/>
      <c r="L91" s="500"/>
      <c r="M91" s="500"/>
      <c r="N91" s="500"/>
      <c r="O91" s="500"/>
    </row>
    <row r="92" spans="1:15" ht="14.25" customHeight="1">
      <c r="A92" s="159">
        <v>70</v>
      </c>
      <c r="B92" s="497" t="s">
        <v>338</v>
      </c>
      <c r="C92" s="498"/>
      <c r="D92" s="498"/>
      <c r="E92" s="498"/>
      <c r="F92" s="499"/>
      <c r="G92" s="500"/>
      <c r="H92" s="500"/>
      <c r="I92" s="500"/>
      <c r="J92" s="500"/>
      <c r="K92" s="500"/>
      <c r="L92" s="500"/>
      <c r="M92" s="500"/>
      <c r="N92" s="500"/>
      <c r="O92" s="500"/>
    </row>
    <row r="93" spans="1:15" ht="14.25" customHeight="1">
      <c r="A93" s="159">
        <v>71</v>
      </c>
      <c r="B93" s="497" t="s">
        <v>604</v>
      </c>
      <c r="C93" s="498"/>
      <c r="D93" s="498"/>
      <c r="E93" s="498"/>
      <c r="F93" s="499"/>
      <c r="G93" s="500"/>
      <c r="H93" s="500"/>
      <c r="I93" s="500"/>
      <c r="J93" s="500"/>
      <c r="K93" s="500"/>
      <c r="L93" s="500"/>
      <c r="M93" s="500"/>
      <c r="N93" s="500"/>
      <c r="O93" s="500"/>
    </row>
    <row r="94" spans="1:15" ht="14.25" customHeight="1">
      <c r="A94" s="159">
        <v>72</v>
      </c>
      <c r="B94" s="497" t="s">
        <v>607</v>
      </c>
      <c r="C94" s="498"/>
      <c r="D94" s="498"/>
      <c r="E94" s="498"/>
      <c r="F94" s="499"/>
      <c r="G94" s="500"/>
      <c r="H94" s="500"/>
      <c r="I94" s="500"/>
      <c r="J94" s="500"/>
      <c r="K94" s="500"/>
      <c r="L94" s="500"/>
      <c r="M94" s="500"/>
      <c r="N94" s="500"/>
      <c r="O94" s="500"/>
    </row>
    <row r="95" spans="1:15" ht="14.25" customHeight="1" thickBot="1">
      <c r="A95" s="159">
        <v>73</v>
      </c>
      <c r="B95" s="497" t="s">
        <v>339</v>
      </c>
      <c r="C95" s="498"/>
      <c r="D95" s="498"/>
      <c r="E95" s="498"/>
      <c r="F95" s="499"/>
      <c r="G95" s="507"/>
      <c r="H95" s="507"/>
      <c r="I95" s="507"/>
      <c r="J95" s="507"/>
      <c r="K95" s="507"/>
      <c r="L95" s="507"/>
      <c r="M95" s="507"/>
      <c r="N95" s="507"/>
      <c r="O95" s="507"/>
    </row>
    <row r="96" spans="1:15" ht="15" customHeight="1">
      <c r="A96" s="159">
        <v>74</v>
      </c>
      <c r="B96" s="596" t="s">
        <v>321</v>
      </c>
      <c r="C96" s="597"/>
      <c r="D96" s="597"/>
      <c r="E96" s="597"/>
      <c r="F96" s="598"/>
      <c r="G96" s="611">
        <f>G89-G90-G91-G92-G93-G94-G95</f>
        <v>0</v>
      </c>
      <c r="H96" s="612"/>
      <c r="I96" s="613"/>
      <c r="J96" s="611">
        <f t="shared" ref="J96" si="24">J89-J90-J91-J92-J93-J94-J95</f>
        <v>0</v>
      </c>
      <c r="K96" s="612"/>
      <c r="L96" s="613"/>
      <c r="M96" s="611">
        <f t="shared" ref="M96" si="25">M89-M90-M91-M92-M93-M94-M95</f>
        <v>0</v>
      </c>
      <c r="N96" s="612"/>
      <c r="O96" s="613"/>
    </row>
    <row r="97" spans="1:15" ht="15" customHeight="1">
      <c r="A97" s="162"/>
      <c r="B97" s="595" t="s">
        <v>457</v>
      </c>
      <c r="C97" s="595"/>
      <c r="D97" s="595"/>
      <c r="E97" s="595"/>
      <c r="F97" s="595"/>
      <c r="G97" s="157"/>
      <c r="H97" s="157"/>
      <c r="I97" s="157"/>
      <c r="J97" s="157"/>
      <c r="K97" s="157"/>
      <c r="L97" s="157"/>
      <c r="M97" s="157"/>
      <c r="N97" s="157"/>
      <c r="O97" s="158"/>
    </row>
    <row r="98" spans="1:15" ht="14.25" customHeight="1">
      <c r="A98" s="159">
        <v>75</v>
      </c>
      <c r="B98" s="608" t="s">
        <v>684</v>
      </c>
      <c r="C98" s="609"/>
      <c r="D98" s="609"/>
      <c r="E98" s="609"/>
      <c r="F98" s="610"/>
      <c r="G98" s="500"/>
      <c r="H98" s="500"/>
      <c r="I98" s="500"/>
      <c r="J98" s="500"/>
      <c r="K98" s="500"/>
      <c r="L98" s="500"/>
      <c r="M98" s="500"/>
      <c r="N98" s="500"/>
      <c r="O98" s="500"/>
    </row>
    <row r="99" spans="1:15" ht="14.25" customHeight="1">
      <c r="A99" s="159">
        <v>76</v>
      </c>
      <c r="B99" s="497" t="s">
        <v>392</v>
      </c>
      <c r="C99" s="498"/>
      <c r="D99" s="498"/>
      <c r="E99" s="498"/>
      <c r="F99" s="499"/>
      <c r="G99" s="500"/>
      <c r="H99" s="500"/>
      <c r="I99" s="500"/>
      <c r="J99" s="500"/>
      <c r="K99" s="500"/>
      <c r="L99" s="500"/>
      <c r="M99" s="500"/>
      <c r="N99" s="500"/>
      <c r="O99" s="500"/>
    </row>
    <row r="100" spans="1:15" ht="14.25" customHeight="1">
      <c r="A100" s="159">
        <v>77</v>
      </c>
      <c r="B100" s="497" t="s">
        <v>685</v>
      </c>
      <c r="C100" s="498"/>
      <c r="D100" s="498"/>
      <c r="E100" s="498"/>
      <c r="F100" s="499"/>
      <c r="G100" s="500"/>
      <c r="H100" s="500"/>
      <c r="I100" s="500"/>
      <c r="J100" s="500"/>
      <c r="K100" s="500"/>
      <c r="L100" s="500"/>
      <c r="M100" s="500"/>
      <c r="N100" s="500"/>
      <c r="O100" s="500"/>
    </row>
    <row r="101" spans="1:15" ht="14.25" customHeight="1" thickBot="1">
      <c r="A101" s="159">
        <v>78</v>
      </c>
      <c r="B101" s="497" t="s">
        <v>393</v>
      </c>
      <c r="C101" s="498"/>
      <c r="D101" s="498"/>
      <c r="E101" s="498"/>
      <c r="F101" s="499"/>
      <c r="G101" s="507"/>
      <c r="H101" s="507"/>
      <c r="I101" s="507"/>
      <c r="J101" s="507"/>
      <c r="K101" s="507"/>
      <c r="L101" s="507"/>
      <c r="M101" s="507"/>
      <c r="N101" s="507"/>
      <c r="O101" s="507"/>
    </row>
    <row r="102" spans="1:15" ht="15" customHeight="1" thickBot="1">
      <c r="A102" s="159">
        <v>79</v>
      </c>
      <c r="B102" s="472" t="s">
        <v>458</v>
      </c>
      <c r="C102" s="473"/>
      <c r="D102" s="473"/>
      <c r="E102" s="473"/>
      <c r="F102" s="474"/>
      <c r="G102" s="535">
        <f>SUM(G98:I101)</f>
        <v>0</v>
      </c>
      <c r="H102" s="535"/>
      <c r="I102" s="535"/>
      <c r="J102" s="535">
        <f t="shared" ref="J102" si="26">SUM(J98:L101)</f>
        <v>0</v>
      </c>
      <c r="K102" s="535"/>
      <c r="L102" s="535"/>
      <c r="M102" s="535">
        <f t="shared" ref="M102" si="27">SUM(M98:O101)</f>
        <v>0</v>
      </c>
      <c r="N102" s="535"/>
      <c r="O102" s="535"/>
    </row>
    <row r="103" spans="1:15" ht="15" customHeight="1" thickTop="1">
      <c r="A103" s="159">
        <v>80</v>
      </c>
      <c r="B103" s="472" t="s">
        <v>255</v>
      </c>
      <c r="C103" s="473"/>
      <c r="D103" s="473"/>
      <c r="E103" s="473"/>
      <c r="F103" s="474"/>
      <c r="G103" s="534">
        <f>G74+G80-G87+G96-G102</f>
        <v>0</v>
      </c>
      <c r="H103" s="534"/>
      <c r="I103" s="534"/>
      <c r="J103" s="534">
        <f t="shared" ref="J103" si="28">J74+J80-J87+J96-J102</f>
        <v>0</v>
      </c>
      <c r="K103" s="534"/>
      <c r="L103" s="534"/>
      <c r="M103" s="534">
        <f t="shared" ref="M103" si="29">M74+M80-M87+M96-M102</f>
        <v>0</v>
      </c>
      <c r="N103" s="534"/>
      <c r="O103" s="534"/>
    </row>
    <row r="104" spans="1:15" ht="14.25" customHeight="1">
      <c r="A104" s="476" t="s">
        <v>764</v>
      </c>
      <c r="B104" s="477"/>
      <c r="C104" s="477"/>
      <c r="D104" s="477"/>
      <c r="E104" s="477"/>
      <c r="F104" s="477"/>
      <c r="G104" s="477"/>
      <c r="H104" s="477"/>
      <c r="I104" s="477"/>
      <c r="J104" s="477"/>
      <c r="K104" s="477"/>
      <c r="L104" s="477"/>
      <c r="M104" s="477"/>
      <c r="N104" s="477"/>
      <c r="O104" s="478"/>
    </row>
    <row r="105" spans="1:15" ht="14.25" customHeight="1">
      <c r="A105" s="582"/>
      <c r="B105" s="401"/>
      <c r="C105" s="401"/>
      <c r="D105" s="401"/>
      <c r="E105" s="401"/>
      <c r="F105" s="401"/>
      <c r="G105" s="401"/>
      <c r="H105" s="401"/>
      <c r="I105" s="401"/>
      <c r="J105" s="401"/>
      <c r="K105" s="401"/>
      <c r="L105" s="401"/>
      <c r="M105" s="401"/>
      <c r="N105" s="401"/>
      <c r="O105" s="402"/>
    </row>
    <row r="106" spans="1:15" ht="14.25" customHeight="1">
      <c r="A106" s="582"/>
      <c r="B106" s="401"/>
      <c r="C106" s="401"/>
      <c r="D106" s="401"/>
      <c r="E106" s="401"/>
      <c r="F106" s="401"/>
      <c r="G106" s="401"/>
      <c r="H106" s="401"/>
      <c r="I106" s="401"/>
      <c r="J106" s="401"/>
      <c r="K106" s="401"/>
      <c r="L106" s="401"/>
      <c r="M106" s="401"/>
      <c r="N106" s="401"/>
      <c r="O106" s="402"/>
    </row>
    <row r="107" spans="1:15" ht="14.25" customHeight="1">
      <c r="A107" s="582"/>
      <c r="B107" s="401"/>
      <c r="C107" s="401"/>
      <c r="D107" s="401"/>
      <c r="E107" s="401"/>
      <c r="F107" s="401"/>
      <c r="G107" s="401"/>
      <c r="H107" s="401"/>
      <c r="I107" s="401"/>
      <c r="J107" s="401"/>
      <c r="K107" s="401"/>
      <c r="L107" s="401"/>
      <c r="M107" s="401"/>
      <c r="N107" s="401"/>
      <c r="O107" s="402"/>
    </row>
    <row r="108" spans="1:15" ht="14.25" customHeight="1">
      <c r="A108" s="582"/>
      <c r="B108" s="401"/>
      <c r="C108" s="401"/>
      <c r="D108" s="401"/>
      <c r="E108" s="401"/>
      <c r="F108" s="401"/>
      <c r="G108" s="401"/>
      <c r="H108" s="401"/>
      <c r="I108" s="401"/>
      <c r="J108" s="401"/>
      <c r="K108" s="401"/>
      <c r="L108" s="401"/>
      <c r="M108" s="401"/>
      <c r="N108" s="401"/>
      <c r="O108" s="402"/>
    </row>
    <row r="109" spans="1:15" ht="14.25" customHeight="1">
      <c r="A109" s="582"/>
      <c r="B109" s="401"/>
      <c r="C109" s="401"/>
      <c r="D109" s="401"/>
      <c r="E109" s="401"/>
      <c r="F109" s="401"/>
      <c r="G109" s="401"/>
      <c r="H109" s="401"/>
      <c r="I109" s="401"/>
      <c r="J109" s="401"/>
      <c r="K109" s="401"/>
      <c r="L109" s="401"/>
      <c r="M109" s="401"/>
      <c r="N109" s="401"/>
      <c r="O109" s="402"/>
    </row>
    <row r="110" spans="1:15" ht="14.25" customHeight="1">
      <c r="A110" s="403"/>
      <c r="B110" s="404"/>
      <c r="C110" s="404"/>
      <c r="D110" s="404"/>
      <c r="E110" s="404"/>
      <c r="F110" s="404"/>
      <c r="G110" s="404"/>
      <c r="H110" s="404"/>
      <c r="I110" s="404"/>
      <c r="J110" s="404"/>
      <c r="K110" s="404"/>
      <c r="L110" s="404"/>
      <c r="M110" s="404"/>
      <c r="N110" s="404"/>
      <c r="O110" s="405"/>
    </row>
    <row r="111" spans="1:15" ht="14.25" customHeight="1">
      <c r="A111" s="10"/>
      <c r="B111" s="10"/>
      <c r="C111" s="15"/>
      <c r="D111" s="15"/>
      <c r="E111" s="15"/>
      <c r="F111" s="15"/>
      <c r="G111" s="15"/>
      <c r="H111" s="15"/>
      <c r="I111" s="15"/>
      <c r="J111" s="15"/>
      <c r="K111" s="15"/>
      <c r="L111" s="15"/>
      <c r="M111" s="15"/>
      <c r="N111" s="15"/>
      <c r="O111" s="15"/>
    </row>
    <row r="112" spans="1:15" ht="15.75">
      <c r="A112" s="479" t="s">
        <v>116</v>
      </c>
      <c r="B112" s="479"/>
      <c r="C112" s="479"/>
      <c r="D112" s="479"/>
      <c r="E112" s="479"/>
      <c r="F112" s="479"/>
      <c r="G112" s="479"/>
      <c r="H112" s="479"/>
      <c r="I112" s="479"/>
      <c r="J112" s="479"/>
      <c r="K112" s="479"/>
      <c r="L112" s="479"/>
      <c r="M112" s="479"/>
      <c r="N112" s="479"/>
      <c r="O112" s="479"/>
    </row>
    <row r="113" spans="1:15" ht="14.25" customHeight="1">
      <c r="A113" s="407" t="s">
        <v>783</v>
      </c>
      <c r="B113" s="407"/>
      <c r="C113" s="407"/>
      <c r="D113" s="407"/>
      <c r="E113" s="407"/>
      <c r="F113" s="407"/>
      <c r="G113" s="407"/>
      <c r="H113" s="407"/>
      <c r="I113" s="407"/>
      <c r="J113" s="407"/>
      <c r="K113" s="407"/>
      <c r="L113" s="407"/>
      <c r="M113" s="407"/>
      <c r="N113" s="407"/>
      <c r="O113" s="407"/>
    </row>
    <row r="114" spans="1:15" ht="15" customHeight="1">
      <c r="A114" s="407"/>
      <c r="B114" s="407"/>
      <c r="C114" s="407"/>
      <c r="D114" s="407"/>
      <c r="E114" s="407"/>
      <c r="F114" s="407"/>
      <c r="G114" s="407"/>
      <c r="H114" s="407"/>
      <c r="I114" s="407"/>
      <c r="J114" s="407"/>
      <c r="K114" s="407"/>
      <c r="L114" s="407"/>
      <c r="M114" s="407"/>
      <c r="N114" s="407"/>
      <c r="O114" s="407"/>
    </row>
    <row r="115" spans="1:15" ht="14.25" customHeight="1">
      <c r="A115" s="407"/>
      <c r="B115" s="407"/>
      <c r="C115" s="407"/>
      <c r="D115" s="407"/>
      <c r="E115" s="407"/>
      <c r="F115" s="407"/>
      <c r="G115" s="407"/>
      <c r="H115" s="407"/>
      <c r="I115" s="407"/>
      <c r="J115" s="407"/>
      <c r="K115" s="407"/>
      <c r="L115" s="407"/>
      <c r="M115" s="407"/>
      <c r="N115" s="407"/>
      <c r="O115" s="407"/>
    </row>
    <row r="116" spans="1:15" ht="15" customHeight="1">
      <c r="A116" s="407"/>
      <c r="B116" s="407"/>
      <c r="C116" s="407"/>
      <c r="D116" s="407"/>
      <c r="E116" s="407"/>
      <c r="F116" s="407"/>
      <c r="G116" s="407"/>
      <c r="H116" s="407"/>
      <c r="I116" s="407"/>
      <c r="J116" s="407"/>
      <c r="K116" s="407"/>
      <c r="L116" s="407"/>
      <c r="M116" s="407"/>
      <c r="N116" s="407"/>
      <c r="O116" s="407"/>
    </row>
    <row r="117" spans="1:15" ht="14.25" customHeight="1">
      <c r="A117" s="407"/>
      <c r="B117" s="407"/>
      <c r="C117" s="407"/>
      <c r="D117" s="407"/>
      <c r="E117" s="407"/>
      <c r="F117" s="407"/>
      <c r="G117" s="407"/>
      <c r="H117" s="407"/>
      <c r="I117" s="407"/>
      <c r="J117" s="407"/>
      <c r="K117" s="407"/>
      <c r="L117" s="407"/>
      <c r="M117" s="407"/>
      <c r="N117" s="407"/>
      <c r="O117" s="407"/>
    </row>
    <row r="118" spans="1:15" ht="15" customHeight="1">
      <c r="A118" s="407"/>
      <c r="B118" s="407"/>
      <c r="C118" s="407"/>
      <c r="D118" s="407"/>
      <c r="E118" s="407"/>
      <c r="F118" s="407"/>
      <c r="G118" s="407"/>
      <c r="H118" s="407"/>
      <c r="I118" s="407"/>
      <c r="J118" s="407"/>
      <c r="K118" s="407"/>
      <c r="L118" s="407"/>
      <c r="M118" s="407"/>
      <c r="N118" s="407"/>
      <c r="O118" s="407"/>
    </row>
    <row r="119" spans="1:15" ht="14.25" customHeight="1">
      <c r="A119" s="407"/>
      <c r="B119" s="407"/>
      <c r="C119" s="407"/>
      <c r="D119" s="407"/>
      <c r="E119" s="407"/>
      <c r="F119" s="407"/>
      <c r="G119" s="407"/>
      <c r="H119" s="407"/>
      <c r="I119" s="407"/>
      <c r="J119" s="407"/>
      <c r="K119" s="407"/>
      <c r="L119" s="407"/>
      <c r="M119" s="407"/>
      <c r="N119" s="407"/>
      <c r="O119" s="407"/>
    </row>
    <row r="120" spans="1:15" ht="14.25" customHeight="1">
      <c r="A120" s="29"/>
      <c r="B120" s="29"/>
      <c r="C120" s="29"/>
      <c r="D120" s="29"/>
      <c r="E120" s="29"/>
      <c r="F120" s="29"/>
      <c r="G120" s="29"/>
      <c r="H120" s="29"/>
      <c r="I120" s="29"/>
      <c r="J120" s="29"/>
      <c r="K120" s="29"/>
      <c r="L120" s="29"/>
      <c r="M120" s="29"/>
      <c r="N120" s="29"/>
      <c r="O120" s="29"/>
    </row>
    <row r="121" spans="1:15" ht="14.25" customHeight="1">
      <c r="A121" s="397" t="s">
        <v>726</v>
      </c>
      <c r="B121" s="398"/>
      <c r="C121" s="398"/>
      <c r="D121" s="398"/>
      <c r="E121" s="398"/>
      <c r="F121" s="398"/>
      <c r="G121" s="398"/>
      <c r="H121" s="398"/>
      <c r="I121" s="398"/>
      <c r="J121" s="398"/>
      <c r="K121" s="398"/>
      <c r="L121" s="398"/>
      <c r="M121" s="398"/>
      <c r="N121" s="398"/>
      <c r="O121" s="399"/>
    </row>
    <row r="122" spans="1:15" ht="14.25" customHeight="1">
      <c r="A122" s="400"/>
      <c r="B122" s="401"/>
      <c r="C122" s="401"/>
      <c r="D122" s="401"/>
      <c r="E122" s="401"/>
      <c r="F122" s="401"/>
      <c r="G122" s="401"/>
      <c r="H122" s="401"/>
      <c r="I122" s="401"/>
      <c r="J122" s="401"/>
      <c r="K122" s="401"/>
      <c r="L122" s="401"/>
      <c r="M122" s="401"/>
      <c r="N122" s="401"/>
      <c r="O122" s="402"/>
    </row>
    <row r="123" spans="1:15" ht="14.25" customHeight="1">
      <c r="A123" s="400"/>
      <c r="B123" s="401"/>
      <c r="C123" s="401"/>
      <c r="D123" s="401"/>
      <c r="E123" s="401"/>
      <c r="F123" s="401"/>
      <c r="G123" s="401"/>
      <c r="H123" s="401"/>
      <c r="I123" s="401"/>
      <c r="J123" s="401"/>
      <c r="K123" s="401"/>
      <c r="L123" s="401"/>
      <c r="M123" s="401"/>
      <c r="N123" s="401"/>
      <c r="O123" s="402"/>
    </row>
    <row r="124" spans="1:15" ht="14.25" customHeight="1">
      <c r="A124" s="400"/>
      <c r="B124" s="401"/>
      <c r="C124" s="401"/>
      <c r="D124" s="401"/>
      <c r="E124" s="401"/>
      <c r="F124" s="401"/>
      <c r="G124" s="401"/>
      <c r="H124" s="401"/>
      <c r="I124" s="401"/>
      <c r="J124" s="401"/>
      <c r="K124" s="401"/>
      <c r="L124" s="401"/>
      <c r="M124" s="401"/>
      <c r="N124" s="401"/>
      <c r="O124" s="402"/>
    </row>
    <row r="125" spans="1:15" ht="14.25" customHeight="1">
      <c r="A125" s="400"/>
      <c r="B125" s="401"/>
      <c r="C125" s="401"/>
      <c r="D125" s="401"/>
      <c r="E125" s="401"/>
      <c r="F125" s="401"/>
      <c r="G125" s="401"/>
      <c r="H125" s="401"/>
      <c r="I125" s="401"/>
      <c r="J125" s="401"/>
      <c r="K125" s="401"/>
      <c r="L125" s="401"/>
      <c r="M125" s="401"/>
      <c r="N125" s="401"/>
      <c r="O125" s="402"/>
    </row>
    <row r="126" spans="1:15" ht="14.25" customHeight="1">
      <c r="A126" s="403"/>
      <c r="B126" s="404"/>
      <c r="C126" s="404"/>
      <c r="D126" s="404"/>
      <c r="E126" s="404"/>
      <c r="F126" s="404"/>
      <c r="G126" s="404"/>
      <c r="H126" s="404"/>
      <c r="I126" s="404"/>
      <c r="J126" s="404"/>
      <c r="K126" s="404"/>
      <c r="L126" s="404"/>
      <c r="M126" s="404"/>
      <c r="N126" s="404"/>
      <c r="O126" s="405"/>
    </row>
  </sheetData>
  <customSheetViews>
    <customSheetView guid="{0600548B-18A0-4A0C-AE97-31B78926EA50}" showPageBreaks="1" printArea="1" view="pageBreakPreview">
      <rowBreaks count="1" manualBreakCount="1">
        <brk id="66" max="14"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358">
    <mergeCell ref="J101:L101"/>
    <mergeCell ref="G94:I94"/>
    <mergeCell ref="A113:O119"/>
    <mergeCell ref="A121:O126"/>
    <mergeCell ref="B100:F100"/>
    <mergeCell ref="B99:F99"/>
    <mergeCell ref="G92:I92"/>
    <mergeCell ref="J92:L92"/>
    <mergeCell ref="M92:O92"/>
    <mergeCell ref="G93:I93"/>
    <mergeCell ref="J93:L93"/>
    <mergeCell ref="M93:O93"/>
    <mergeCell ref="G95:I95"/>
    <mergeCell ref="J95:L95"/>
    <mergeCell ref="M95:O95"/>
    <mergeCell ref="B95:F95"/>
    <mergeCell ref="B93:F93"/>
    <mergeCell ref="B92:F92"/>
    <mergeCell ref="G99:I99"/>
    <mergeCell ref="J99:L99"/>
    <mergeCell ref="M99:O99"/>
    <mergeCell ref="G100:I100"/>
    <mergeCell ref="J100:L100"/>
    <mergeCell ref="M100:O100"/>
    <mergeCell ref="G101:I101"/>
    <mergeCell ref="G90:I90"/>
    <mergeCell ref="J82:L82"/>
    <mergeCell ref="M82:O82"/>
    <mergeCell ref="M90:O90"/>
    <mergeCell ref="G86:I86"/>
    <mergeCell ref="B38:F38"/>
    <mergeCell ref="M101:O101"/>
    <mergeCell ref="G78:I78"/>
    <mergeCell ref="J78:L78"/>
    <mergeCell ref="M78:O78"/>
    <mergeCell ref="G79:I79"/>
    <mergeCell ref="J79:L79"/>
    <mergeCell ref="M79:O79"/>
    <mergeCell ref="G89:I89"/>
    <mergeCell ref="J89:L89"/>
    <mergeCell ref="M89:O89"/>
    <mergeCell ref="G83:I83"/>
    <mergeCell ref="J83:L83"/>
    <mergeCell ref="M83:O83"/>
    <mergeCell ref="G80:I80"/>
    <mergeCell ref="J80:L80"/>
    <mergeCell ref="M80:O80"/>
    <mergeCell ref="B101:F101"/>
    <mergeCell ref="B47:F47"/>
    <mergeCell ref="B78:F78"/>
    <mergeCell ref="B89:F89"/>
    <mergeCell ref="B88:F88"/>
    <mergeCell ref="B87:F87"/>
    <mergeCell ref="B86:F86"/>
    <mergeCell ref="B84:F84"/>
    <mergeCell ref="B83:F83"/>
    <mergeCell ref="B82:F82"/>
    <mergeCell ref="B81:F81"/>
    <mergeCell ref="B85:F85"/>
    <mergeCell ref="B56:F56"/>
    <mergeCell ref="B55:F55"/>
    <mergeCell ref="B54:F54"/>
    <mergeCell ref="B53:F53"/>
    <mergeCell ref="B52:F52"/>
    <mergeCell ref="B51:F51"/>
    <mergeCell ref="B50:F50"/>
    <mergeCell ref="B49:F49"/>
    <mergeCell ref="B48:F48"/>
    <mergeCell ref="B62:F62"/>
    <mergeCell ref="B57:F57"/>
    <mergeCell ref="B77:F77"/>
    <mergeCell ref="B76:F76"/>
    <mergeCell ref="B46:F46"/>
    <mergeCell ref="B45:F45"/>
    <mergeCell ref="B44:F44"/>
    <mergeCell ref="B18:F18"/>
    <mergeCell ref="B17:F17"/>
    <mergeCell ref="G17:I17"/>
    <mergeCell ref="J17:L17"/>
    <mergeCell ref="M17:O17"/>
    <mergeCell ref="G23:I23"/>
    <mergeCell ref="J23:L23"/>
    <mergeCell ref="M23:O23"/>
    <mergeCell ref="G28:I28"/>
    <mergeCell ref="J28:L28"/>
    <mergeCell ref="M28:O28"/>
    <mergeCell ref="G20:I20"/>
    <mergeCell ref="J20:L20"/>
    <mergeCell ref="M20:O20"/>
    <mergeCell ref="G18:I18"/>
    <mergeCell ref="J18:L18"/>
    <mergeCell ref="M18:O18"/>
    <mergeCell ref="B20:F20"/>
    <mergeCell ref="B19:F19"/>
    <mergeCell ref="B43:F43"/>
    <mergeCell ref="B42:F42"/>
    <mergeCell ref="B41:F41"/>
    <mergeCell ref="B31:F31"/>
    <mergeCell ref="B32:F32"/>
    <mergeCell ref="B28:F28"/>
    <mergeCell ref="B27:F27"/>
    <mergeCell ref="B26:F26"/>
    <mergeCell ref="B37:F37"/>
    <mergeCell ref="B36:F36"/>
    <mergeCell ref="B35:F35"/>
    <mergeCell ref="B34:F34"/>
    <mergeCell ref="B33:F33"/>
    <mergeCell ref="B23:F23"/>
    <mergeCell ref="B30:F30"/>
    <mergeCell ref="B29:F29"/>
    <mergeCell ref="B24:F24"/>
    <mergeCell ref="B25:F25"/>
    <mergeCell ref="B22:F22"/>
    <mergeCell ref="B21:F21"/>
    <mergeCell ref="B40:F40"/>
    <mergeCell ref="B39:F39"/>
    <mergeCell ref="G43:I43"/>
    <mergeCell ref="J43:L43"/>
    <mergeCell ref="M43:O43"/>
    <mergeCell ref="G44:I44"/>
    <mergeCell ref="J44:L44"/>
    <mergeCell ref="M44:O44"/>
    <mergeCell ref="G55:I55"/>
    <mergeCell ref="J55:L55"/>
    <mergeCell ref="M55:O55"/>
    <mergeCell ref="G48:I48"/>
    <mergeCell ref="J48:L48"/>
    <mergeCell ref="M48:O48"/>
    <mergeCell ref="G52:I52"/>
    <mergeCell ref="J52:L52"/>
    <mergeCell ref="M52:O52"/>
    <mergeCell ref="G51:I51"/>
    <mergeCell ref="G45:I45"/>
    <mergeCell ref="J45:L45"/>
    <mergeCell ref="M45:O45"/>
    <mergeCell ref="G49:I49"/>
    <mergeCell ref="J49:L49"/>
    <mergeCell ref="M49:O49"/>
    <mergeCell ref="G47:I47"/>
    <mergeCell ref="J47:L47"/>
    <mergeCell ref="G31:I31"/>
    <mergeCell ref="J31:L31"/>
    <mergeCell ref="M31:O31"/>
    <mergeCell ref="G32:I32"/>
    <mergeCell ref="J32:L32"/>
    <mergeCell ref="M32:O32"/>
    <mergeCell ref="G33:I33"/>
    <mergeCell ref="J33:L33"/>
    <mergeCell ref="M33:O33"/>
    <mergeCell ref="M98:O98"/>
    <mergeCell ref="G96:I96"/>
    <mergeCell ref="J96:L96"/>
    <mergeCell ref="M96:O96"/>
    <mergeCell ref="G84:I84"/>
    <mergeCell ref="J84:L84"/>
    <mergeCell ref="J85:L85"/>
    <mergeCell ref="M85:O85"/>
    <mergeCell ref="J87:L87"/>
    <mergeCell ref="M87:O87"/>
    <mergeCell ref="G91:I91"/>
    <mergeCell ref="M91:O91"/>
    <mergeCell ref="M94:O94"/>
    <mergeCell ref="M86:O86"/>
    <mergeCell ref="J51:L51"/>
    <mergeCell ref="M51:O51"/>
    <mergeCell ref="M84:O84"/>
    <mergeCell ref="G82:I82"/>
    <mergeCell ref="M77:O77"/>
    <mergeCell ref="M72:O72"/>
    <mergeCell ref="G69:I69"/>
    <mergeCell ref="J69:L69"/>
    <mergeCell ref="M69:O69"/>
    <mergeCell ref="G68:I68"/>
    <mergeCell ref="J68:L68"/>
    <mergeCell ref="M68:O68"/>
    <mergeCell ref="G70:I70"/>
    <mergeCell ref="J70:L70"/>
    <mergeCell ref="M70:O70"/>
    <mergeCell ref="G71:I71"/>
    <mergeCell ref="J71:L71"/>
    <mergeCell ref="M71:O71"/>
    <mergeCell ref="G72:I72"/>
    <mergeCell ref="J72:L72"/>
    <mergeCell ref="M74:O74"/>
    <mergeCell ref="G76:I76"/>
    <mergeCell ref="J76:L76"/>
    <mergeCell ref="M76:O76"/>
    <mergeCell ref="G103:I103"/>
    <mergeCell ref="J103:L103"/>
    <mergeCell ref="M103:O103"/>
    <mergeCell ref="A104:O110"/>
    <mergeCell ref="A112:O112"/>
    <mergeCell ref="B103:F103"/>
    <mergeCell ref="G102:I102"/>
    <mergeCell ref="J102:L102"/>
    <mergeCell ref="M102:O102"/>
    <mergeCell ref="B102:F102"/>
    <mergeCell ref="B80:F80"/>
    <mergeCell ref="B79:F79"/>
    <mergeCell ref="B98:F98"/>
    <mergeCell ref="B97:F97"/>
    <mergeCell ref="B96:F96"/>
    <mergeCell ref="B91:F91"/>
    <mergeCell ref="B90:F90"/>
    <mergeCell ref="J91:L91"/>
    <mergeCell ref="J90:L90"/>
    <mergeCell ref="G85:I85"/>
    <mergeCell ref="J94:L94"/>
    <mergeCell ref="J86:L86"/>
    <mergeCell ref="G87:I87"/>
    <mergeCell ref="G98:I98"/>
    <mergeCell ref="J98:L98"/>
    <mergeCell ref="B94:F94"/>
    <mergeCell ref="G77:I77"/>
    <mergeCell ref="J77:L77"/>
    <mergeCell ref="M65:O65"/>
    <mergeCell ref="G66:I66"/>
    <mergeCell ref="J66:L66"/>
    <mergeCell ref="M66:O66"/>
    <mergeCell ref="G73:I73"/>
    <mergeCell ref="J73:L73"/>
    <mergeCell ref="M73:O73"/>
    <mergeCell ref="G74:I74"/>
    <mergeCell ref="J74:L74"/>
    <mergeCell ref="G62:I62"/>
    <mergeCell ref="J62:L62"/>
    <mergeCell ref="M62:O62"/>
    <mergeCell ref="G63:I63"/>
    <mergeCell ref="J63:L63"/>
    <mergeCell ref="M63:O63"/>
    <mergeCell ref="G64:I64"/>
    <mergeCell ref="J64:L64"/>
    <mergeCell ref="M64:O64"/>
    <mergeCell ref="B60:F60"/>
    <mergeCell ref="M54:O54"/>
    <mergeCell ref="G58:I58"/>
    <mergeCell ref="J58:L58"/>
    <mergeCell ref="M58:O58"/>
    <mergeCell ref="J61:L61"/>
    <mergeCell ref="M61:O61"/>
    <mergeCell ref="J56:L56"/>
    <mergeCell ref="M56:O56"/>
    <mergeCell ref="G56:I56"/>
    <mergeCell ref="M60:O60"/>
    <mergeCell ref="M50:O50"/>
    <mergeCell ref="B75:F75"/>
    <mergeCell ref="B74:F74"/>
    <mergeCell ref="B73:F73"/>
    <mergeCell ref="B72:F72"/>
    <mergeCell ref="B71:F71"/>
    <mergeCell ref="B70:F70"/>
    <mergeCell ref="B69:F69"/>
    <mergeCell ref="B68:F68"/>
    <mergeCell ref="B67:F67"/>
    <mergeCell ref="B59:F59"/>
    <mergeCell ref="B58:F58"/>
    <mergeCell ref="B66:F66"/>
    <mergeCell ref="B65:F65"/>
    <mergeCell ref="B64:F64"/>
    <mergeCell ref="B63:F63"/>
    <mergeCell ref="G60:I60"/>
    <mergeCell ref="G54:I54"/>
    <mergeCell ref="J54:L54"/>
    <mergeCell ref="G65:I65"/>
    <mergeCell ref="J65:L65"/>
    <mergeCell ref="J60:L60"/>
    <mergeCell ref="G61:I61"/>
    <mergeCell ref="B61:F61"/>
    <mergeCell ref="G21:I21"/>
    <mergeCell ref="J21:L21"/>
    <mergeCell ref="M21:O21"/>
    <mergeCell ref="M47:O47"/>
    <mergeCell ref="G57:I57"/>
    <mergeCell ref="J57:L57"/>
    <mergeCell ref="G39:I39"/>
    <mergeCell ref="J39:L39"/>
    <mergeCell ref="M39:O39"/>
    <mergeCell ref="G40:I40"/>
    <mergeCell ref="J40:L40"/>
    <mergeCell ref="M40:O40"/>
    <mergeCell ref="M57:O57"/>
    <mergeCell ref="G41:I41"/>
    <mergeCell ref="J41:L41"/>
    <mergeCell ref="M41:O41"/>
    <mergeCell ref="G42:I42"/>
    <mergeCell ref="J42:L42"/>
    <mergeCell ref="M42:O42"/>
    <mergeCell ref="G53:I53"/>
    <mergeCell ref="J53:L53"/>
    <mergeCell ref="M53:O53"/>
    <mergeCell ref="G50:I50"/>
    <mergeCell ref="J50:L50"/>
    <mergeCell ref="J36:L36"/>
    <mergeCell ref="M36:O36"/>
    <mergeCell ref="G34:I34"/>
    <mergeCell ref="J34:L34"/>
    <mergeCell ref="M34:O34"/>
    <mergeCell ref="G35:I35"/>
    <mergeCell ref="J35:L35"/>
    <mergeCell ref="M35:O35"/>
    <mergeCell ref="G36:I36"/>
    <mergeCell ref="G22:I22"/>
    <mergeCell ref="J22:L22"/>
    <mergeCell ref="M22:O22"/>
    <mergeCell ref="G29:I29"/>
    <mergeCell ref="J29:L29"/>
    <mergeCell ref="M29:O29"/>
    <mergeCell ref="G30:I30"/>
    <mergeCell ref="J30:L30"/>
    <mergeCell ref="M30:O30"/>
    <mergeCell ref="J27:L27"/>
    <mergeCell ref="M27:O27"/>
    <mergeCell ref="G27:I27"/>
    <mergeCell ref="G24:I24"/>
    <mergeCell ref="J24:L24"/>
    <mergeCell ref="M24:O24"/>
    <mergeCell ref="G25:I25"/>
    <mergeCell ref="J25:L25"/>
    <mergeCell ref="M25:O25"/>
    <mergeCell ref="B16:F16"/>
    <mergeCell ref="B15:F15"/>
    <mergeCell ref="B14:F14"/>
    <mergeCell ref="B13:F13"/>
    <mergeCell ref="A8:A10"/>
    <mergeCell ref="G8:I10"/>
    <mergeCell ref="J8:L10"/>
    <mergeCell ref="M8:O10"/>
    <mergeCell ref="B12:F12"/>
    <mergeCell ref="B11:F11"/>
    <mergeCell ref="B8:F10"/>
    <mergeCell ref="G15:I15"/>
    <mergeCell ref="J15:L15"/>
    <mergeCell ref="M15:O15"/>
    <mergeCell ref="G16:I16"/>
    <mergeCell ref="J16:L16"/>
    <mergeCell ref="M16:O16"/>
    <mergeCell ref="G13:I13"/>
    <mergeCell ref="J13:L13"/>
    <mergeCell ref="M13:O13"/>
    <mergeCell ref="G14:I14"/>
    <mergeCell ref="J14:L14"/>
    <mergeCell ref="M14:O14"/>
    <mergeCell ref="A7:D7"/>
    <mergeCell ref="E7:H7"/>
    <mergeCell ref="I7:K7"/>
    <mergeCell ref="L7:M7"/>
    <mergeCell ref="N7:O7"/>
    <mergeCell ref="N1:O2"/>
    <mergeCell ref="C2:M3"/>
    <mergeCell ref="N3:O3"/>
    <mergeCell ref="C4:M4"/>
    <mergeCell ref="N4:O5"/>
    <mergeCell ref="C5:M5"/>
    <mergeCell ref="A6:D6"/>
    <mergeCell ref="E6:H6"/>
    <mergeCell ref="I6:K6"/>
    <mergeCell ref="L6:M6"/>
    <mergeCell ref="N6:O6"/>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66" max="14" man="1"/>
  </rowBreaks>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532"/>
  <sheetViews>
    <sheetView showZeros="0" view="pageBreakPreview" zoomScaleNormal="100" zoomScaleSheetLayoutView="100" workbookViewId="0">
      <selection activeCell="C484" sqref="C484"/>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9.28515625" style="30" customWidth="1"/>
    <col min="7" max="7" width="9.140625" style="30" customWidth="1"/>
    <col min="8" max="9" width="10" style="30" customWidth="1"/>
    <col min="10" max="10" width="10.42578125" style="30" customWidth="1"/>
    <col min="11" max="11" width="13.7109375" style="30" customWidth="1"/>
    <col min="12" max="12" width="10.140625" style="30" customWidth="1"/>
    <col min="13" max="13" width="10.28515625" style="30" customWidth="1"/>
    <col min="14" max="16384" width="9.140625" style="30"/>
  </cols>
  <sheetData>
    <row r="1" spans="1:14" ht="15" customHeight="1">
      <c r="A1" s="3"/>
      <c r="B1" s="1"/>
      <c r="C1" s="2"/>
      <c r="D1" s="1"/>
      <c r="E1" s="1"/>
      <c r="F1" s="1"/>
      <c r="G1" s="1"/>
      <c r="H1" s="1"/>
      <c r="I1" s="1"/>
      <c r="J1" s="1"/>
      <c r="K1" s="1"/>
      <c r="L1" s="209" t="s">
        <v>480</v>
      </c>
      <c r="M1" s="210"/>
    </row>
    <row r="2" spans="1:14" ht="14.25" customHeight="1">
      <c r="A2" s="10"/>
      <c r="B2" s="5"/>
      <c r="C2" s="552" t="s">
        <v>703</v>
      </c>
      <c r="D2" s="212"/>
      <c r="E2" s="212"/>
      <c r="F2" s="212"/>
      <c r="G2" s="212"/>
      <c r="H2" s="212"/>
      <c r="I2" s="212"/>
      <c r="J2" s="212"/>
      <c r="K2" s="213"/>
      <c r="L2" s="209"/>
      <c r="M2" s="210"/>
    </row>
    <row r="3" spans="1:14" ht="14.25" customHeight="1">
      <c r="A3" s="10"/>
      <c r="B3" s="5"/>
      <c r="C3" s="552"/>
      <c r="D3" s="212"/>
      <c r="E3" s="212"/>
      <c r="F3" s="212"/>
      <c r="G3" s="212"/>
      <c r="H3" s="212"/>
      <c r="I3" s="212"/>
      <c r="J3" s="212"/>
      <c r="K3" s="213"/>
      <c r="L3" s="266" t="s">
        <v>0</v>
      </c>
      <c r="M3" s="215"/>
    </row>
    <row r="4" spans="1:14" ht="15" customHeight="1">
      <c r="A4" s="6"/>
      <c r="B4" s="7"/>
      <c r="C4" s="267" t="s">
        <v>556</v>
      </c>
      <c r="D4" s="217"/>
      <c r="E4" s="217"/>
      <c r="F4" s="217"/>
      <c r="G4" s="217"/>
      <c r="H4" s="217"/>
      <c r="I4" s="217"/>
      <c r="J4" s="217"/>
      <c r="K4" s="218"/>
      <c r="L4" s="379">
        <f>[0]!Tax_Year</f>
        <v>2023</v>
      </c>
      <c r="M4" s="269"/>
    </row>
    <row r="5" spans="1:14" ht="15" customHeight="1">
      <c r="A5" s="11"/>
      <c r="B5" s="17"/>
      <c r="C5" s="480" t="s">
        <v>519</v>
      </c>
      <c r="D5" s="481"/>
      <c r="E5" s="481"/>
      <c r="F5" s="481"/>
      <c r="G5" s="481"/>
      <c r="H5" s="481"/>
      <c r="I5" s="481"/>
      <c r="J5" s="481"/>
      <c r="K5" s="482"/>
      <c r="L5" s="304"/>
      <c r="M5" s="305"/>
      <c r="N5" s="83" t="s">
        <v>774</v>
      </c>
    </row>
    <row r="6" spans="1:14" ht="15" customHeight="1">
      <c r="A6" s="311" t="s">
        <v>82</v>
      </c>
      <c r="B6" s="311"/>
      <c r="C6" s="311"/>
      <c r="D6" s="311"/>
      <c r="E6" s="311" t="s">
        <v>83</v>
      </c>
      <c r="F6" s="311"/>
      <c r="G6" s="311"/>
      <c r="H6" s="311"/>
      <c r="I6" s="311" t="s">
        <v>102</v>
      </c>
      <c r="J6" s="311"/>
      <c r="K6" s="44" t="s">
        <v>72</v>
      </c>
      <c r="L6" s="362" t="s">
        <v>70</v>
      </c>
      <c r="M6" s="362"/>
    </row>
    <row r="7" spans="1:14" ht="14.25" customHeight="1">
      <c r="A7" s="650">
        <f>Business_Name</f>
        <v>0</v>
      </c>
      <c r="B7" s="651"/>
      <c r="C7" s="651"/>
      <c r="D7" s="651"/>
      <c r="E7" s="650">
        <f>Address</f>
        <v>0</v>
      </c>
      <c r="F7" s="651"/>
      <c r="G7" s="651"/>
      <c r="H7" s="651"/>
      <c r="I7" s="650">
        <f>City</f>
        <v>0</v>
      </c>
      <c r="J7" s="651"/>
      <c r="K7" s="75">
        <f>State</f>
        <v>0</v>
      </c>
      <c r="L7" s="652">
        <f>Company_Number</f>
        <v>0</v>
      </c>
      <c r="M7" s="653"/>
    </row>
    <row r="8" spans="1:14" ht="15" customHeight="1">
      <c r="A8" s="483" t="s">
        <v>433</v>
      </c>
      <c r="B8" s="483" t="s">
        <v>285</v>
      </c>
      <c r="C8" s="483" t="s">
        <v>784</v>
      </c>
      <c r="D8" s="483"/>
      <c r="E8" s="483"/>
      <c r="F8" s="483" t="s">
        <v>286</v>
      </c>
      <c r="G8" s="654"/>
      <c r="H8" s="656" t="s">
        <v>287</v>
      </c>
      <c r="I8" s="657"/>
      <c r="J8" s="483" t="s">
        <v>288</v>
      </c>
      <c r="K8" s="483" t="s">
        <v>289</v>
      </c>
      <c r="L8" s="483" t="s">
        <v>290</v>
      </c>
      <c r="M8" s="483"/>
    </row>
    <row r="9" spans="1:14" ht="15" customHeight="1">
      <c r="A9" s="483"/>
      <c r="B9" s="654"/>
      <c r="C9" s="483"/>
      <c r="D9" s="483"/>
      <c r="E9" s="483"/>
      <c r="F9" s="654"/>
      <c r="G9" s="654"/>
      <c r="H9" s="657"/>
      <c r="I9" s="657"/>
      <c r="J9" s="483"/>
      <c r="K9" s="483"/>
      <c r="L9" s="483"/>
      <c r="M9" s="483"/>
    </row>
    <row r="10" spans="1:14" ht="15" customHeight="1">
      <c r="A10" s="483"/>
      <c r="B10" s="655"/>
      <c r="C10" s="483"/>
      <c r="D10" s="483"/>
      <c r="E10" s="483"/>
      <c r="F10" s="654"/>
      <c r="G10" s="654"/>
      <c r="H10" s="658"/>
      <c r="I10" s="658"/>
      <c r="J10" s="483"/>
      <c r="K10" s="483"/>
      <c r="L10" s="483"/>
      <c r="M10" s="483"/>
    </row>
    <row r="11" spans="1:14" ht="14.25" customHeight="1">
      <c r="A11" s="168" t="s">
        <v>435</v>
      </c>
      <c r="B11" s="169">
        <v>1</v>
      </c>
      <c r="C11" s="646" t="s">
        <v>593</v>
      </c>
      <c r="D11" s="647"/>
      <c r="E11" s="648"/>
      <c r="F11" s="629">
        <f>$L$4-1</f>
        <v>2022</v>
      </c>
      <c r="G11" s="629"/>
      <c r="H11" s="630"/>
      <c r="I11" s="630"/>
      <c r="J11" s="93">
        <v>5</v>
      </c>
      <c r="K11" s="114">
        <v>0.85</v>
      </c>
      <c r="L11" s="631">
        <f t="shared" ref="L11:L16" si="0">H11*K11</f>
        <v>0</v>
      </c>
      <c r="M11" s="631"/>
    </row>
    <row r="12" spans="1:14" ht="14.25" customHeight="1">
      <c r="A12" s="170"/>
      <c r="B12" s="169">
        <v>2</v>
      </c>
      <c r="C12" s="632"/>
      <c r="D12" s="633"/>
      <c r="E12" s="634"/>
      <c r="F12" s="629">
        <f>F11-1</f>
        <v>2021</v>
      </c>
      <c r="G12" s="629"/>
      <c r="H12" s="630"/>
      <c r="I12" s="630"/>
      <c r="J12" s="93">
        <v>5</v>
      </c>
      <c r="K12" s="114">
        <v>0.59499999999999997</v>
      </c>
      <c r="L12" s="631">
        <f t="shared" si="0"/>
        <v>0</v>
      </c>
      <c r="M12" s="631"/>
    </row>
    <row r="13" spans="1:14" ht="14.25" customHeight="1">
      <c r="A13" s="170"/>
      <c r="B13" s="169">
        <v>3</v>
      </c>
      <c r="C13" s="632"/>
      <c r="D13" s="633"/>
      <c r="E13" s="634"/>
      <c r="F13" s="629">
        <f>F12-1</f>
        <v>2020</v>
      </c>
      <c r="G13" s="629"/>
      <c r="H13" s="630"/>
      <c r="I13" s="630"/>
      <c r="J13" s="93">
        <v>5</v>
      </c>
      <c r="K13" s="114">
        <v>0.41649999999999998</v>
      </c>
      <c r="L13" s="631">
        <f t="shared" si="0"/>
        <v>0</v>
      </c>
      <c r="M13" s="631"/>
    </row>
    <row r="14" spans="1:14" ht="14.25" customHeight="1">
      <c r="A14" s="170"/>
      <c r="B14" s="169">
        <v>4</v>
      </c>
      <c r="C14" s="632"/>
      <c r="D14" s="633"/>
      <c r="E14" s="634"/>
      <c r="F14" s="629">
        <f>F13-1</f>
        <v>2019</v>
      </c>
      <c r="G14" s="629"/>
      <c r="H14" s="630"/>
      <c r="I14" s="630"/>
      <c r="J14" s="93">
        <v>5</v>
      </c>
      <c r="K14" s="114">
        <v>0.24990000000000001</v>
      </c>
      <c r="L14" s="631">
        <f t="shared" si="0"/>
        <v>0</v>
      </c>
      <c r="M14" s="631"/>
    </row>
    <row r="15" spans="1:14" ht="14.25" customHeight="1">
      <c r="A15" s="170"/>
      <c r="B15" s="169">
        <v>5</v>
      </c>
      <c r="C15" s="632"/>
      <c r="D15" s="633"/>
      <c r="E15" s="634"/>
      <c r="F15" s="629">
        <f>F14-1</f>
        <v>2018</v>
      </c>
      <c r="G15" s="629"/>
      <c r="H15" s="630"/>
      <c r="I15" s="630"/>
      <c r="J15" s="93">
        <v>5</v>
      </c>
      <c r="K15" s="114">
        <v>8.3299999999999999E-2</v>
      </c>
      <c r="L15" s="631">
        <f t="shared" si="0"/>
        <v>0</v>
      </c>
      <c r="M15" s="631"/>
    </row>
    <row r="16" spans="1:14" ht="14.25" customHeight="1" thickBot="1">
      <c r="A16" s="171"/>
      <c r="B16" s="169">
        <v>6</v>
      </c>
      <c r="C16" s="635"/>
      <c r="D16" s="636"/>
      <c r="E16" s="637"/>
      <c r="F16" s="629" t="s">
        <v>172</v>
      </c>
      <c r="G16" s="629"/>
      <c r="H16" s="614"/>
      <c r="I16" s="614"/>
      <c r="J16" s="93">
        <v>5</v>
      </c>
      <c r="K16" s="114">
        <v>1E-218</v>
      </c>
      <c r="L16" s="615">
        <f t="shared" si="0"/>
        <v>0</v>
      </c>
      <c r="M16" s="615"/>
    </row>
    <row r="17" spans="1:13" ht="15" customHeight="1">
      <c r="A17" s="137"/>
      <c r="B17" s="169">
        <v>7</v>
      </c>
      <c r="C17" s="578" t="s">
        <v>323</v>
      </c>
      <c r="D17" s="578"/>
      <c r="E17" s="578"/>
      <c r="F17" s="134"/>
      <c r="G17" s="134"/>
      <c r="H17" s="475">
        <f>SUM(H11:I16)</f>
        <v>0</v>
      </c>
      <c r="I17" s="475"/>
      <c r="J17" s="134"/>
      <c r="K17" s="134"/>
      <c r="L17" s="649">
        <f>ROUND(SUM(L11:M16),0)</f>
        <v>0</v>
      </c>
      <c r="M17" s="649"/>
    </row>
    <row r="18" spans="1:13" ht="14.25" customHeight="1">
      <c r="A18" s="168" t="s">
        <v>436</v>
      </c>
      <c r="B18" s="169">
        <v>8</v>
      </c>
      <c r="C18" s="646" t="s">
        <v>238</v>
      </c>
      <c r="D18" s="647"/>
      <c r="E18" s="648"/>
      <c r="F18" s="629">
        <f>$L$4-1</f>
        <v>2022</v>
      </c>
      <c r="G18" s="629"/>
      <c r="H18" s="630"/>
      <c r="I18" s="630"/>
      <c r="J18" s="93">
        <v>5</v>
      </c>
      <c r="K18" s="114">
        <v>0.85</v>
      </c>
      <c r="L18" s="631">
        <f t="shared" ref="L18:L23" si="1">H18*K18</f>
        <v>0</v>
      </c>
      <c r="M18" s="631"/>
    </row>
    <row r="19" spans="1:13" ht="14.25" customHeight="1">
      <c r="A19" s="170"/>
      <c r="B19" s="169">
        <v>9</v>
      </c>
      <c r="C19" s="632"/>
      <c r="D19" s="633"/>
      <c r="E19" s="634"/>
      <c r="F19" s="629">
        <f>F18-1</f>
        <v>2021</v>
      </c>
      <c r="G19" s="629"/>
      <c r="H19" s="630"/>
      <c r="I19" s="630"/>
      <c r="J19" s="93">
        <v>5</v>
      </c>
      <c r="K19" s="114">
        <v>0.59499999999999997</v>
      </c>
      <c r="L19" s="631">
        <f t="shared" si="1"/>
        <v>0</v>
      </c>
      <c r="M19" s="631"/>
    </row>
    <row r="20" spans="1:13" ht="14.25" customHeight="1">
      <c r="A20" s="170"/>
      <c r="B20" s="169">
        <v>10</v>
      </c>
      <c r="C20" s="632"/>
      <c r="D20" s="633"/>
      <c r="E20" s="634"/>
      <c r="F20" s="629">
        <f>F19-1</f>
        <v>2020</v>
      </c>
      <c r="G20" s="629"/>
      <c r="H20" s="630"/>
      <c r="I20" s="630"/>
      <c r="J20" s="93">
        <v>5</v>
      </c>
      <c r="K20" s="114">
        <v>0.41649999999999998</v>
      </c>
      <c r="L20" s="631">
        <f t="shared" si="1"/>
        <v>0</v>
      </c>
      <c r="M20" s="631"/>
    </row>
    <row r="21" spans="1:13" ht="14.25" customHeight="1">
      <c r="A21" s="170"/>
      <c r="B21" s="169">
        <v>11</v>
      </c>
      <c r="C21" s="632"/>
      <c r="D21" s="633"/>
      <c r="E21" s="634"/>
      <c r="F21" s="629">
        <f>F20-1</f>
        <v>2019</v>
      </c>
      <c r="G21" s="629"/>
      <c r="H21" s="630"/>
      <c r="I21" s="630"/>
      <c r="J21" s="93">
        <v>5</v>
      </c>
      <c r="K21" s="114">
        <v>0.24990000000000001</v>
      </c>
      <c r="L21" s="631">
        <f t="shared" si="1"/>
        <v>0</v>
      </c>
      <c r="M21" s="631"/>
    </row>
    <row r="22" spans="1:13" ht="14.25" customHeight="1">
      <c r="A22" s="170"/>
      <c r="B22" s="169">
        <v>12</v>
      </c>
      <c r="C22" s="632"/>
      <c r="D22" s="633"/>
      <c r="E22" s="634"/>
      <c r="F22" s="629">
        <f>F21-1</f>
        <v>2018</v>
      </c>
      <c r="G22" s="629"/>
      <c r="H22" s="630"/>
      <c r="I22" s="630"/>
      <c r="J22" s="93">
        <v>5</v>
      </c>
      <c r="K22" s="114">
        <v>8.3299999999999999E-2</v>
      </c>
      <c r="L22" s="631">
        <f t="shared" si="1"/>
        <v>0</v>
      </c>
      <c r="M22" s="631"/>
    </row>
    <row r="23" spans="1:13" ht="14.25" customHeight="1" thickBot="1">
      <c r="A23" s="171"/>
      <c r="B23" s="169">
        <v>13</v>
      </c>
      <c r="C23" s="635"/>
      <c r="D23" s="636"/>
      <c r="E23" s="637"/>
      <c r="F23" s="629" t="s">
        <v>172</v>
      </c>
      <c r="G23" s="629"/>
      <c r="H23" s="614"/>
      <c r="I23" s="614"/>
      <c r="J23" s="93">
        <v>5</v>
      </c>
      <c r="K23" s="114">
        <v>1E-218</v>
      </c>
      <c r="L23" s="615">
        <f t="shared" si="1"/>
        <v>0</v>
      </c>
      <c r="M23" s="615"/>
    </row>
    <row r="24" spans="1:13" ht="15" customHeight="1">
      <c r="A24" s="137"/>
      <c r="B24" s="169">
        <v>14</v>
      </c>
      <c r="C24" s="578" t="s">
        <v>291</v>
      </c>
      <c r="D24" s="578"/>
      <c r="E24" s="578"/>
      <c r="F24" s="134"/>
      <c r="G24" s="134"/>
      <c r="H24" s="475">
        <f>SUM(H18:I23)</f>
        <v>0</v>
      </c>
      <c r="I24" s="475"/>
      <c r="J24" s="134"/>
      <c r="K24" s="134"/>
      <c r="L24" s="649">
        <f>ROUND(SUM(L18:M23),0)</f>
        <v>0</v>
      </c>
      <c r="M24" s="649"/>
    </row>
    <row r="25" spans="1:13" ht="14.25" customHeight="1">
      <c r="A25" s="172" t="s">
        <v>434</v>
      </c>
      <c r="B25" s="169">
        <v>15</v>
      </c>
      <c r="C25" s="647" t="s">
        <v>312</v>
      </c>
      <c r="D25" s="647"/>
      <c r="E25" s="647"/>
      <c r="F25" s="629">
        <f>$L$4-1</f>
        <v>2022</v>
      </c>
      <c r="G25" s="629"/>
      <c r="H25" s="630"/>
      <c r="I25" s="630"/>
      <c r="J25" s="93">
        <v>7</v>
      </c>
      <c r="K25" s="114">
        <v>0.89290000000000003</v>
      </c>
      <c r="L25" s="631">
        <f>H25*K25</f>
        <v>0</v>
      </c>
      <c r="M25" s="631"/>
    </row>
    <row r="26" spans="1:13" ht="14.25" customHeight="1">
      <c r="A26" s="173"/>
      <c r="B26" s="169">
        <v>16</v>
      </c>
      <c r="C26" s="659" t="s">
        <v>443</v>
      </c>
      <c r="D26" s="660"/>
      <c r="E26" s="661"/>
      <c r="F26" s="629">
        <f t="shared" ref="F26:F31" si="2">F25-1</f>
        <v>2021</v>
      </c>
      <c r="G26" s="629"/>
      <c r="H26" s="630"/>
      <c r="I26" s="630"/>
      <c r="J26" s="93">
        <v>7</v>
      </c>
      <c r="K26" s="114">
        <v>0.7016</v>
      </c>
      <c r="L26" s="631">
        <f t="shared" ref="L26:L32" si="3">H26*K26</f>
        <v>0</v>
      </c>
      <c r="M26" s="631"/>
    </row>
    <row r="27" spans="1:13" ht="14.25" customHeight="1">
      <c r="A27" s="173"/>
      <c r="B27" s="169">
        <v>17</v>
      </c>
      <c r="C27" s="659"/>
      <c r="D27" s="660"/>
      <c r="E27" s="661"/>
      <c r="F27" s="629">
        <f t="shared" si="2"/>
        <v>2020</v>
      </c>
      <c r="G27" s="629"/>
      <c r="H27" s="630"/>
      <c r="I27" s="630"/>
      <c r="J27" s="93">
        <v>7</v>
      </c>
      <c r="K27" s="114">
        <v>0.55130000000000001</v>
      </c>
      <c r="L27" s="631">
        <f t="shared" si="3"/>
        <v>0</v>
      </c>
      <c r="M27" s="631"/>
    </row>
    <row r="28" spans="1:13" ht="14.25" customHeight="1">
      <c r="A28" s="173"/>
      <c r="B28" s="169">
        <v>18</v>
      </c>
      <c r="C28" s="659"/>
      <c r="D28" s="660"/>
      <c r="E28" s="661"/>
      <c r="F28" s="629">
        <f t="shared" si="2"/>
        <v>2019</v>
      </c>
      <c r="G28" s="629"/>
      <c r="H28" s="630"/>
      <c r="I28" s="630"/>
      <c r="J28" s="93">
        <v>7</v>
      </c>
      <c r="K28" s="114">
        <v>0.42880000000000001</v>
      </c>
      <c r="L28" s="631">
        <f t="shared" si="3"/>
        <v>0</v>
      </c>
      <c r="M28" s="631"/>
    </row>
    <row r="29" spans="1:13" ht="14.25" customHeight="1">
      <c r="A29" s="173"/>
      <c r="B29" s="169">
        <v>19</v>
      </c>
      <c r="C29" s="633"/>
      <c r="D29" s="633"/>
      <c r="E29" s="633"/>
      <c r="F29" s="629">
        <f t="shared" si="2"/>
        <v>2018</v>
      </c>
      <c r="G29" s="629"/>
      <c r="H29" s="630"/>
      <c r="I29" s="630"/>
      <c r="J29" s="93">
        <v>7</v>
      </c>
      <c r="K29" s="114">
        <v>0.30630000000000002</v>
      </c>
      <c r="L29" s="631">
        <f t="shared" si="3"/>
        <v>0</v>
      </c>
      <c r="M29" s="631"/>
    </row>
    <row r="30" spans="1:13" ht="14.25" customHeight="1">
      <c r="A30" s="173"/>
      <c r="B30" s="169">
        <v>20</v>
      </c>
      <c r="C30" s="633"/>
      <c r="D30" s="633"/>
      <c r="E30" s="633"/>
      <c r="F30" s="629">
        <f t="shared" si="2"/>
        <v>2017</v>
      </c>
      <c r="G30" s="629"/>
      <c r="H30" s="630"/>
      <c r="I30" s="630"/>
      <c r="J30" s="93">
        <v>7</v>
      </c>
      <c r="K30" s="114">
        <v>0.18379999999999999</v>
      </c>
      <c r="L30" s="631">
        <f t="shared" si="3"/>
        <v>0</v>
      </c>
      <c r="M30" s="631"/>
    </row>
    <row r="31" spans="1:13" ht="14.25" customHeight="1">
      <c r="A31" s="173"/>
      <c r="B31" s="169">
        <v>21</v>
      </c>
      <c r="C31" s="633"/>
      <c r="D31" s="633"/>
      <c r="E31" s="633"/>
      <c r="F31" s="629">
        <f t="shared" si="2"/>
        <v>2016</v>
      </c>
      <c r="G31" s="629"/>
      <c r="H31" s="630"/>
      <c r="I31" s="630"/>
      <c r="J31" s="93">
        <v>7</v>
      </c>
      <c r="K31" s="114">
        <v>6.13E-2</v>
      </c>
      <c r="L31" s="631">
        <f t="shared" si="3"/>
        <v>0</v>
      </c>
      <c r="M31" s="631"/>
    </row>
    <row r="32" spans="1:13" ht="14.25" customHeight="1" thickBot="1">
      <c r="A32" s="173"/>
      <c r="B32" s="169">
        <v>22</v>
      </c>
      <c r="C32" s="633"/>
      <c r="D32" s="633"/>
      <c r="E32" s="633"/>
      <c r="F32" s="629" t="s">
        <v>172</v>
      </c>
      <c r="G32" s="629"/>
      <c r="H32" s="614"/>
      <c r="I32" s="614"/>
      <c r="J32" s="93">
        <v>7</v>
      </c>
      <c r="K32" s="114">
        <v>1E-218</v>
      </c>
      <c r="L32" s="615">
        <f t="shared" si="3"/>
        <v>0</v>
      </c>
      <c r="M32" s="615"/>
    </row>
    <row r="33" spans="1:13" ht="15" customHeight="1">
      <c r="A33" s="174"/>
      <c r="B33" s="175">
        <v>23</v>
      </c>
      <c r="C33" s="578" t="s">
        <v>459</v>
      </c>
      <c r="D33" s="578"/>
      <c r="E33" s="578"/>
      <c r="F33" s="133"/>
      <c r="G33" s="135"/>
      <c r="H33" s="475">
        <f>SUM(H25:I32)</f>
        <v>0</v>
      </c>
      <c r="I33" s="475"/>
      <c r="J33" s="133"/>
      <c r="K33" s="135"/>
      <c r="L33" s="649">
        <f>ROUND(SUM(L25:M32),0)</f>
        <v>0</v>
      </c>
      <c r="M33" s="649"/>
    </row>
    <row r="34" spans="1:13" ht="14.25" customHeight="1">
      <c r="A34" s="172" t="s">
        <v>434</v>
      </c>
      <c r="B34" s="169">
        <v>24</v>
      </c>
      <c r="C34" s="647" t="s">
        <v>341</v>
      </c>
      <c r="D34" s="647"/>
      <c r="E34" s="647"/>
      <c r="F34" s="629">
        <f>$L$4-1</f>
        <v>2022</v>
      </c>
      <c r="G34" s="629"/>
      <c r="H34" s="630"/>
      <c r="I34" s="630"/>
      <c r="J34" s="93">
        <v>7</v>
      </c>
      <c r="K34" s="114">
        <v>0.89290000000000003</v>
      </c>
      <c r="L34" s="631">
        <f>H34*K34</f>
        <v>0</v>
      </c>
      <c r="M34" s="631"/>
    </row>
    <row r="35" spans="1:13" ht="14.25" customHeight="1">
      <c r="A35" s="173"/>
      <c r="B35" s="169">
        <v>25</v>
      </c>
      <c r="C35" s="633"/>
      <c r="D35" s="633"/>
      <c r="E35" s="633"/>
      <c r="F35" s="629">
        <f t="shared" ref="F35:F40" si="4">F34-1</f>
        <v>2021</v>
      </c>
      <c r="G35" s="629"/>
      <c r="H35" s="630"/>
      <c r="I35" s="630"/>
      <c r="J35" s="93">
        <v>7</v>
      </c>
      <c r="K35" s="114">
        <v>0.7016</v>
      </c>
      <c r="L35" s="631">
        <f t="shared" ref="L35:L41" si="5">H35*K35</f>
        <v>0</v>
      </c>
      <c r="M35" s="631"/>
    </row>
    <row r="36" spans="1:13" ht="14.25" customHeight="1">
      <c r="A36" s="173"/>
      <c r="B36" s="169">
        <v>26</v>
      </c>
      <c r="C36" s="633"/>
      <c r="D36" s="633"/>
      <c r="E36" s="633"/>
      <c r="F36" s="629">
        <f t="shared" si="4"/>
        <v>2020</v>
      </c>
      <c r="G36" s="629"/>
      <c r="H36" s="630"/>
      <c r="I36" s="630"/>
      <c r="J36" s="93">
        <v>7</v>
      </c>
      <c r="K36" s="114">
        <v>0.55130000000000001</v>
      </c>
      <c r="L36" s="631">
        <f t="shared" si="5"/>
        <v>0</v>
      </c>
      <c r="M36" s="631"/>
    </row>
    <row r="37" spans="1:13" ht="14.25" customHeight="1">
      <c r="A37" s="173"/>
      <c r="B37" s="169">
        <v>27</v>
      </c>
      <c r="C37" s="633"/>
      <c r="D37" s="633"/>
      <c r="E37" s="633"/>
      <c r="F37" s="629">
        <f t="shared" si="4"/>
        <v>2019</v>
      </c>
      <c r="G37" s="629"/>
      <c r="H37" s="630"/>
      <c r="I37" s="630"/>
      <c r="J37" s="93">
        <v>7</v>
      </c>
      <c r="K37" s="114">
        <v>0.42880000000000001</v>
      </c>
      <c r="L37" s="631">
        <f t="shared" si="5"/>
        <v>0</v>
      </c>
      <c r="M37" s="631"/>
    </row>
    <row r="38" spans="1:13" ht="14.25" customHeight="1">
      <c r="A38" s="173"/>
      <c r="B38" s="169">
        <v>28</v>
      </c>
      <c r="C38" s="633"/>
      <c r="D38" s="633"/>
      <c r="E38" s="633"/>
      <c r="F38" s="629">
        <f t="shared" si="4"/>
        <v>2018</v>
      </c>
      <c r="G38" s="629"/>
      <c r="H38" s="630"/>
      <c r="I38" s="630"/>
      <c r="J38" s="93">
        <v>7</v>
      </c>
      <c r="K38" s="114">
        <v>0.30630000000000002</v>
      </c>
      <c r="L38" s="631">
        <f t="shared" si="5"/>
        <v>0</v>
      </c>
      <c r="M38" s="631"/>
    </row>
    <row r="39" spans="1:13" ht="14.25" customHeight="1">
      <c r="A39" s="173"/>
      <c r="B39" s="169">
        <v>29</v>
      </c>
      <c r="C39" s="633"/>
      <c r="D39" s="633"/>
      <c r="E39" s="633"/>
      <c r="F39" s="629">
        <f t="shared" si="4"/>
        <v>2017</v>
      </c>
      <c r="G39" s="629"/>
      <c r="H39" s="630"/>
      <c r="I39" s="630"/>
      <c r="J39" s="93">
        <v>7</v>
      </c>
      <c r="K39" s="114">
        <v>0.18379999999999999</v>
      </c>
      <c r="L39" s="631">
        <f t="shared" si="5"/>
        <v>0</v>
      </c>
      <c r="M39" s="631"/>
    </row>
    <row r="40" spans="1:13" ht="14.25" customHeight="1">
      <c r="A40" s="173"/>
      <c r="B40" s="169">
        <v>30</v>
      </c>
      <c r="C40" s="633"/>
      <c r="D40" s="633"/>
      <c r="E40" s="633"/>
      <c r="F40" s="629">
        <f t="shared" si="4"/>
        <v>2016</v>
      </c>
      <c r="G40" s="629"/>
      <c r="H40" s="630"/>
      <c r="I40" s="630"/>
      <c r="J40" s="93">
        <v>7</v>
      </c>
      <c r="K40" s="114">
        <v>6.13E-2</v>
      </c>
      <c r="L40" s="631">
        <f t="shared" si="5"/>
        <v>0</v>
      </c>
      <c r="M40" s="631"/>
    </row>
    <row r="41" spans="1:13" ht="14.25" customHeight="1" thickBot="1">
      <c r="A41" s="173"/>
      <c r="B41" s="169">
        <v>31</v>
      </c>
      <c r="C41" s="633"/>
      <c r="D41" s="633"/>
      <c r="E41" s="633"/>
      <c r="F41" s="629" t="s">
        <v>172</v>
      </c>
      <c r="G41" s="629"/>
      <c r="H41" s="614"/>
      <c r="I41" s="614"/>
      <c r="J41" s="93">
        <v>7</v>
      </c>
      <c r="K41" s="114">
        <v>1E-218</v>
      </c>
      <c r="L41" s="615">
        <f t="shared" si="5"/>
        <v>0</v>
      </c>
      <c r="M41" s="615"/>
    </row>
    <row r="42" spans="1:13" ht="15" customHeight="1">
      <c r="A42" s="174"/>
      <c r="B42" s="175">
        <v>32</v>
      </c>
      <c r="C42" s="578" t="s">
        <v>460</v>
      </c>
      <c r="D42" s="578"/>
      <c r="E42" s="578"/>
      <c r="F42" s="133"/>
      <c r="G42" s="135"/>
      <c r="H42" s="475">
        <f>SUM(H34:I41)</f>
        <v>0</v>
      </c>
      <c r="I42" s="475"/>
      <c r="J42" s="133"/>
      <c r="K42" s="135"/>
      <c r="L42" s="649">
        <f>ROUND(SUM(L34:M41),0)</f>
        <v>0</v>
      </c>
      <c r="M42" s="649"/>
    </row>
    <row r="43" spans="1:13" ht="14.25" customHeight="1">
      <c r="A43" s="172" t="s">
        <v>434</v>
      </c>
      <c r="B43" s="169">
        <v>33</v>
      </c>
      <c r="C43" s="647" t="s">
        <v>200</v>
      </c>
      <c r="D43" s="647"/>
      <c r="E43" s="647"/>
      <c r="F43" s="629">
        <f>$L$4-1</f>
        <v>2022</v>
      </c>
      <c r="G43" s="629"/>
      <c r="H43" s="630"/>
      <c r="I43" s="630"/>
      <c r="J43" s="93">
        <v>7</v>
      </c>
      <c r="K43" s="114">
        <v>0.89290000000000003</v>
      </c>
      <c r="L43" s="631">
        <f>H43*K43</f>
        <v>0</v>
      </c>
      <c r="M43" s="631"/>
    </row>
    <row r="44" spans="1:13" ht="14.25" customHeight="1">
      <c r="A44" s="173"/>
      <c r="B44" s="169">
        <v>34</v>
      </c>
      <c r="C44" s="633"/>
      <c r="D44" s="633"/>
      <c r="E44" s="633"/>
      <c r="F44" s="629">
        <f t="shared" ref="F44:F49" si="6">F43-1</f>
        <v>2021</v>
      </c>
      <c r="G44" s="629"/>
      <c r="H44" s="630"/>
      <c r="I44" s="630"/>
      <c r="J44" s="93">
        <v>7</v>
      </c>
      <c r="K44" s="114">
        <v>0.7016</v>
      </c>
      <c r="L44" s="631">
        <f t="shared" ref="L44:L50" si="7">H44*K44</f>
        <v>0</v>
      </c>
      <c r="M44" s="631"/>
    </row>
    <row r="45" spans="1:13" ht="14.25" customHeight="1">
      <c r="A45" s="173"/>
      <c r="B45" s="169">
        <v>35</v>
      </c>
      <c r="C45" s="633"/>
      <c r="D45" s="633"/>
      <c r="E45" s="633"/>
      <c r="F45" s="629">
        <f t="shared" si="6"/>
        <v>2020</v>
      </c>
      <c r="G45" s="629"/>
      <c r="H45" s="630"/>
      <c r="I45" s="630"/>
      <c r="J45" s="93">
        <v>7</v>
      </c>
      <c r="K45" s="114">
        <v>0.55130000000000001</v>
      </c>
      <c r="L45" s="631">
        <f t="shared" si="7"/>
        <v>0</v>
      </c>
      <c r="M45" s="631"/>
    </row>
    <row r="46" spans="1:13" ht="14.25" customHeight="1">
      <c r="A46" s="173"/>
      <c r="B46" s="169">
        <v>36</v>
      </c>
      <c r="C46" s="633"/>
      <c r="D46" s="633"/>
      <c r="E46" s="633"/>
      <c r="F46" s="629">
        <f t="shared" si="6"/>
        <v>2019</v>
      </c>
      <c r="G46" s="629"/>
      <c r="H46" s="630"/>
      <c r="I46" s="630"/>
      <c r="J46" s="93">
        <v>7</v>
      </c>
      <c r="K46" s="114">
        <v>0.42880000000000001</v>
      </c>
      <c r="L46" s="631">
        <f t="shared" si="7"/>
        <v>0</v>
      </c>
      <c r="M46" s="631"/>
    </row>
    <row r="47" spans="1:13" ht="14.25" customHeight="1">
      <c r="A47" s="173"/>
      <c r="B47" s="169">
        <v>37</v>
      </c>
      <c r="C47" s="633"/>
      <c r="D47" s="633"/>
      <c r="E47" s="633"/>
      <c r="F47" s="629">
        <f t="shared" si="6"/>
        <v>2018</v>
      </c>
      <c r="G47" s="629"/>
      <c r="H47" s="630"/>
      <c r="I47" s="630"/>
      <c r="J47" s="93">
        <v>7</v>
      </c>
      <c r="K47" s="114">
        <v>0.30630000000000002</v>
      </c>
      <c r="L47" s="631">
        <f t="shared" si="7"/>
        <v>0</v>
      </c>
      <c r="M47" s="631"/>
    </row>
    <row r="48" spans="1:13" ht="14.25" customHeight="1">
      <c r="A48" s="173"/>
      <c r="B48" s="169">
        <v>38</v>
      </c>
      <c r="C48" s="633"/>
      <c r="D48" s="633"/>
      <c r="E48" s="633"/>
      <c r="F48" s="629">
        <f t="shared" si="6"/>
        <v>2017</v>
      </c>
      <c r="G48" s="629"/>
      <c r="H48" s="630"/>
      <c r="I48" s="630"/>
      <c r="J48" s="93">
        <v>7</v>
      </c>
      <c r="K48" s="114">
        <v>0.18379999999999999</v>
      </c>
      <c r="L48" s="631">
        <f t="shared" si="7"/>
        <v>0</v>
      </c>
      <c r="M48" s="631"/>
    </row>
    <row r="49" spans="1:13" ht="14.25" customHeight="1">
      <c r="A49" s="173"/>
      <c r="B49" s="169">
        <v>39</v>
      </c>
      <c r="C49" s="633"/>
      <c r="D49" s="633"/>
      <c r="E49" s="633"/>
      <c r="F49" s="629">
        <f t="shared" si="6"/>
        <v>2016</v>
      </c>
      <c r="G49" s="629"/>
      <c r="H49" s="630"/>
      <c r="I49" s="630"/>
      <c r="J49" s="93">
        <v>7</v>
      </c>
      <c r="K49" s="114">
        <v>6.13E-2</v>
      </c>
      <c r="L49" s="631">
        <f t="shared" si="7"/>
        <v>0</v>
      </c>
      <c r="M49" s="631"/>
    </row>
    <row r="50" spans="1:13" ht="14.25" customHeight="1" thickBot="1">
      <c r="A50" s="173"/>
      <c r="B50" s="169">
        <v>40</v>
      </c>
      <c r="C50" s="633"/>
      <c r="D50" s="633"/>
      <c r="E50" s="633"/>
      <c r="F50" s="629" t="s">
        <v>172</v>
      </c>
      <c r="G50" s="629"/>
      <c r="H50" s="614"/>
      <c r="I50" s="614"/>
      <c r="J50" s="93">
        <v>7</v>
      </c>
      <c r="K50" s="114">
        <v>1E-218</v>
      </c>
      <c r="L50" s="615">
        <f t="shared" si="7"/>
        <v>0</v>
      </c>
      <c r="M50" s="615"/>
    </row>
    <row r="51" spans="1:13" ht="15" customHeight="1">
      <c r="A51" s="174"/>
      <c r="B51" s="175">
        <v>41</v>
      </c>
      <c r="C51" s="578" t="s">
        <v>292</v>
      </c>
      <c r="D51" s="578"/>
      <c r="E51" s="578"/>
      <c r="F51" s="133"/>
      <c r="G51" s="135"/>
      <c r="H51" s="475">
        <f>SUM(H43:I50)</f>
        <v>0</v>
      </c>
      <c r="I51" s="475"/>
      <c r="J51" s="133"/>
      <c r="K51" s="135"/>
      <c r="L51" s="649">
        <f>ROUND(SUM(L43:M50),0)</f>
        <v>0</v>
      </c>
      <c r="M51" s="649"/>
    </row>
    <row r="52" spans="1:13" ht="14.25" customHeight="1">
      <c r="A52" s="168" t="s">
        <v>439</v>
      </c>
      <c r="B52" s="169">
        <v>42</v>
      </c>
      <c r="C52" s="646" t="s">
        <v>240</v>
      </c>
      <c r="D52" s="647"/>
      <c r="E52" s="648"/>
      <c r="F52" s="629">
        <f>$L$4-1</f>
        <v>2022</v>
      </c>
      <c r="G52" s="629"/>
      <c r="H52" s="630"/>
      <c r="I52" s="630"/>
      <c r="J52" s="93">
        <v>5</v>
      </c>
      <c r="K52" s="114">
        <v>0.85</v>
      </c>
      <c r="L52" s="631">
        <f t="shared" ref="L52:L57" si="8">H52*K52</f>
        <v>0</v>
      </c>
      <c r="M52" s="631"/>
    </row>
    <row r="53" spans="1:13" ht="14.25" customHeight="1">
      <c r="A53" s="170"/>
      <c r="B53" s="169">
        <v>43</v>
      </c>
      <c r="C53" s="632"/>
      <c r="D53" s="633"/>
      <c r="E53" s="634"/>
      <c r="F53" s="629">
        <f>F52-1</f>
        <v>2021</v>
      </c>
      <c r="G53" s="629"/>
      <c r="H53" s="630"/>
      <c r="I53" s="630"/>
      <c r="J53" s="93">
        <v>5</v>
      </c>
      <c r="K53" s="114">
        <v>0.59499999999999997</v>
      </c>
      <c r="L53" s="631">
        <f t="shared" si="8"/>
        <v>0</v>
      </c>
      <c r="M53" s="631"/>
    </row>
    <row r="54" spans="1:13" ht="14.25" customHeight="1">
      <c r="A54" s="170"/>
      <c r="B54" s="169">
        <v>44</v>
      </c>
      <c r="C54" s="632"/>
      <c r="D54" s="633"/>
      <c r="E54" s="634"/>
      <c r="F54" s="629">
        <f>F53-1</f>
        <v>2020</v>
      </c>
      <c r="G54" s="629"/>
      <c r="H54" s="630"/>
      <c r="I54" s="630"/>
      <c r="J54" s="93">
        <v>5</v>
      </c>
      <c r="K54" s="114">
        <v>0.41649999999999998</v>
      </c>
      <c r="L54" s="631">
        <f t="shared" si="8"/>
        <v>0</v>
      </c>
      <c r="M54" s="631"/>
    </row>
    <row r="55" spans="1:13" ht="14.25" customHeight="1">
      <c r="A55" s="170"/>
      <c r="B55" s="169">
        <v>45</v>
      </c>
      <c r="C55" s="632"/>
      <c r="D55" s="633"/>
      <c r="E55" s="634"/>
      <c r="F55" s="629">
        <f>F54-1</f>
        <v>2019</v>
      </c>
      <c r="G55" s="629"/>
      <c r="H55" s="630"/>
      <c r="I55" s="630"/>
      <c r="J55" s="93">
        <v>5</v>
      </c>
      <c r="K55" s="114">
        <v>0.24990000000000001</v>
      </c>
      <c r="L55" s="631">
        <f t="shared" si="8"/>
        <v>0</v>
      </c>
      <c r="M55" s="631"/>
    </row>
    <row r="56" spans="1:13" ht="14.25" customHeight="1">
      <c r="A56" s="170"/>
      <c r="B56" s="169">
        <v>46</v>
      </c>
      <c r="C56" s="632"/>
      <c r="D56" s="633"/>
      <c r="E56" s="634"/>
      <c r="F56" s="629">
        <f>F55-1</f>
        <v>2018</v>
      </c>
      <c r="G56" s="629"/>
      <c r="H56" s="630"/>
      <c r="I56" s="630"/>
      <c r="J56" s="93">
        <v>5</v>
      </c>
      <c r="K56" s="114">
        <v>8.3299999999999999E-2</v>
      </c>
      <c r="L56" s="631">
        <f t="shared" si="8"/>
        <v>0</v>
      </c>
      <c r="M56" s="631"/>
    </row>
    <row r="57" spans="1:13" ht="14.25" customHeight="1" thickBot="1">
      <c r="A57" s="171"/>
      <c r="B57" s="169">
        <v>47</v>
      </c>
      <c r="C57" s="635"/>
      <c r="D57" s="636"/>
      <c r="E57" s="637"/>
      <c r="F57" s="629" t="s">
        <v>172</v>
      </c>
      <c r="G57" s="629"/>
      <c r="H57" s="614"/>
      <c r="I57" s="614"/>
      <c r="J57" s="93">
        <v>5</v>
      </c>
      <c r="K57" s="114">
        <v>1E-218</v>
      </c>
      <c r="L57" s="615">
        <f t="shared" si="8"/>
        <v>0</v>
      </c>
      <c r="M57" s="615"/>
    </row>
    <row r="58" spans="1:13" ht="15" customHeight="1">
      <c r="A58" s="137"/>
      <c r="B58" s="169">
        <v>48</v>
      </c>
      <c r="C58" s="578" t="s">
        <v>293</v>
      </c>
      <c r="D58" s="578"/>
      <c r="E58" s="578"/>
      <c r="F58" s="134"/>
      <c r="G58" s="134"/>
      <c r="H58" s="475">
        <f>SUM(H52:I57)</f>
        <v>0</v>
      </c>
      <c r="I58" s="475"/>
      <c r="J58" s="134"/>
      <c r="K58" s="134"/>
      <c r="L58" s="649">
        <f>ROUND(SUM(L52:M57),0)</f>
        <v>0</v>
      </c>
      <c r="M58" s="649"/>
    </row>
    <row r="59" spans="1:13" ht="14.25" customHeight="1">
      <c r="A59" s="172" t="s">
        <v>434</v>
      </c>
      <c r="B59" s="169">
        <v>49</v>
      </c>
      <c r="C59" s="647" t="s">
        <v>411</v>
      </c>
      <c r="D59" s="647"/>
      <c r="E59" s="647"/>
      <c r="F59" s="629">
        <f>$L$4-1</f>
        <v>2022</v>
      </c>
      <c r="G59" s="629"/>
      <c r="H59" s="630"/>
      <c r="I59" s="630"/>
      <c r="J59" s="93">
        <v>7</v>
      </c>
      <c r="K59" s="114">
        <v>0.89290000000000003</v>
      </c>
      <c r="L59" s="631">
        <f>H59*K59</f>
        <v>0</v>
      </c>
      <c r="M59" s="631"/>
    </row>
    <row r="60" spans="1:13" ht="14.25" customHeight="1">
      <c r="A60" s="173"/>
      <c r="B60" s="169">
        <v>50</v>
      </c>
      <c r="C60" s="659" t="s">
        <v>443</v>
      </c>
      <c r="D60" s="660"/>
      <c r="E60" s="661"/>
      <c r="F60" s="629">
        <f t="shared" ref="F60:F65" si="9">F59-1</f>
        <v>2021</v>
      </c>
      <c r="G60" s="629"/>
      <c r="H60" s="630"/>
      <c r="I60" s="630"/>
      <c r="J60" s="93">
        <v>7</v>
      </c>
      <c r="K60" s="114">
        <v>0.7016</v>
      </c>
      <c r="L60" s="631">
        <f t="shared" ref="L60:L66" si="10">H60*K60</f>
        <v>0</v>
      </c>
      <c r="M60" s="631"/>
    </row>
    <row r="61" spans="1:13" ht="14.25" customHeight="1">
      <c r="A61" s="173"/>
      <c r="B61" s="169">
        <v>51</v>
      </c>
      <c r="C61" s="659"/>
      <c r="D61" s="660"/>
      <c r="E61" s="661"/>
      <c r="F61" s="629">
        <f t="shared" si="9"/>
        <v>2020</v>
      </c>
      <c r="G61" s="629"/>
      <c r="H61" s="630"/>
      <c r="I61" s="630"/>
      <c r="J61" s="93">
        <v>7</v>
      </c>
      <c r="K61" s="114">
        <v>0.55130000000000001</v>
      </c>
      <c r="L61" s="631">
        <f t="shared" si="10"/>
        <v>0</v>
      </c>
      <c r="M61" s="631"/>
    </row>
    <row r="62" spans="1:13" ht="14.25" customHeight="1">
      <c r="A62" s="173"/>
      <c r="B62" s="169">
        <v>52</v>
      </c>
      <c r="C62" s="659"/>
      <c r="D62" s="660"/>
      <c r="E62" s="661"/>
      <c r="F62" s="629">
        <f t="shared" si="9"/>
        <v>2019</v>
      </c>
      <c r="G62" s="629"/>
      <c r="H62" s="630"/>
      <c r="I62" s="630"/>
      <c r="J62" s="93">
        <v>7</v>
      </c>
      <c r="K62" s="114">
        <v>0.42880000000000001</v>
      </c>
      <c r="L62" s="631">
        <f>H62*K62</f>
        <v>0</v>
      </c>
      <c r="M62" s="631"/>
    </row>
    <row r="63" spans="1:13" ht="14.25" customHeight="1">
      <c r="A63" s="173"/>
      <c r="B63" s="169">
        <v>53</v>
      </c>
      <c r="C63" s="633"/>
      <c r="D63" s="633"/>
      <c r="E63" s="633"/>
      <c r="F63" s="629">
        <f t="shared" si="9"/>
        <v>2018</v>
      </c>
      <c r="G63" s="629"/>
      <c r="H63" s="630"/>
      <c r="I63" s="630"/>
      <c r="J63" s="93">
        <v>7</v>
      </c>
      <c r="K63" s="114">
        <v>0.30630000000000002</v>
      </c>
      <c r="L63" s="631">
        <f t="shared" si="10"/>
        <v>0</v>
      </c>
      <c r="M63" s="631"/>
    </row>
    <row r="64" spans="1:13" ht="14.25" customHeight="1">
      <c r="A64" s="173"/>
      <c r="B64" s="169">
        <v>54</v>
      </c>
      <c r="C64" s="633"/>
      <c r="D64" s="633"/>
      <c r="E64" s="633"/>
      <c r="F64" s="629">
        <f t="shared" si="9"/>
        <v>2017</v>
      </c>
      <c r="G64" s="629"/>
      <c r="H64" s="630"/>
      <c r="I64" s="630"/>
      <c r="J64" s="93">
        <v>7</v>
      </c>
      <c r="K64" s="114">
        <v>0.18379999999999999</v>
      </c>
      <c r="L64" s="631">
        <f t="shared" si="10"/>
        <v>0</v>
      </c>
      <c r="M64" s="631"/>
    </row>
    <row r="65" spans="1:13" ht="14.25" customHeight="1">
      <c r="A65" s="173"/>
      <c r="B65" s="169">
        <v>55</v>
      </c>
      <c r="C65" s="633"/>
      <c r="D65" s="633"/>
      <c r="E65" s="633"/>
      <c r="F65" s="629">
        <f t="shared" si="9"/>
        <v>2016</v>
      </c>
      <c r="G65" s="629"/>
      <c r="H65" s="630"/>
      <c r="I65" s="630"/>
      <c r="J65" s="93">
        <v>7</v>
      </c>
      <c r="K65" s="114">
        <v>6.13E-2</v>
      </c>
      <c r="L65" s="631">
        <f t="shared" si="10"/>
        <v>0</v>
      </c>
      <c r="M65" s="631"/>
    </row>
    <row r="66" spans="1:13" ht="14.25" customHeight="1" thickBot="1">
      <c r="A66" s="173"/>
      <c r="B66" s="169">
        <v>56</v>
      </c>
      <c r="C66" s="633"/>
      <c r="D66" s="633"/>
      <c r="E66" s="633"/>
      <c r="F66" s="629" t="s">
        <v>172</v>
      </c>
      <c r="G66" s="629"/>
      <c r="H66" s="614"/>
      <c r="I66" s="614"/>
      <c r="J66" s="93">
        <v>7</v>
      </c>
      <c r="K66" s="114">
        <v>1E-218</v>
      </c>
      <c r="L66" s="615">
        <f t="shared" si="10"/>
        <v>0</v>
      </c>
      <c r="M66" s="615"/>
    </row>
    <row r="67" spans="1:13" ht="15" customHeight="1">
      <c r="A67" s="176"/>
      <c r="B67" s="175">
        <v>57</v>
      </c>
      <c r="C67" s="682" t="s">
        <v>416</v>
      </c>
      <c r="D67" s="682"/>
      <c r="E67" s="682"/>
      <c r="F67" s="133"/>
      <c r="G67" s="135"/>
      <c r="H67" s="475">
        <f>SUM(H59:I66)</f>
        <v>0</v>
      </c>
      <c r="I67" s="475"/>
      <c r="J67" s="133"/>
      <c r="K67" s="135"/>
      <c r="L67" s="649">
        <f>ROUND(SUM(L59:M66),0)</f>
        <v>0</v>
      </c>
      <c r="M67" s="649"/>
    </row>
    <row r="68" spans="1:13" ht="14.25" customHeight="1">
      <c r="A68" s="177">
        <v>48.12</v>
      </c>
      <c r="B68" s="175">
        <v>58</v>
      </c>
      <c r="C68" s="646" t="s">
        <v>415</v>
      </c>
      <c r="D68" s="647"/>
      <c r="E68" s="648"/>
      <c r="F68" s="629">
        <f>$L$4-1</f>
        <v>2022</v>
      </c>
      <c r="G68" s="629"/>
      <c r="H68" s="630"/>
      <c r="I68" s="630"/>
      <c r="J68" s="93">
        <v>10</v>
      </c>
      <c r="K68" s="114">
        <v>0.92500000000000004</v>
      </c>
      <c r="L68" s="631">
        <f t="shared" ref="L68:L78" si="11">H68*K68</f>
        <v>0</v>
      </c>
      <c r="M68" s="631"/>
    </row>
    <row r="69" spans="1:13" ht="14.25" customHeight="1">
      <c r="A69" s="170"/>
      <c r="B69" s="175">
        <v>59</v>
      </c>
      <c r="C69" s="632"/>
      <c r="D69" s="633"/>
      <c r="E69" s="634"/>
      <c r="F69" s="629">
        <f>F68-1</f>
        <v>2021</v>
      </c>
      <c r="G69" s="629"/>
      <c r="H69" s="630"/>
      <c r="I69" s="630"/>
      <c r="J69" s="93">
        <v>10</v>
      </c>
      <c r="K69" s="114">
        <v>0.78620000000000001</v>
      </c>
      <c r="L69" s="631">
        <f t="shared" si="11"/>
        <v>0</v>
      </c>
      <c r="M69" s="631"/>
    </row>
    <row r="70" spans="1:13" ht="14.25" customHeight="1">
      <c r="A70" s="170"/>
      <c r="B70" s="175">
        <v>60</v>
      </c>
      <c r="C70" s="632"/>
      <c r="D70" s="633"/>
      <c r="E70" s="634"/>
      <c r="F70" s="629">
        <f t="shared" ref="F70:F77" si="12">F69-1</f>
        <v>2020</v>
      </c>
      <c r="G70" s="629"/>
      <c r="H70" s="630"/>
      <c r="I70" s="630"/>
      <c r="J70" s="93">
        <v>10</v>
      </c>
      <c r="K70" s="114">
        <v>0.66830000000000001</v>
      </c>
      <c r="L70" s="631">
        <f t="shared" si="11"/>
        <v>0</v>
      </c>
      <c r="M70" s="631"/>
    </row>
    <row r="71" spans="1:13" ht="14.25" customHeight="1">
      <c r="A71" s="170"/>
      <c r="B71" s="175">
        <v>61</v>
      </c>
      <c r="C71" s="632"/>
      <c r="D71" s="633"/>
      <c r="E71" s="634"/>
      <c r="F71" s="629">
        <f t="shared" si="12"/>
        <v>2019</v>
      </c>
      <c r="G71" s="629"/>
      <c r="H71" s="630"/>
      <c r="I71" s="630"/>
      <c r="J71" s="93">
        <v>10</v>
      </c>
      <c r="K71" s="114">
        <v>0.56810000000000005</v>
      </c>
      <c r="L71" s="631">
        <f t="shared" si="11"/>
        <v>0</v>
      </c>
      <c r="M71" s="631"/>
    </row>
    <row r="72" spans="1:13" ht="14.25" customHeight="1">
      <c r="A72" s="170"/>
      <c r="B72" s="175">
        <v>62</v>
      </c>
      <c r="C72" s="632"/>
      <c r="D72" s="633"/>
      <c r="E72" s="634"/>
      <c r="F72" s="629">
        <f t="shared" si="12"/>
        <v>2018</v>
      </c>
      <c r="G72" s="629"/>
      <c r="H72" s="630"/>
      <c r="I72" s="630"/>
      <c r="J72" s="93">
        <v>10</v>
      </c>
      <c r="K72" s="114">
        <v>0.48070000000000002</v>
      </c>
      <c r="L72" s="631">
        <f t="shared" si="11"/>
        <v>0</v>
      </c>
      <c r="M72" s="631"/>
    </row>
    <row r="73" spans="1:13" ht="14.25" customHeight="1">
      <c r="A73" s="170"/>
      <c r="B73" s="175">
        <v>63</v>
      </c>
      <c r="C73" s="632"/>
      <c r="D73" s="633"/>
      <c r="E73" s="634"/>
      <c r="F73" s="629">
        <f t="shared" si="12"/>
        <v>2017</v>
      </c>
      <c r="G73" s="629"/>
      <c r="H73" s="630"/>
      <c r="I73" s="630"/>
      <c r="J73" s="93">
        <v>10</v>
      </c>
      <c r="K73" s="114">
        <v>0.39329999999999998</v>
      </c>
      <c r="L73" s="631">
        <f t="shared" si="11"/>
        <v>0</v>
      </c>
      <c r="M73" s="631"/>
    </row>
    <row r="74" spans="1:13" ht="14.25" customHeight="1">
      <c r="A74" s="170"/>
      <c r="B74" s="175">
        <v>64</v>
      </c>
      <c r="C74" s="632"/>
      <c r="D74" s="633"/>
      <c r="E74" s="634"/>
      <c r="F74" s="629">
        <f t="shared" si="12"/>
        <v>2016</v>
      </c>
      <c r="G74" s="629"/>
      <c r="H74" s="630"/>
      <c r="I74" s="630"/>
      <c r="J74" s="93">
        <v>10</v>
      </c>
      <c r="K74" s="114">
        <v>0.30590000000000001</v>
      </c>
      <c r="L74" s="631">
        <f t="shared" si="11"/>
        <v>0</v>
      </c>
      <c r="M74" s="631"/>
    </row>
    <row r="75" spans="1:13" ht="14.25" customHeight="1">
      <c r="A75" s="170"/>
      <c r="B75" s="175">
        <v>65</v>
      </c>
      <c r="C75" s="632"/>
      <c r="D75" s="633"/>
      <c r="E75" s="634"/>
      <c r="F75" s="629">
        <f t="shared" si="12"/>
        <v>2015</v>
      </c>
      <c r="G75" s="629"/>
      <c r="H75" s="630"/>
      <c r="I75" s="630"/>
      <c r="J75" s="93">
        <v>10</v>
      </c>
      <c r="K75" s="114">
        <v>0.2185</v>
      </c>
      <c r="L75" s="631">
        <f t="shared" si="11"/>
        <v>0</v>
      </c>
      <c r="M75" s="631"/>
    </row>
    <row r="76" spans="1:13" ht="14.25" customHeight="1">
      <c r="A76" s="170"/>
      <c r="B76" s="175">
        <v>66</v>
      </c>
      <c r="C76" s="632"/>
      <c r="D76" s="633"/>
      <c r="E76" s="634"/>
      <c r="F76" s="629">
        <f t="shared" si="12"/>
        <v>2014</v>
      </c>
      <c r="G76" s="629"/>
      <c r="H76" s="630"/>
      <c r="I76" s="630"/>
      <c r="J76" s="93">
        <v>10</v>
      </c>
      <c r="K76" s="114">
        <v>0.13109999999999999</v>
      </c>
      <c r="L76" s="631">
        <f t="shared" si="11"/>
        <v>0</v>
      </c>
      <c r="M76" s="631"/>
    </row>
    <row r="77" spans="1:13" ht="14.25" customHeight="1">
      <c r="A77" s="170"/>
      <c r="B77" s="175">
        <v>67</v>
      </c>
      <c r="C77" s="632"/>
      <c r="D77" s="633"/>
      <c r="E77" s="634"/>
      <c r="F77" s="629">
        <f t="shared" si="12"/>
        <v>2013</v>
      </c>
      <c r="G77" s="629"/>
      <c r="H77" s="630"/>
      <c r="I77" s="630"/>
      <c r="J77" s="93">
        <v>10</v>
      </c>
      <c r="K77" s="114">
        <v>4.3700000000000003E-2</v>
      </c>
      <c r="L77" s="631">
        <f t="shared" si="11"/>
        <v>0</v>
      </c>
      <c r="M77" s="631"/>
    </row>
    <row r="78" spans="1:13" ht="14.25" customHeight="1" thickBot="1">
      <c r="A78" s="171"/>
      <c r="B78" s="175">
        <v>68</v>
      </c>
      <c r="C78" s="635"/>
      <c r="D78" s="636"/>
      <c r="E78" s="637"/>
      <c r="F78" s="638" t="s">
        <v>172</v>
      </c>
      <c r="G78" s="638"/>
      <c r="H78" s="614"/>
      <c r="I78" s="614"/>
      <c r="J78" s="178">
        <v>10</v>
      </c>
      <c r="K78" s="179">
        <v>1E-218</v>
      </c>
      <c r="L78" s="615">
        <f t="shared" si="11"/>
        <v>0</v>
      </c>
      <c r="M78" s="615"/>
    </row>
    <row r="79" spans="1:13" ht="15" customHeight="1">
      <c r="A79" s="176"/>
      <c r="B79" s="180">
        <v>69</v>
      </c>
      <c r="C79" s="662" t="s">
        <v>414</v>
      </c>
      <c r="D79" s="663"/>
      <c r="E79" s="664"/>
      <c r="F79" s="181"/>
      <c r="G79" s="182"/>
      <c r="H79" s="665">
        <f>SUM(H68:I78)</f>
        <v>0</v>
      </c>
      <c r="I79" s="666"/>
      <c r="J79" s="181"/>
      <c r="K79" s="182"/>
      <c r="L79" s="667">
        <f>ROUND(SUM(L68:M78),0)</f>
        <v>0</v>
      </c>
      <c r="M79" s="668"/>
    </row>
    <row r="80" spans="1:13" ht="14.25" customHeight="1">
      <c r="A80" s="177">
        <v>48.12</v>
      </c>
      <c r="B80" s="175">
        <v>70</v>
      </c>
      <c r="C80" s="646" t="s">
        <v>343</v>
      </c>
      <c r="D80" s="647"/>
      <c r="E80" s="648"/>
      <c r="F80" s="629">
        <f>$L$4-1</f>
        <v>2022</v>
      </c>
      <c r="G80" s="629"/>
      <c r="H80" s="630"/>
      <c r="I80" s="630"/>
      <c r="J80" s="93">
        <v>10</v>
      </c>
      <c r="K80" s="114">
        <v>0.92500000000000004</v>
      </c>
      <c r="L80" s="631">
        <f t="shared" ref="L80:L96" si="13">H80*K80</f>
        <v>0</v>
      </c>
      <c r="M80" s="631"/>
    </row>
    <row r="81" spans="1:13" ht="14.25" customHeight="1">
      <c r="A81" s="170"/>
      <c r="B81" s="175">
        <v>71</v>
      </c>
      <c r="C81" s="618" t="s">
        <v>444</v>
      </c>
      <c r="D81" s="619"/>
      <c r="E81" s="620"/>
      <c r="F81" s="629">
        <f t="shared" ref="F81:F89" si="14">F80-1</f>
        <v>2021</v>
      </c>
      <c r="G81" s="629"/>
      <c r="H81" s="630"/>
      <c r="I81" s="630"/>
      <c r="J81" s="93">
        <v>10</v>
      </c>
      <c r="K81" s="114">
        <v>0.78620000000000001</v>
      </c>
      <c r="L81" s="631">
        <f t="shared" si="13"/>
        <v>0</v>
      </c>
      <c r="M81" s="631"/>
    </row>
    <row r="82" spans="1:13" ht="14.25" customHeight="1">
      <c r="A82" s="170"/>
      <c r="B82" s="175">
        <v>72</v>
      </c>
      <c r="C82" s="618"/>
      <c r="D82" s="619"/>
      <c r="E82" s="620"/>
      <c r="F82" s="629">
        <f t="shared" si="14"/>
        <v>2020</v>
      </c>
      <c r="G82" s="629"/>
      <c r="H82" s="630"/>
      <c r="I82" s="630"/>
      <c r="J82" s="93">
        <v>10</v>
      </c>
      <c r="K82" s="114">
        <v>0.66830000000000001</v>
      </c>
      <c r="L82" s="631">
        <f t="shared" si="13"/>
        <v>0</v>
      </c>
      <c r="M82" s="631"/>
    </row>
    <row r="83" spans="1:13" ht="14.25" customHeight="1">
      <c r="A83" s="170"/>
      <c r="B83" s="175">
        <v>73</v>
      </c>
      <c r="C83" s="618"/>
      <c r="D83" s="619"/>
      <c r="E83" s="620"/>
      <c r="F83" s="629">
        <f t="shared" si="14"/>
        <v>2019</v>
      </c>
      <c r="G83" s="629"/>
      <c r="H83" s="630"/>
      <c r="I83" s="630"/>
      <c r="J83" s="93">
        <v>10</v>
      </c>
      <c r="K83" s="114">
        <v>0.56810000000000005</v>
      </c>
      <c r="L83" s="631">
        <f t="shared" si="13"/>
        <v>0</v>
      </c>
      <c r="M83" s="631"/>
    </row>
    <row r="84" spans="1:13" ht="14.25" customHeight="1">
      <c r="A84" s="170"/>
      <c r="B84" s="175">
        <v>74</v>
      </c>
      <c r="C84" s="632"/>
      <c r="D84" s="633"/>
      <c r="E84" s="634"/>
      <c r="F84" s="629">
        <f t="shared" si="14"/>
        <v>2018</v>
      </c>
      <c r="G84" s="629"/>
      <c r="H84" s="630"/>
      <c r="I84" s="630"/>
      <c r="J84" s="93">
        <v>10</v>
      </c>
      <c r="K84" s="114">
        <v>0.48070000000000002</v>
      </c>
      <c r="L84" s="631">
        <f t="shared" si="13"/>
        <v>0</v>
      </c>
      <c r="M84" s="631"/>
    </row>
    <row r="85" spans="1:13" ht="14.25" customHeight="1">
      <c r="A85" s="170"/>
      <c r="B85" s="175">
        <v>75</v>
      </c>
      <c r="C85" s="632"/>
      <c r="D85" s="633"/>
      <c r="E85" s="634"/>
      <c r="F85" s="629">
        <f t="shared" si="14"/>
        <v>2017</v>
      </c>
      <c r="G85" s="629"/>
      <c r="H85" s="630"/>
      <c r="I85" s="630"/>
      <c r="J85" s="93">
        <v>10</v>
      </c>
      <c r="K85" s="114">
        <v>0.39329999999999998</v>
      </c>
      <c r="L85" s="631">
        <f t="shared" si="13"/>
        <v>0</v>
      </c>
      <c r="M85" s="631"/>
    </row>
    <row r="86" spans="1:13" ht="14.25" customHeight="1">
      <c r="A86" s="170"/>
      <c r="B86" s="175">
        <v>76</v>
      </c>
      <c r="C86" s="632"/>
      <c r="D86" s="633"/>
      <c r="E86" s="634"/>
      <c r="F86" s="629">
        <f t="shared" si="14"/>
        <v>2016</v>
      </c>
      <c r="G86" s="629"/>
      <c r="H86" s="630"/>
      <c r="I86" s="630"/>
      <c r="J86" s="93">
        <v>10</v>
      </c>
      <c r="K86" s="114">
        <v>0.30590000000000001</v>
      </c>
      <c r="L86" s="631">
        <f t="shared" si="13"/>
        <v>0</v>
      </c>
      <c r="M86" s="631"/>
    </row>
    <row r="87" spans="1:13" ht="14.25" customHeight="1">
      <c r="A87" s="170"/>
      <c r="B87" s="175">
        <v>77</v>
      </c>
      <c r="C87" s="632"/>
      <c r="D87" s="633"/>
      <c r="E87" s="634"/>
      <c r="F87" s="629">
        <f t="shared" si="14"/>
        <v>2015</v>
      </c>
      <c r="G87" s="629"/>
      <c r="H87" s="630"/>
      <c r="I87" s="630"/>
      <c r="J87" s="93">
        <v>10</v>
      </c>
      <c r="K87" s="114">
        <v>0.2185</v>
      </c>
      <c r="L87" s="631">
        <f t="shared" si="13"/>
        <v>0</v>
      </c>
      <c r="M87" s="631"/>
    </row>
    <row r="88" spans="1:13" ht="14.25" customHeight="1">
      <c r="A88" s="170"/>
      <c r="B88" s="175">
        <v>78</v>
      </c>
      <c r="C88" s="632"/>
      <c r="D88" s="633"/>
      <c r="E88" s="634"/>
      <c r="F88" s="629">
        <f t="shared" si="14"/>
        <v>2014</v>
      </c>
      <c r="G88" s="629"/>
      <c r="H88" s="630"/>
      <c r="I88" s="630"/>
      <c r="J88" s="93">
        <v>10</v>
      </c>
      <c r="K88" s="114">
        <v>0.13109999999999999</v>
      </c>
      <c r="L88" s="631">
        <f t="shared" si="13"/>
        <v>0</v>
      </c>
      <c r="M88" s="631"/>
    </row>
    <row r="89" spans="1:13" ht="14.25" customHeight="1">
      <c r="A89" s="170"/>
      <c r="B89" s="175">
        <v>79</v>
      </c>
      <c r="C89" s="632"/>
      <c r="D89" s="633"/>
      <c r="E89" s="634"/>
      <c r="F89" s="629">
        <f t="shared" si="14"/>
        <v>2013</v>
      </c>
      <c r="G89" s="629"/>
      <c r="H89" s="630"/>
      <c r="I89" s="630"/>
      <c r="J89" s="93">
        <v>10</v>
      </c>
      <c r="K89" s="114">
        <v>4.3700000000000003E-2</v>
      </c>
      <c r="L89" s="631">
        <f t="shared" si="13"/>
        <v>0</v>
      </c>
      <c r="M89" s="631"/>
    </row>
    <row r="90" spans="1:13" ht="14.25" customHeight="1">
      <c r="A90" s="183"/>
      <c r="B90" s="175">
        <v>80</v>
      </c>
      <c r="C90" s="642"/>
      <c r="D90" s="643"/>
      <c r="E90" s="644"/>
      <c r="F90" s="639" t="s">
        <v>172</v>
      </c>
      <c r="G90" s="639"/>
      <c r="H90" s="640"/>
      <c r="I90" s="640"/>
      <c r="J90" s="184">
        <v>10</v>
      </c>
      <c r="K90" s="185">
        <v>1E-218</v>
      </c>
      <c r="L90" s="641">
        <f t="shared" si="13"/>
        <v>0</v>
      </c>
      <c r="M90" s="641"/>
    </row>
    <row r="91" spans="1:13" ht="14.25" customHeight="1">
      <c r="A91" s="186">
        <v>48.121000000000002</v>
      </c>
      <c r="B91" s="175">
        <v>81</v>
      </c>
      <c r="C91" s="621" t="s">
        <v>343</v>
      </c>
      <c r="D91" s="622"/>
      <c r="E91" s="623"/>
      <c r="F91" s="625">
        <f>$L$4-1</f>
        <v>2022</v>
      </c>
      <c r="G91" s="625"/>
      <c r="H91" s="626"/>
      <c r="I91" s="626"/>
      <c r="J91" s="187">
        <v>5</v>
      </c>
      <c r="K91" s="188">
        <v>0.85</v>
      </c>
      <c r="L91" s="627">
        <f t="shared" si="13"/>
        <v>0</v>
      </c>
      <c r="M91" s="627"/>
    </row>
    <row r="92" spans="1:13" ht="14.25" customHeight="1">
      <c r="A92" s="170"/>
      <c r="B92" s="175">
        <v>82</v>
      </c>
      <c r="C92" s="618" t="s">
        <v>440</v>
      </c>
      <c r="D92" s="619"/>
      <c r="E92" s="620"/>
      <c r="F92" s="629">
        <f>F91-1</f>
        <v>2021</v>
      </c>
      <c r="G92" s="629"/>
      <c r="H92" s="630"/>
      <c r="I92" s="630"/>
      <c r="J92" s="93">
        <v>5</v>
      </c>
      <c r="K92" s="114">
        <v>0.59499999999999997</v>
      </c>
      <c r="L92" s="631">
        <f t="shared" si="13"/>
        <v>0</v>
      </c>
      <c r="M92" s="631"/>
    </row>
    <row r="93" spans="1:13" ht="14.25" customHeight="1">
      <c r="A93" s="170"/>
      <c r="B93" s="175">
        <v>83</v>
      </c>
      <c r="C93" s="618"/>
      <c r="D93" s="619"/>
      <c r="E93" s="620"/>
      <c r="F93" s="629">
        <f>F92-1</f>
        <v>2020</v>
      </c>
      <c r="G93" s="629"/>
      <c r="H93" s="630"/>
      <c r="I93" s="630"/>
      <c r="J93" s="93">
        <v>5</v>
      </c>
      <c r="K93" s="114">
        <v>0.41649999999999998</v>
      </c>
      <c r="L93" s="631">
        <f t="shared" si="13"/>
        <v>0</v>
      </c>
      <c r="M93" s="631"/>
    </row>
    <row r="94" spans="1:13" ht="14.25" customHeight="1">
      <c r="A94" s="170"/>
      <c r="B94" s="175">
        <v>84</v>
      </c>
      <c r="C94" s="618"/>
      <c r="D94" s="619"/>
      <c r="E94" s="620"/>
      <c r="F94" s="629">
        <f>F93-1</f>
        <v>2019</v>
      </c>
      <c r="G94" s="629"/>
      <c r="H94" s="630"/>
      <c r="I94" s="630"/>
      <c r="J94" s="93">
        <v>5</v>
      </c>
      <c r="K94" s="114">
        <v>0.24990000000000001</v>
      </c>
      <c r="L94" s="631">
        <f t="shared" si="13"/>
        <v>0</v>
      </c>
      <c r="M94" s="631"/>
    </row>
    <row r="95" spans="1:13" ht="14.25" customHeight="1">
      <c r="A95" s="170"/>
      <c r="B95" s="175">
        <v>85</v>
      </c>
      <c r="C95" s="632"/>
      <c r="D95" s="633"/>
      <c r="E95" s="634"/>
      <c r="F95" s="629">
        <f>F94-1</f>
        <v>2018</v>
      </c>
      <c r="G95" s="629"/>
      <c r="H95" s="630"/>
      <c r="I95" s="630"/>
      <c r="J95" s="93">
        <v>5</v>
      </c>
      <c r="K95" s="114">
        <v>8.3299999999999999E-2</v>
      </c>
      <c r="L95" s="631">
        <f t="shared" si="13"/>
        <v>0</v>
      </c>
      <c r="M95" s="631"/>
    </row>
    <row r="96" spans="1:13" ht="14.25" customHeight="1" thickBot="1">
      <c r="A96" s="171"/>
      <c r="B96" s="175">
        <v>86</v>
      </c>
      <c r="C96" s="635"/>
      <c r="D96" s="636"/>
      <c r="E96" s="637"/>
      <c r="F96" s="638" t="s">
        <v>172</v>
      </c>
      <c r="G96" s="638"/>
      <c r="H96" s="614"/>
      <c r="I96" s="614"/>
      <c r="J96" s="178">
        <v>5</v>
      </c>
      <c r="K96" s="179">
        <v>1E-218</v>
      </c>
      <c r="L96" s="615">
        <f t="shared" si="13"/>
        <v>0</v>
      </c>
      <c r="M96" s="615"/>
    </row>
    <row r="97" spans="1:13" ht="15" customHeight="1">
      <c r="A97" s="174"/>
      <c r="B97" s="175">
        <v>87</v>
      </c>
      <c r="C97" s="562" t="s">
        <v>413</v>
      </c>
      <c r="D97" s="563"/>
      <c r="E97" s="564"/>
      <c r="F97" s="133"/>
      <c r="G97" s="135"/>
      <c r="H97" s="616">
        <f>SUM(H80:I96)</f>
        <v>0</v>
      </c>
      <c r="I97" s="617"/>
      <c r="J97" s="133"/>
      <c r="K97" s="135"/>
      <c r="L97" s="445">
        <f>ROUND(SUM(L80:M96),0)</f>
        <v>0</v>
      </c>
      <c r="M97" s="446"/>
    </row>
    <row r="98" spans="1:13" ht="14.25" customHeight="1">
      <c r="A98" s="177">
        <v>48.12</v>
      </c>
      <c r="B98" s="175">
        <v>88</v>
      </c>
      <c r="C98" s="646" t="s">
        <v>294</v>
      </c>
      <c r="D98" s="647"/>
      <c r="E98" s="648"/>
      <c r="F98" s="629">
        <f>$L$4-1</f>
        <v>2022</v>
      </c>
      <c r="G98" s="629"/>
      <c r="H98" s="630"/>
      <c r="I98" s="630"/>
      <c r="J98" s="93">
        <v>10</v>
      </c>
      <c r="K98" s="114">
        <v>0.92500000000000004</v>
      </c>
      <c r="L98" s="631">
        <f t="shared" ref="L98:L108" si="15">H98*K98</f>
        <v>0</v>
      </c>
      <c r="M98" s="631"/>
    </row>
    <row r="99" spans="1:13" ht="14.25" customHeight="1">
      <c r="A99" s="170"/>
      <c r="B99" s="175">
        <v>89</v>
      </c>
      <c r="C99" s="618" t="s">
        <v>444</v>
      </c>
      <c r="D99" s="619"/>
      <c r="E99" s="620"/>
      <c r="F99" s="629">
        <f>F98-1</f>
        <v>2021</v>
      </c>
      <c r="G99" s="629"/>
      <c r="H99" s="630"/>
      <c r="I99" s="630"/>
      <c r="J99" s="93">
        <v>10</v>
      </c>
      <c r="K99" s="114">
        <v>0.78620000000000001</v>
      </c>
      <c r="L99" s="631">
        <f t="shared" si="15"/>
        <v>0</v>
      </c>
      <c r="M99" s="631"/>
    </row>
    <row r="100" spans="1:13" ht="14.25" customHeight="1">
      <c r="A100" s="170"/>
      <c r="B100" s="175">
        <v>90</v>
      </c>
      <c r="C100" s="618"/>
      <c r="D100" s="619"/>
      <c r="E100" s="620"/>
      <c r="F100" s="629">
        <f t="shared" ref="F100:F107" si="16">F99-1</f>
        <v>2020</v>
      </c>
      <c r="G100" s="629"/>
      <c r="H100" s="630"/>
      <c r="I100" s="630"/>
      <c r="J100" s="93">
        <v>10</v>
      </c>
      <c r="K100" s="114">
        <v>0.66830000000000001</v>
      </c>
      <c r="L100" s="631">
        <f t="shared" si="15"/>
        <v>0</v>
      </c>
      <c r="M100" s="631"/>
    </row>
    <row r="101" spans="1:13" ht="14.25" customHeight="1">
      <c r="A101" s="170"/>
      <c r="B101" s="175">
        <v>91</v>
      </c>
      <c r="C101" s="618"/>
      <c r="D101" s="619"/>
      <c r="E101" s="620"/>
      <c r="F101" s="629">
        <f t="shared" si="16"/>
        <v>2019</v>
      </c>
      <c r="G101" s="629"/>
      <c r="H101" s="630"/>
      <c r="I101" s="630"/>
      <c r="J101" s="93">
        <v>10</v>
      </c>
      <c r="K101" s="114">
        <v>0.56810000000000005</v>
      </c>
      <c r="L101" s="631">
        <f t="shared" si="15"/>
        <v>0</v>
      </c>
      <c r="M101" s="631"/>
    </row>
    <row r="102" spans="1:13" ht="14.25" customHeight="1">
      <c r="A102" s="170"/>
      <c r="B102" s="175">
        <v>92</v>
      </c>
      <c r="C102" s="632"/>
      <c r="D102" s="633"/>
      <c r="E102" s="634"/>
      <c r="F102" s="629">
        <f t="shared" si="16"/>
        <v>2018</v>
      </c>
      <c r="G102" s="629"/>
      <c r="H102" s="630"/>
      <c r="I102" s="630"/>
      <c r="J102" s="93">
        <v>10</v>
      </c>
      <c r="K102" s="114">
        <v>0.48070000000000002</v>
      </c>
      <c r="L102" s="631">
        <f t="shared" si="15"/>
        <v>0</v>
      </c>
      <c r="M102" s="631"/>
    </row>
    <row r="103" spans="1:13" ht="14.25" customHeight="1">
      <c r="A103" s="170"/>
      <c r="B103" s="175">
        <v>93</v>
      </c>
      <c r="C103" s="632"/>
      <c r="D103" s="633"/>
      <c r="E103" s="634"/>
      <c r="F103" s="629">
        <f t="shared" si="16"/>
        <v>2017</v>
      </c>
      <c r="G103" s="629"/>
      <c r="H103" s="630"/>
      <c r="I103" s="630"/>
      <c r="J103" s="93">
        <v>10</v>
      </c>
      <c r="K103" s="114">
        <v>0.39329999999999998</v>
      </c>
      <c r="L103" s="631">
        <f t="shared" si="15"/>
        <v>0</v>
      </c>
      <c r="M103" s="631"/>
    </row>
    <row r="104" spans="1:13" ht="14.25" customHeight="1">
      <c r="A104" s="170"/>
      <c r="B104" s="175">
        <v>94</v>
      </c>
      <c r="C104" s="632"/>
      <c r="D104" s="633"/>
      <c r="E104" s="634"/>
      <c r="F104" s="629">
        <f t="shared" si="16"/>
        <v>2016</v>
      </c>
      <c r="G104" s="629"/>
      <c r="H104" s="630"/>
      <c r="I104" s="630"/>
      <c r="J104" s="93">
        <v>10</v>
      </c>
      <c r="K104" s="114">
        <v>0.30590000000000001</v>
      </c>
      <c r="L104" s="631">
        <f t="shared" si="15"/>
        <v>0</v>
      </c>
      <c r="M104" s="631"/>
    </row>
    <row r="105" spans="1:13" ht="14.25" customHeight="1">
      <c r="A105" s="170"/>
      <c r="B105" s="175">
        <v>95</v>
      </c>
      <c r="C105" s="632"/>
      <c r="D105" s="633"/>
      <c r="E105" s="634"/>
      <c r="F105" s="629">
        <f t="shared" si="16"/>
        <v>2015</v>
      </c>
      <c r="G105" s="629"/>
      <c r="H105" s="630"/>
      <c r="I105" s="630"/>
      <c r="J105" s="93">
        <v>10</v>
      </c>
      <c r="K105" s="114">
        <v>0.2185</v>
      </c>
      <c r="L105" s="631">
        <f t="shared" si="15"/>
        <v>0</v>
      </c>
      <c r="M105" s="631"/>
    </row>
    <row r="106" spans="1:13" ht="14.25" customHeight="1">
      <c r="A106" s="170"/>
      <c r="B106" s="175">
        <v>96</v>
      </c>
      <c r="C106" s="632"/>
      <c r="D106" s="633"/>
      <c r="E106" s="634"/>
      <c r="F106" s="629">
        <f t="shared" si="16"/>
        <v>2014</v>
      </c>
      <c r="G106" s="629"/>
      <c r="H106" s="630"/>
      <c r="I106" s="630"/>
      <c r="J106" s="93">
        <v>10</v>
      </c>
      <c r="K106" s="114">
        <v>0.13109999999999999</v>
      </c>
      <c r="L106" s="631">
        <f t="shared" si="15"/>
        <v>0</v>
      </c>
      <c r="M106" s="631"/>
    </row>
    <row r="107" spans="1:13" ht="14.25" customHeight="1">
      <c r="A107" s="170"/>
      <c r="B107" s="175">
        <v>97</v>
      </c>
      <c r="C107" s="632"/>
      <c r="D107" s="633"/>
      <c r="E107" s="634"/>
      <c r="F107" s="629">
        <f t="shared" si="16"/>
        <v>2013</v>
      </c>
      <c r="G107" s="629"/>
      <c r="H107" s="630"/>
      <c r="I107" s="630"/>
      <c r="J107" s="93">
        <v>10</v>
      </c>
      <c r="K107" s="114">
        <v>4.3700000000000003E-2</v>
      </c>
      <c r="L107" s="631">
        <f t="shared" si="15"/>
        <v>0</v>
      </c>
      <c r="M107" s="631"/>
    </row>
    <row r="108" spans="1:13" ht="14.25" customHeight="1">
      <c r="A108" s="183"/>
      <c r="B108" s="175">
        <v>98</v>
      </c>
      <c r="C108" s="642"/>
      <c r="D108" s="643"/>
      <c r="E108" s="644"/>
      <c r="F108" s="639" t="s">
        <v>172</v>
      </c>
      <c r="G108" s="639"/>
      <c r="H108" s="640"/>
      <c r="I108" s="640"/>
      <c r="J108" s="184">
        <v>10</v>
      </c>
      <c r="K108" s="185">
        <v>1E-218</v>
      </c>
      <c r="L108" s="641">
        <f t="shared" si="15"/>
        <v>0</v>
      </c>
      <c r="M108" s="641"/>
    </row>
    <row r="109" spans="1:13" ht="14.25" customHeight="1">
      <c r="A109" s="186">
        <v>48.121000000000002</v>
      </c>
      <c r="B109" s="175">
        <v>99</v>
      </c>
      <c r="C109" s="621" t="s">
        <v>294</v>
      </c>
      <c r="D109" s="622"/>
      <c r="E109" s="623"/>
      <c r="F109" s="625">
        <f>$L$4-1</f>
        <v>2022</v>
      </c>
      <c r="G109" s="625"/>
      <c r="H109" s="626"/>
      <c r="I109" s="626"/>
      <c r="J109" s="187">
        <v>5</v>
      </c>
      <c r="K109" s="188">
        <v>0.85</v>
      </c>
      <c r="L109" s="627">
        <f t="shared" ref="L109:L114" si="17">H109*K109</f>
        <v>0</v>
      </c>
      <c r="M109" s="627"/>
    </row>
    <row r="110" spans="1:13" ht="14.25" customHeight="1">
      <c r="A110" s="170"/>
      <c r="B110" s="175">
        <v>100</v>
      </c>
      <c r="C110" s="618" t="s">
        <v>440</v>
      </c>
      <c r="D110" s="619"/>
      <c r="E110" s="620"/>
      <c r="F110" s="629">
        <f>F109-1</f>
        <v>2021</v>
      </c>
      <c r="G110" s="629"/>
      <c r="H110" s="630"/>
      <c r="I110" s="630"/>
      <c r="J110" s="93">
        <v>5</v>
      </c>
      <c r="K110" s="114">
        <v>0.59499999999999997</v>
      </c>
      <c r="L110" s="631">
        <f t="shared" si="17"/>
        <v>0</v>
      </c>
      <c r="M110" s="631"/>
    </row>
    <row r="111" spans="1:13" ht="14.25" customHeight="1">
      <c r="A111" s="170"/>
      <c r="B111" s="175">
        <v>101</v>
      </c>
      <c r="C111" s="618"/>
      <c r="D111" s="619"/>
      <c r="E111" s="620"/>
      <c r="F111" s="629">
        <f>F110-1</f>
        <v>2020</v>
      </c>
      <c r="G111" s="629"/>
      <c r="H111" s="630"/>
      <c r="I111" s="630"/>
      <c r="J111" s="93">
        <v>5</v>
      </c>
      <c r="K111" s="114">
        <v>0.41649999999999998</v>
      </c>
      <c r="L111" s="631">
        <f t="shared" si="17"/>
        <v>0</v>
      </c>
      <c r="M111" s="631"/>
    </row>
    <row r="112" spans="1:13" ht="14.25" customHeight="1">
      <c r="A112" s="170"/>
      <c r="B112" s="175">
        <v>102</v>
      </c>
      <c r="C112" s="618"/>
      <c r="D112" s="619"/>
      <c r="E112" s="620"/>
      <c r="F112" s="629">
        <f>F111-1</f>
        <v>2019</v>
      </c>
      <c r="G112" s="629"/>
      <c r="H112" s="630"/>
      <c r="I112" s="630"/>
      <c r="J112" s="93">
        <v>5</v>
      </c>
      <c r="K112" s="114">
        <v>0.24990000000000001</v>
      </c>
      <c r="L112" s="631">
        <f t="shared" si="17"/>
        <v>0</v>
      </c>
      <c r="M112" s="631"/>
    </row>
    <row r="113" spans="1:13" ht="14.25" customHeight="1">
      <c r="A113" s="170"/>
      <c r="B113" s="175">
        <v>103</v>
      </c>
      <c r="C113" s="632"/>
      <c r="D113" s="633"/>
      <c r="E113" s="634"/>
      <c r="F113" s="629">
        <f>F112-1</f>
        <v>2018</v>
      </c>
      <c r="G113" s="629"/>
      <c r="H113" s="630"/>
      <c r="I113" s="630"/>
      <c r="J113" s="93">
        <v>5</v>
      </c>
      <c r="K113" s="114">
        <v>8.3299999999999999E-2</v>
      </c>
      <c r="L113" s="631">
        <f t="shared" si="17"/>
        <v>0</v>
      </c>
      <c r="M113" s="631"/>
    </row>
    <row r="114" spans="1:13" ht="14.25" customHeight="1" thickBot="1">
      <c r="A114" s="171"/>
      <c r="B114" s="175">
        <v>104</v>
      </c>
      <c r="C114" s="635"/>
      <c r="D114" s="636"/>
      <c r="E114" s="637"/>
      <c r="F114" s="638" t="s">
        <v>172</v>
      </c>
      <c r="G114" s="638"/>
      <c r="H114" s="614"/>
      <c r="I114" s="614"/>
      <c r="J114" s="178">
        <v>5</v>
      </c>
      <c r="K114" s="179">
        <v>1E-218</v>
      </c>
      <c r="L114" s="615">
        <f t="shared" si="17"/>
        <v>0</v>
      </c>
      <c r="M114" s="615"/>
    </row>
    <row r="115" spans="1:13" ht="15" customHeight="1">
      <c r="A115" s="174"/>
      <c r="B115" s="175">
        <v>105</v>
      </c>
      <c r="C115" s="562" t="s">
        <v>295</v>
      </c>
      <c r="D115" s="563"/>
      <c r="E115" s="564"/>
      <c r="F115" s="133"/>
      <c r="G115" s="135"/>
      <c r="H115" s="616">
        <f>SUM(H98:I114)</f>
        <v>0</v>
      </c>
      <c r="I115" s="617"/>
      <c r="J115" s="133"/>
      <c r="K115" s="135"/>
      <c r="L115" s="445">
        <f>ROUND(SUM(L98:M114),0)</f>
        <v>0</v>
      </c>
      <c r="M115" s="446"/>
    </row>
    <row r="116" spans="1:13" ht="14.25" customHeight="1">
      <c r="A116" s="177">
        <v>48.12</v>
      </c>
      <c r="B116" s="175">
        <v>106</v>
      </c>
      <c r="C116" s="646" t="s">
        <v>242</v>
      </c>
      <c r="D116" s="647"/>
      <c r="E116" s="648"/>
      <c r="F116" s="629">
        <f>$L$4-1</f>
        <v>2022</v>
      </c>
      <c r="G116" s="629"/>
      <c r="H116" s="630"/>
      <c r="I116" s="630"/>
      <c r="J116" s="93">
        <v>10</v>
      </c>
      <c r="K116" s="114">
        <v>0.92500000000000004</v>
      </c>
      <c r="L116" s="631">
        <f t="shared" ref="L116:L126" si="18">H116*K116</f>
        <v>0</v>
      </c>
      <c r="M116" s="631"/>
    </row>
    <row r="117" spans="1:13" ht="14.25" customHeight="1">
      <c r="A117" s="170"/>
      <c r="B117" s="175">
        <v>107</v>
      </c>
      <c r="C117" s="618" t="s">
        <v>444</v>
      </c>
      <c r="D117" s="619"/>
      <c r="E117" s="620"/>
      <c r="F117" s="629">
        <f>F116-1</f>
        <v>2021</v>
      </c>
      <c r="G117" s="629"/>
      <c r="H117" s="630"/>
      <c r="I117" s="630"/>
      <c r="J117" s="93">
        <v>10</v>
      </c>
      <c r="K117" s="114">
        <v>0.78620000000000001</v>
      </c>
      <c r="L117" s="631">
        <f t="shared" si="18"/>
        <v>0</v>
      </c>
      <c r="M117" s="631"/>
    </row>
    <row r="118" spans="1:13" ht="14.25" customHeight="1">
      <c r="A118" s="170"/>
      <c r="B118" s="175">
        <v>108</v>
      </c>
      <c r="C118" s="618"/>
      <c r="D118" s="619"/>
      <c r="E118" s="620"/>
      <c r="F118" s="629">
        <f t="shared" ref="F118:F125" si="19">F117-1</f>
        <v>2020</v>
      </c>
      <c r="G118" s="629"/>
      <c r="H118" s="630"/>
      <c r="I118" s="630"/>
      <c r="J118" s="93">
        <v>10</v>
      </c>
      <c r="K118" s="114">
        <v>0.66830000000000001</v>
      </c>
      <c r="L118" s="631">
        <f t="shared" si="18"/>
        <v>0</v>
      </c>
      <c r="M118" s="631"/>
    </row>
    <row r="119" spans="1:13" ht="14.25" customHeight="1">
      <c r="A119" s="170"/>
      <c r="B119" s="175">
        <v>109</v>
      </c>
      <c r="C119" s="618"/>
      <c r="D119" s="619"/>
      <c r="E119" s="620"/>
      <c r="F119" s="629">
        <f t="shared" si="19"/>
        <v>2019</v>
      </c>
      <c r="G119" s="629"/>
      <c r="H119" s="630"/>
      <c r="I119" s="630"/>
      <c r="J119" s="93">
        <v>10</v>
      </c>
      <c r="K119" s="114">
        <v>0.56810000000000005</v>
      </c>
      <c r="L119" s="631">
        <f t="shared" si="18"/>
        <v>0</v>
      </c>
      <c r="M119" s="631"/>
    </row>
    <row r="120" spans="1:13" ht="14.25" customHeight="1">
      <c r="A120" s="170"/>
      <c r="B120" s="175">
        <v>110</v>
      </c>
      <c r="C120" s="632"/>
      <c r="D120" s="633"/>
      <c r="E120" s="634"/>
      <c r="F120" s="629">
        <f t="shared" si="19"/>
        <v>2018</v>
      </c>
      <c r="G120" s="629"/>
      <c r="H120" s="630"/>
      <c r="I120" s="630"/>
      <c r="J120" s="93">
        <v>10</v>
      </c>
      <c r="K120" s="114">
        <v>0.48070000000000002</v>
      </c>
      <c r="L120" s="631">
        <f t="shared" si="18"/>
        <v>0</v>
      </c>
      <c r="M120" s="631"/>
    </row>
    <row r="121" spans="1:13" ht="14.25" customHeight="1">
      <c r="A121" s="170"/>
      <c r="B121" s="175">
        <v>111</v>
      </c>
      <c r="C121" s="632"/>
      <c r="D121" s="633"/>
      <c r="E121" s="634"/>
      <c r="F121" s="629">
        <f t="shared" si="19"/>
        <v>2017</v>
      </c>
      <c r="G121" s="629"/>
      <c r="H121" s="630"/>
      <c r="I121" s="630"/>
      <c r="J121" s="93">
        <v>10</v>
      </c>
      <c r="K121" s="114">
        <v>0.39329999999999998</v>
      </c>
      <c r="L121" s="631">
        <f t="shared" si="18"/>
        <v>0</v>
      </c>
      <c r="M121" s="631"/>
    </row>
    <row r="122" spans="1:13" ht="14.25" customHeight="1">
      <c r="A122" s="170"/>
      <c r="B122" s="175">
        <v>112</v>
      </c>
      <c r="C122" s="632"/>
      <c r="D122" s="633"/>
      <c r="E122" s="634"/>
      <c r="F122" s="629">
        <f t="shared" si="19"/>
        <v>2016</v>
      </c>
      <c r="G122" s="629"/>
      <c r="H122" s="630"/>
      <c r="I122" s="630"/>
      <c r="J122" s="93">
        <v>10</v>
      </c>
      <c r="K122" s="114">
        <v>0.30590000000000001</v>
      </c>
      <c r="L122" s="631">
        <f t="shared" si="18"/>
        <v>0</v>
      </c>
      <c r="M122" s="631"/>
    </row>
    <row r="123" spans="1:13" ht="14.25" customHeight="1">
      <c r="A123" s="170"/>
      <c r="B123" s="175">
        <v>113</v>
      </c>
      <c r="C123" s="632"/>
      <c r="D123" s="633"/>
      <c r="E123" s="634"/>
      <c r="F123" s="629">
        <f t="shared" si="19"/>
        <v>2015</v>
      </c>
      <c r="G123" s="629"/>
      <c r="H123" s="630"/>
      <c r="I123" s="630"/>
      <c r="J123" s="93">
        <v>10</v>
      </c>
      <c r="K123" s="114">
        <v>0.2185</v>
      </c>
      <c r="L123" s="631">
        <f t="shared" si="18"/>
        <v>0</v>
      </c>
      <c r="M123" s="631"/>
    </row>
    <row r="124" spans="1:13" ht="14.25" customHeight="1">
      <c r="A124" s="170"/>
      <c r="B124" s="175">
        <v>114</v>
      </c>
      <c r="C124" s="632"/>
      <c r="D124" s="633"/>
      <c r="E124" s="634"/>
      <c r="F124" s="629">
        <f t="shared" si="19"/>
        <v>2014</v>
      </c>
      <c r="G124" s="629"/>
      <c r="H124" s="630"/>
      <c r="I124" s="630"/>
      <c r="J124" s="93">
        <v>10</v>
      </c>
      <c r="K124" s="114">
        <v>0.13109999999999999</v>
      </c>
      <c r="L124" s="631">
        <f t="shared" si="18"/>
        <v>0</v>
      </c>
      <c r="M124" s="631"/>
    </row>
    <row r="125" spans="1:13" ht="14.25" customHeight="1">
      <c r="A125" s="170"/>
      <c r="B125" s="175">
        <v>115</v>
      </c>
      <c r="C125" s="632"/>
      <c r="D125" s="633"/>
      <c r="E125" s="634"/>
      <c r="F125" s="629">
        <f t="shared" si="19"/>
        <v>2013</v>
      </c>
      <c r="G125" s="629"/>
      <c r="H125" s="630"/>
      <c r="I125" s="630"/>
      <c r="J125" s="93">
        <v>10</v>
      </c>
      <c r="K125" s="114">
        <v>4.3700000000000003E-2</v>
      </c>
      <c r="L125" s="631">
        <f t="shared" si="18"/>
        <v>0</v>
      </c>
      <c r="M125" s="631"/>
    </row>
    <row r="126" spans="1:13" ht="14.25" customHeight="1">
      <c r="A126" s="183"/>
      <c r="B126" s="175">
        <v>116</v>
      </c>
      <c r="C126" s="642"/>
      <c r="D126" s="643"/>
      <c r="E126" s="644"/>
      <c r="F126" s="639" t="s">
        <v>172</v>
      </c>
      <c r="G126" s="639"/>
      <c r="H126" s="640"/>
      <c r="I126" s="640"/>
      <c r="J126" s="184">
        <v>10</v>
      </c>
      <c r="K126" s="185">
        <v>1E-218</v>
      </c>
      <c r="L126" s="641">
        <f t="shared" si="18"/>
        <v>0</v>
      </c>
      <c r="M126" s="641"/>
    </row>
    <row r="127" spans="1:13" ht="14.25" customHeight="1">
      <c r="A127" s="186">
        <v>48.121000000000002</v>
      </c>
      <c r="B127" s="175">
        <v>117</v>
      </c>
      <c r="C127" s="621" t="s">
        <v>242</v>
      </c>
      <c r="D127" s="622"/>
      <c r="E127" s="623"/>
      <c r="F127" s="625">
        <f>$L$4-1</f>
        <v>2022</v>
      </c>
      <c r="G127" s="625"/>
      <c r="H127" s="626"/>
      <c r="I127" s="626"/>
      <c r="J127" s="187">
        <v>5</v>
      </c>
      <c r="K127" s="188">
        <v>0.85</v>
      </c>
      <c r="L127" s="627">
        <f t="shared" ref="L127:L132" si="20">H127*K127</f>
        <v>0</v>
      </c>
      <c r="M127" s="627"/>
    </row>
    <row r="128" spans="1:13" ht="14.25" customHeight="1">
      <c r="A128" s="170"/>
      <c r="B128" s="175">
        <v>118</v>
      </c>
      <c r="C128" s="618" t="s">
        <v>440</v>
      </c>
      <c r="D128" s="619"/>
      <c r="E128" s="620"/>
      <c r="F128" s="629">
        <f>F127-1</f>
        <v>2021</v>
      </c>
      <c r="G128" s="629"/>
      <c r="H128" s="630"/>
      <c r="I128" s="630"/>
      <c r="J128" s="93">
        <v>5</v>
      </c>
      <c r="K128" s="114">
        <v>0.59499999999999997</v>
      </c>
      <c r="L128" s="631">
        <f t="shared" si="20"/>
        <v>0</v>
      </c>
      <c r="M128" s="631"/>
    </row>
    <row r="129" spans="1:13" ht="14.25" customHeight="1">
      <c r="A129" s="170"/>
      <c r="B129" s="175">
        <v>119</v>
      </c>
      <c r="C129" s="618"/>
      <c r="D129" s="619"/>
      <c r="E129" s="620"/>
      <c r="F129" s="629">
        <f>F128-1</f>
        <v>2020</v>
      </c>
      <c r="G129" s="629"/>
      <c r="H129" s="630"/>
      <c r="I129" s="630"/>
      <c r="J129" s="93">
        <v>5</v>
      </c>
      <c r="K129" s="114">
        <v>0.41649999999999998</v>
      </c>
      <c r="L129" s="631">
        <f t="shared" si="20"/>
        <v>0</v>
      </c>
      <c r="M129" s="631"/>
    </row>
    <row r="130" spans="1:13" ht="14.25" customHeight="1">
      <c r="A130" s="170"/>
      <c r="B130" s="175">
        <v>120</v>
      </c>
      <c r="C130" s="618"/>
      <c r="D130" s="619"/>
      <c r="E130" s="620"/>
      <c r="F130" s="629">
        <f>F129-1</f>
        <v>2019</v>
      </c>
      <c r="G130" s="629"/>
      <c r="H130" s="630"/>
      <c r="I130" s="630"/>
      <c r="J130" s="93">
        <v>5</v>
      </c>
      <c r="K130" s="114">
        <v>0.24990000000000001</v>
      </c>
      <c r="L130" s="631">
        <f t="shared" si="20"/>
        <v>0</v>
      </c>
      <c r="M130" s="631"/>
    </row>
    <row r="131" spans="1:13" ht="14.25" customHeight="1">
      <c r="A131" s="170"/>
      <c r="B131" s="175">
        <v>121</v>
      </c>
      <c r="C131" s="632"/>
      <c r="D131" s="633"/>
      <c r="E131" s="634"/>
      <c r="F131" s="629">
        <f>F130-1</f>
        <v>2018</v>
      </c>
      <c r="G131" s="629"/>
      <c r="H131" s="630"/>
      <c r="I131" s="630"/>
      <c r="J131" s="93">
        <v>5</v>
      </c>
      <c r="K131" s="114">
        <v>8.3299999999999999E-2</v>
      </c>
      <c r="L131" s="631">
        <f t="shared" si="20"/>
        <v>0</v>
      </c>
      <c r="M131" s="631"/>
    </row>
    <row r="132" spans="1:13" ht="14.25" customHeight="1" thickBot="1">
      <c r="A132" s="171"/>
      <c r="B132" s="175">
        <v>122</v>
      </c>
      <c r="C132" s="635"/>
      <c r="D132" s="636"/>
      <c r="E132" s="637"/>
      <c r="F132" s="638" t="s">
        <v>172</v>
      </c>
      <c r="G132" s="638"/>
      <c r="H132" s="614"/>
      <c r="I132" s="614"/>
      <c r="J132" s="178">
        <v>5</v>
      </c>
      <c r="K132" s="179">
        <v>0</v>
      </c>
      <c r="L132" s="615">
        <f t="shared" si="20"/>
        <v>0</v>
      </c>
      <c r="M132" s="615"/>
    </row>
    <row r="133" spans="1:13" ht="15" customHeight="1">
      <c r="A133" s="174"/>
      <c r="B133" s="175">
        <v>123</v>
      </c>
      <c r="C133" s="562" t="s">
        <v>296</v>
      </c>
      <c r="D133" s="563"/>
      <c r="E133" s="564"/>
      <c r="F133" s="133"/>
      <c r="G133" s="135"/>
      <c r="H133" s="616">
        <f>SUM(H116:I132)</f>
        <v>0</v>
      </c>
      <c r="I133" s="617"/>
      <c r="J133" s="133"/>
      <c r="K133" s="135"/>
      <c r="L133" s="445">
        <f>ROUND(SUM(L116:M132),0)</f>
        <v>0</v>
      </c>
      <c r="M133" s="446"/>
    </row>
    <row r="134" spans="1:13" ht="14.25" customHeight="1">
      <c r="A134" s="177">
        <v>48.12</v>
      </c>
      <c r="B134" s="175">
        <v>124</v>
      </c>
      <c r="C134" s="646" t="s">
        <v>344</v>
      </c>
      <c r="D134" s="647"/>
      <c r="E134" s="648"/>
      <c r="F134" s="629">
        <f>$L$4-1</f>
        <v>2022</v>
      </c>
      <c r="G134" s="629"/>
      <c r="H134" s="630"/>
      <c r="I134" s="630"/>
      <c r="J134" s="93">
        <v>10</v>
      </c>
      <c r="K134" s="114">
        <v>0.92500000000000004</v>
      </c>
      <c r="L134" s="631">
        <f t="shared" ref="L134:L144" si="21">H134*K134</f>
        <v>0</v>
      </c>
      <c r="M134" s="631"/>
    </row>
    <row r="135" spans="1:13" ht="14.25" customHeight="1">
      <c r="A135" s="170"/>
      <c r="B135" s="175">
        <v>125</v>
      </c>
      <c r="C135" s="618" t="s">
        <v>444</v>
      </c>
      <c r="D135" s="619"/>
      <c r="E135" s="620"/>
      <c r="F135" s="629">
        <f>F134-1</f>
        <v>2021</v>
      </c>
      <c r="G135" s="629"/>
      <c r="H135" s="630"/>
      <c r="I135" s="630"/>
      <c r="J135" s="93">
        <v>10</v>
      </c>
      <c r="K135" s="114">
        <v>0.78620000000000001</v>
      </c>
      <c r="L135" s="631">
        <f t="shared" si="21"/>
        <v>0</v>
      </c>
      <c r="M135" s="631"/>
    </row>
    <row r="136" spans="1:13" ht="14.25" customHeight="1">
      <c r="A136" s="170"/>
      <c r="B136" s="175">
        <v>126</v>
      </c>
      <c r="C136" s="618"/>
      <c r="D136" s="619"/>
      <c r="E136" s="620"/>
      <c r="F136" s="629">
        <f t="shared" ref="F136:F143" si="22">F135-1</f>
        <v>2020</v>
      </c>
      <c r="G136" s="629"/>
      <c r="H136" s="630"/>
      <c r="I136" s="630"/>
      <c r="J136" s="93">
        <v>10</v>
      </c>
      <c r="K136" s="114">
        <v>0.66830000000000001</v>
      </c>
      <c r="L136" s="631">
        <f t="shared" si="21"/>
        <v>0</v>
      </c>
      <c r="M136" s="631"/>
    </row>
    <row r="137" spans="1:13" ht="14.25" customHeight="1">
      <c r="A137" s="170"/>
      <c r="B137" s="175">
        <v>127</v>
      </c>
      <c r="C137" s="618"/>
      <c r="D137" s="619"/>
      <c r="E137" s="620"/>
      <c r="F137" s="629">
        <f t="shared" si="22"/>
        <v>2019</v>
      </c>
      <c r="G137" s="629"/>
      <c r="H137" s="630"/>
      <c r="I137" s="630"/>
      <c r="J137" s="93">
        <v>10</v>
      </c>
      <c r="K137" s="114">
        <v>0.56810000000000005</v>
      </c>
      <c r="L137" s="631">
        <f t="shared" si="21"/>
        <v>0</v>
      </c>
      <c r="M137" s="631"/>
    </row>
    <row r="138" spans="1:13" ht="14.25" customHeight="1">
      <c r="A138" s="170"/>
      <c r="B138" s="175">
        <v>128</v>
      </c>
      <c r="C138" s="632"/>
      <c r="D138" s="633"/>
      <c r="E138" s="634"/>
      <c r="F138" s="629">
        <f t="shared" si="22"/>
        <v>2018</v>
      </c>
      <c r="G138" s="629"/>
      <c r="H138" s="630"/>
      <c r="I138" s="630"/>
      <c r="J138" s="93">
        <v>10</v>
      </c>
      <c r="K138" s="114">
        <v>0.48070000000000002</v>
      </c>
      <c r="L138" s="631">
        <f t="shared" si="21"/>
        <v>0</v>
      </c>
      <c r="M138" s="631"/>
    </row>
    <row r="139" spans="1:13" ht="14.25" customHeight="1">
      <c r="A139" s="170"/>
      <c r="B139" s="175">
        <v>129</v>
      </c>
      <c r="C139" s="632"/>
      <c r="D139" s="633"/>
      <c r="E139" s="634"/>
      <c r="F139" s="629">
        <f t="shared" si="22"/>
        <v>2017</v>
      </c>
      <c r="G139" s="629"/>
      <c r="H139" s="630"/>
      <c r="I139" s="630"/>
      <c r="J139" s="93">
        <v>10</v>
      </c>
      <c r="K139" s="114">
        <v>0.39329999999999998</v>
      </c>
      <c r="L139" s="631">
        <f t="shared" si="21"/>
        <v>0</v>
      </c>
      <c r="M139" s="631"/>
    </row>
    <row r="140" spans="1:13" ht="14.25" customHeight="1">
      <c r="A140" s="170"/>
      <c r="B140" s="175">
        <v>130</v>
      </c>
      <c r="C140" s="632"/>
      <c r="D140" s="633"/>
      <c r="E140" s="634"/>
      <c r="F140" s="629">
        <f>F139-1</f>
        <v>2016</v>
      </c>
      <c r="G140" s="629"/>
      <c r="H140" s="630"/>
      <c r="I140" s="630"/>
      <c r="J140" s="93">
        <v>10</v>
      </c>
      <c r="K140" s="114">
        <v>0.30590000000000001</v>
      </c>
      <c r="L140" s="631">
        <f t="shared" si="21"/>
        <v>0</v>
      </c>
      <c r="M140" s="631"/>
    </row>
    <row r="141" spans="1:13" ht="14.25" customHeight="1">
      <c r="A141" s="170"/>
      <c r="B141" s="175">
        <v>131</v>
      </c>
      <c r="C141" s="632"/>
      <c r="D141" s="633"/>
      <c r="E141" s="634"/>
      <c r="F141" s="629">
        <f t="shared" si="22"/>
        <v>2015</v>
      </c>
      <c r="G141" s="629"/>
      <c r="H141" s="630"/>
      <c r="I141" s="630"/>
      <c r="J141" s="93">
        <v>10</v>
      </c>
      <c r="K141" s="114">
        <v>0.2185</v>
      </c>
      <c r="L141" s="631">
        <f t="shared" si="21"/>
        <v>0</v>
      </c>
      <c r="M141" s="631"/>
    </row>
    <row r="142" spans="1:13" ht="14.25" customHeight="1">
      <c r="A142" s="170"/>
      <c r="B142" s="175">
        <v>132</v>
      </c>
      <c r="C142" s="632"/>
      <c r="D142" s="633"/>
      <c r="E142" s="634"/>
      <c r="F142" s="629">
        <f t="shared" si="22"/>
        <v>2014</v>
      </c>
      <c r="G142" s="629"/>
      <c r="H142" s="630"/>
      <c r="I142" s="630"/>
      <c r="J142" s="93">
        <v>10</v>
      </c>
      <c r="K142" s="114">
        <v>0.13109999999999999</v>
      </c>
      <c r="L142" s="631">
        <f t="shared" si="21"/>
        <v>0</v>
      </c>
      <c r="M142" s="631"/>
    </row>
    <row r="143" spans="1:13" ht="14.25" customHeight="1">
      <c r="A143" s="170"/>
      <c r="B143" s="175">
        <v>133</v>
      </c>
      <c r="C143" s="632"/>
      <c r="D143" s="633"/>
      <c r="E143" s="634"/>
      <c r="F143" s="629">
        <f t="shared" si="22"/>
        <v>2013</v>
      </c>
      <c r="G143" s="629"/>
      <c r="H143" s="630"/>
      <c r="I143" s="630"/>
      <c r="J143" s="93">
        <v>10</v>
      </c>
      <c r="K143" s="114">
        <v>4.3700000000000003E-2</v>
      </c>
      <c r="L143" s="631">
        <f t="shared" si="21"/>
        <v>0</v>
      </c>
      <c r="M143" s="631"/>
    </row>
    <row r="144" spans="1:13" ht="14.25" customHeight="1">
      <c r="A144" s="183"/>
      <c r="B144" s="175">
        <v>134</v>
      </c>
      <c r="C144" s="642"/>
      <c r="D144" s="643"/>
      <c r="E144" s="644"/>
      <c r="F144" s="639" t="s">
        <v>172</v>
      </c>
      <c r="G144" s="639"/>
      <c r="H144" s="640"/>
      <c r="I144" s="640"/>
      <c r="J144" s="184">
        <v>10</v>
      </c>
      <c r="K144" s="185">
        <v>1E-218</v>
      </c>
      <c r="L144" s="641">
        <f t="shared" si="21"/>
        <v>0</v>
      </c>
      <c r="M144" s="641"/>
    </row>
    <row r="145" spans="1:13" ht="14.25" customHeight="1">
      <c r="A145" s="186">
        <v>48.121000000000002</v>
      </c>
      <c r="B145" s="175">
        <v>135</v>
      </c>
      <c r="C145" s="621" t="s">
        <v>344</v>
      </c>
      <c r="D145" s="622"/>
      <c r="E145" s="623"/>
      <c r="F145" s="625">
        <f>$L$4-1</f>
        <v>2022</v>
      </c>
      <c r="G145" s="625"/>
      <c r="H145" s="626"/>
      <c r="I145" s="626"/>
      <c r="J145" s="187">
        <v>5</v>
      </c>
      <c r="K145" s="188">
        <v>0.85</v>
      </c>
      <c r="L145" s="627">
        <f t="shared" ref="L145:L150" si="23">H145*K145</f>
        <v>0</v>
      </c>
      <c r="M145" s="627"/>
    </row>
    <row r="146" spans="1:13" ht="14.25" customHeight="1">
      <c r="A146" s="170"/>
      <c r="B146" s="175">
        <v>136</v>
      </c>
      <c r="C146" s="618" t="s">
        <v>440</v>
      </c>
      <c r="D146" s="619"/>
      <c r="E146" s="620"/>
      <c r="F146" s="629">
        <f>F145-1</f>
        <v>2021</v>
      </c>
      <c r="G146" s="629"/>
      <c r="H146" s="630"/>
      <c r="I146" s="630"/>
      <c r="J146" s="93">
        <v>5</v>
      </c>
      <c r="K146" s="114">
        <v>0.59499999999999997</v>
      </c>
      <c r="L146" s="631">
        <f t="shared" si="23"/>
        <v>0</v>
      </c>
      <c r="M146" s="631"/>
    </row>
    <row r="147" spans="1:13" ht="14.25" customHeight="1">
      <c r="A147" s="170"/>
      <c r="B147" s="175">
        <v>137</v>
      </c>
      <c r="C147" s="618"/>
      <c r="D147" s="619"/>
      <c r="E147" s="620"/>
      <c r="F147" s="629">
        <f>F146-1</f>
        <v>2020</v>
      </c>
      <c r="G147" s="629"/>
      <c r="H147" s="630"/>
      <c r="I147" s="630"/>
      <c r="J147" s="93">
        <v>5</v>
      </c>
      <c r="K147" s="114">
        <v>0.41649999999999998</v>
      </c>
      <c r="L147" s="631">
        <f t="shared" si="23"/>
        <v>0</v>
      </c>
      <c r="M147" s="631"/>
    </row>
    <row r="148" spans="1:13" ht="14.25" customHeight="1">
      <c r="A148" s="170"/>
      <c r="B148" s="175">
        <v>138</v>
      </c>
      <c r="C148" s="618"/>
      <c r="D148" s="619"/>
      <c r="E148" s="620"/>
      <c r="F148" s="629">
        <f>F147-1</f>
        <v>2019</v>
      </c>
      <c r="G148" s="629"/>
      <c r="H148" s="630"/>
      <c r="I148" s="630"/>
      <c r="J148" s="93">
        <v>5</v>
      </c>
      <c r="K148" s="114">
        <v>0.24990000000000001</v>
      </c>
      <c r="L148" s="631">
        <f t="shared" si="23"/>
        <v>0</v>
      </c>
      <c r="M148" s="631"/>
    </row>
    <row r="149" spans="1:13" ht="14.25" customHeight="1">
      <c r="A149" s="170"/>
      <c r="B149" s="175">
        <v>139</v>
      </c>
      <c r="C149" s="632"/>
      <c r="D149" s="633"/>
      <c r="E149" s="634"/>
      <c r="F149" s="629">
        <f>F148-1</f>
        <v>2018</v>
      </c>
      <c r="G149" s="629"/>
      <c r="H149" s="630"/>
      <c r="I149" s="630"/>
      <c r="J149" s="93">
        <v>5</v>
      </c>
      <c r="K149" s="114">
        <v>8.3299999999999999E-2</v>
      </c>
      <c r="L149" s="631">
        <f t="shared" si="23"/>
        <v>0</v>
      </c>
      <c r="M149" s="631"/>
    </row>
    <row r="150" spans="1:13" ht="14.25" customHeight="1" thickBot="1">
      <c r="A150" s="171"/>
      <c r="B150" s="175">
        <v>140</v>
      </c>
      <c r="C150" s="635"/>
      <c r="D150" s="636"/>
      <c r="E150" s="637"/>
      <c r="F150" s="638" t="s">
        <v>172</v>
      </c>
      <c r="G150" s="638"/>
      <c r="H150" s="614"/>
      <c r="I150" s="614"/>
      <c r="J150" s="178">
        <v>5</v>
      </c>
      <c r="K150" s="179">
        <v>1E-218</v>
      </c>
      <c r="L150" s="615">
        <f t="shared" si="23"/>
        <v>0</v>
      </c>
      <c r="M150" s="615"/>
    </row>
    <row r="151" spans="1:13" ht="15" customHeight="1">
      <c r="A151" s="174"/>
      <c r="B151" s="175">
        <v>141</v>
      </c>
      <c r="C151" s="562" t="s">
        <v>417</v>
      </c>
      <c r="D151" s="563"/>
      <c r="E151" s="564"/>
      <c r="F151" s="133"/>
      <c r="G151" s="135"/>
      <c r="H151" s="616">
        <f>SUM(H134:I150)</f>
        <v>0</v>
      </c>
      <c r="I151" s="617"/>
      <c r="J151" s="133"/>
      <c r="K151" s="135"/>
      <c r="L151" s="445">
        <f>ROUND(SUM(L134:M150),0)</f>
        <v>0</v>
      </c>
      <c r="M151" s="446"/>
    </row>
    <row r="152" spans="1:13" ht="14.25" customHeight="1">
      <c r="A152" s="177">
        <v>48.12</v>
      </c>
      <c r="B152" s="175">
        <v>142</v>
      </c>
      <c r="C152" s="646" t="s">
        <v>345</v>
      </c>
      <c r="D152" s="647"/>
      <c r="E152" s="648"/>
      <c r="F152" s="629">
        <f>$L$4-1</f>
        <v>2022</v>
      </c>
      <c r="G152" s="629"/>
      <c r="H152" s="630"/>
      <c r="I152" s="630"/>
      <c r="J152" s="93">
        <v>10</v>
      </c>
      <c r="K152" s="114">
        <v>0.92500000000000004</v>
      </c>
      <c r="L152" s="631">
        <f t="shared" ref="L152:L162" si="24">H152*K152</f>
        <v>0</v>
      </c>
      <c r="M152" s="631"/>
    </row>
    <row r="153" spans="1:13" ht="14.25" customHeight="1">
      <c r="A153" s="170"/>
      <c r="B153" s="175">
        <v>143</v>
      </c>
      <c r="C153" s="618" t="s">
        <v>444</v>
      </c>
      <c r="D153" s="619"/>
      <c r="E153" s="620"/>
      <c r="F153" s="629">
        <f>F152-1</f>
        <v>2021</v>
      </c>
      <c r="G153" s="629"/>
      <c r="H153" s="630"/>
      <c r="I153" s="630"/>
      <c r="J153" s="93">
        <v>10</v>
      </c>
      <c r="K153" s="114">
        <v>0.78620000000000001</v>
      </c>
      <c r="L153" s="631">
        <f t="shared" si="24"/>
        <v>0</v>
      </c>
      <c r="M153" s="631"/>
    </row>
    <row r="154" spans="1:13" ht="14.25" customHeight="1">
      <c r="A154" s="170"/>
      <c r="B154" s="175">
        <v>144</v>
      </c>
      <c r="C154" s="618"/>
      <c r="D154" s="619"/>
      <c r="E154" s="620"/>
      <c r="F154" s="629">
        <f t="shared" ref="F154:F161" si="25">F153-1</f>
        <v>2020</v>
      </c>
      <c r="G154" s="629"/>
      <c r="H154" s="630"/>
      <c r="I154" s="630"/>
      <c r="J154" s="93">
        <v>10</v>
      </c>
      <c r="K154" s="114">
        <v>0.66830000000000001</v>
      </c>
      <c r="L154" s="631">
        <f t="shared" si="24"/>
        <v>0</v>
      </c>
      <c r="M154" s="631"/>
    </row>
    <row r="155" spans="1:13" ht="14.25" customHeight="1">
      <c r="A155" s="170"/>
      <c r="B155" s="175">
        <v>145</v>
      </c>
      <c r="C155" s="618"/>
      <c r="D155" s="619"/>
      <c r="E155" s="620"/>
      <c r="F155" s="629">
        <f t="shared" si="25"/>
        <v>2019</v>
      </c>
      <c r="G155" s="629"/>
      <c r="H155" s="630"/>
      <c r="I155" s="630"/>
      <c r="J155" s="93">
        <v>10</v>
      </c>
      <c r="K155" s="114">
        <v>0.56810000000000005</v>
      </c>
      <c r="L155" s="631">
        <f t="shared" si="24"/>
        <v>0</v>
      </c>
      <c r="M155" s="631"/>
    </row>
    <row r="156" spans="1:13" ht="14.25" customHeight="1">
      <c r="A156" s="170"/>
      <c r="B156" s="175">
        <v>146</v>
      </c>
      <c r="C156" s="632"/>
      <c r="D156" s="633"/>
      <c r="E156" s="634"/>
      <c r="F156" s="629">
        <f t="shared" si="25"/>
        <v>2018</v>
      </c>
      <c r="G156" s="629"/>
      <c r="H156" s="630"/>
      <c r="I156" s="630"/>
      <c r="J156" s="93">
        <v>10</v>
      </c>
      <c r="K156" s="114">
        <v>0.48070000000000002</v>
      </c>
      <c r="L156" s="631">
        <f t="shared" si="24"/>
        <v>0</v>
      </c>
      <c r="M156" s="631"/>
    </row>
    <row r="157" spans="1:13" ht="14.25" customHeight="1">
      <c r="A157" s="170"/>
      <c r="B157" s="175">
        <v>147</v>
      </c>
      <c r="C157" s="632"/>
      <c r="D157" s="633"/>
      <c r="E157" s="634"/>
      <c r="F157" s="629">
        <f t="shared" si="25"/>
        <v>2017</v>
      </c>
      <c r="G157" s="629"/>
      <c r="H157" s="630"/>
      <c r="I157" s="630"/>
      <c r="J157" s="93">
        <v>10</v>
      </c>
      <c r="K157" s="114">
        <v>0.39329999999999998</v>
      </c>
      <c r="L157" s="631">
        <f t="shared" si="24"/>
        <v>0</v>
      </c>
      <c r="M157" s="631"/>
    </row>
    <row r="158" spans="1:13" ht="14.25" customHeight="1">
      <c r="A158" s="170"/>
      <c r="B158" s="175">
        <v>148</v>
      </c>
      <c r="C158" s="632"/>
      <c r="D158" s="633"/>
      <c r="E158" s="634"/>
      <c r="F158" s="629">
        <f>F157-1</f>
        <v>2016</v>
      </c>
      <c r="G158" s="629"/>
      <c r="H158" s="630"/>
      <c r="I158" s="630"/>
      <c r="J158" s="93">
        <v>10</v>
      </c>
      <c r="K158" s="114">
        <v>0.30590000000000001</v>
      </c>
      <c r="L158" s="631">
        <f t="shared" si="24"/>
        <v>0</v>
      </c>
      <c r="M158" s="631"/>
    </row>
    <row r="159" spans="1:13" ht="14.25" customHeight="1">
      <c r="A159" s="170"/>
      <c r="B159" s="175">
        <v>149</v>
      </c>
      <c r="C159" s="632"/>
      <c r="D159" s="633"/>
      <c r="E159" s="634"/>
      <c r="F159" s="629">
        <f t="shared" si="25"/>
        <v>2015</v>
      </c>
      <c r="G159" s="629"/>
      <c r="H159" s="630"/>
      <c r="I159" s="630"/>
      <c r="J159" s="93">
        <v>10</v>
      </c>
      <c r="K159" s="114">
        <v>0.2185</v>
      </c>
      <c r="L159" s="631">
        <f t="shared" si="24"/>
        <v>0</v>
      </c>
      <c r="M159" s="631"/>
    </row>
    <row r="160" spans="1:13" ht="14.25" customHeight="1">
      <c r="A160" s="170"/>
      <c r="B160" s="175">
        <v>150</v>
      </c>
      <c r="C160" s="632"/>
      <c r="D160" s="633"/>
      <c r="E160" s="634"/>
      <c r="F160" s="629">
        <f t="shared" si="25"/>
        <v>2014</v>
      </c>
      <c r="G160" s="629"/>
      <c r="H160" s="630"/>
      <c r="I160" s="630"/>
      <c r="J160" s="93">
        <v>10</v>
      </c>
      <c r="K160" s="114">
        <v>0.13109999999999999</v>
      </c>
      <c r="L160" s="631">
        <f t="shared" si="24"/>
        <v>0</v>
      </c>
      <c r="M160" s="631"/>
    </row>
    <row r="161" spans="1:13" ht="14.25" customHeight="1">
      <c r="A161" s="170"/>
      <c r="B161" s="175">
        <v>151</v>
      </c>
      <c r="C161" s="632"/>
      <c r="D161" s="633"/>
      <c r="E161" s="634"/>
      <c r="F161" s="629">
        <f t="shared" si="25"/>
        <v>2013</v>
      </c>
      <c r="G161" s="629"/>
      <c r="H161" s="630"/>
      <c r="I161" s="630"/>
      <c r="J161" s="93">
        <v>10</v>
      </c>
      <c r="K161" s="114">
        <v>4.3700000000000003E-2</v>
      </c>
      <c r="L161" s="631">
        <f t="shared" si="24"/>
        <v>0</v>
      </c>
      <c r="M161" s="631"/>
    </row>
    <row r="162" spans="1:13" ht="14.25" customHeight="1">
      <c r="A162" s="183"/>
      <c r="B162" s="175">
        <v>152</v>
      </c>
      <c r="C162" s="642"/>
      <c r="D162" s="643"/>
      <c r="E162" s="644"/>
      <c r="F162" s="639" t="s">
        <v>172</v>
      </c>
      <c r="G162" s="639"/>
      <c r="H162" s="640"/>
      <c r="I162" s="640"/>
      <c r="J162" s="184">
        <v>10</v>
      </c>
      <c r="K162" s="185">
        <v>1E-218</v>
      </c>
      <c r="L162" s="641">
        <f t="shared" si="24"/>
        <v>0</v>
      </c>
      <c r="M162" s="641"/>
    </row>
    <row r="163" spans="1:13" ht="14.25" customHeight="1">
      <c r="A163" s="186">
        <v>48.121000000000002</v>
      </c>
      <c r="B163" s="175">
        <v>153</v>
      </c>
      <c r="C163" s="621" t="s">
        <v>345</v>
      </c>
      <c r="D163" s="622"/>
      <c r="E163" s="623"/>
      <c r="F163" s="625">
        <f>$L$4-1</f>
        <v>2022</v>
      </c>
      <c r="G163" s="625"/>
      <c r="H163" s="626"/>
      <c r="I163" s="626"/>
      <c r="J163" s="187">
        <v>5</v>
      </c>
      <c r="K163" s="188">
        <v>0.85</v>
      </c>
      <c r="L163" s="627">
        <f t="shared" ref="L163:L168" si="26">H163*K163</f>
        <v>0</v>
      </c>
      <c r="M163" s="627"/>
    </row>
    <row r="164" spans="1:13" ht="14.25" customHeight="1">
      <c r="A164" s="170"/>
      <c r="B164" s="175">
        <v>154</v>
      </c>
      <c r="C164" s="618" t="s">
        <v>440</v>
      </c>
      <c r="D164" s="619"/>
      <c r="E164" s="620"/>
      <c r="F164" s="629">
        <f>F163-1</f>
        <v>2021</v>
      </c>
      <c r="G164" s="629"/>
      <c r="H164" s="630"/>
      <c r="I164" s="630"/>
      <c r="J164" s="93">
        <v>5</v>
      </c>
      <c r="K164" s="114">
        <v>0.59499999999999997</v>
      </c>
      <c r="L164" s="631">
        <f t="shared" si="26"/>
        <v>0</v>
      </c>
      <c r="M164" s="631"/>
    </row>
    <row r="165" spans="1:13" ht="14.25" customHeight="1">
      <c r="A165" s="170"/>
      <c r="B165" s="175">
        <v>155</v>
      </c>
      <c r="C165" s="618"/>
      <c r="D165" s="619"/>
      <c r="E165" s="620"/>
      <c r="F165" s="629">
        <f>F164-1</f>
        <v>2020</v>
      </c>
      <c r="G165" s="629"/>
      <c r="H165" s="630"/>
      <c r="I165" s="630"/>
      <c r="J165" s="93">
        <v>5</v>
      </c>
      <c r="K165" s="114">
        <v>0.41649999999999998</v>
      </c>
      <c r="L165" s="631">
        <f t="shared" si="26"/>
        <v>0</v>
      </c>
      <c r="M165" s="631"/>
    </row>
    <row r="166" spans="1:13" ht="14.25" customHeight="1">
      <c r="A166" s="170"/>
      <c r="B166" s="175">
        <v>156</v>
      </c>
      <c r="C166" s="618"/>
      <c r="D166" s="619"/>
      <c r="E166" s="620"/>
      <c r="F166" s="629">
        <f>F165-1</f>
        <v>2019</v>
      </c>
      <c r="G166" s="629"/>
      <c r="H166" s="630"/>
      <c r="I166" s="630"/>
      <c r="J166" s="93">
        <v>5</v>
      </c>
      <c r="K166" s="114">
        <v>0.24990000000000001</v>
      </c>
      <c r="L166" s="631">
        <f t="shared" si="26"/>
        <v>0</v>
      </c>
      <c r="M166" s="631"/>
    </row>
    <row r="167" spans="1:13" ht="14.25" customHeight="1">
      <c r="A167" s="170"/>
      <c r="B167" s="175">
        <v>157</v>
      </c>
      <c r="C167" s="632"/>
      <c r="D167" s="633"/>
      <c r="E167" s="634"/>
      <c r="F167" s="629">
        <f>F166-1</f>
        <v>2018</v>
      </c>
      <c r="G167" s="629"/>
      <c r="H167" s="630"/>
      <c r="I167" s="630"/>
      <c r="J167" s="93">
        <v>5</v>
      </c>
      <c r="K167" s="114">
        <v>8.3299999999999999E-2</v>
      </c>
      <c r="L167" s="631">
        <f t="shared" si="26"/>
        <v>0</v>
      </c>
      <c r="M167" s="631"/>
    </row>
    <row r="168" spans="1:13" ht="14.25" customHeight="1" thickBot="1">
      <c r="A168" s="171"/>
      <c r="B168" s="175">
        <v>158</v>
      </c>
      <c r="C168" s="635"/>
      <c r="D168" s="636"/>
      <c r="E168" s="637"/>
      <c r="F168" s="638" t="s">
        <v>172</v>
      </c>
      <c r="G168" s="638"/>
      <c r="H168" s="614"/>
      <c r="I168" s="614"/>
      <c r="J168" s="178">
        <v>5</v>
      </c>
      <c r="K168" s="179">
        <v>1E-218</v>
      </c>
      <c r="L168" s="615">
        <f t="shared" si="26"/>
        <v>0</v>
      </c>
      <c r="M168" s="615"/>
    </row>
    <row r="169" spans="1:13" ht="15" customHeight="1">
      <c r="A169" s="174"/>
      <c r="B169" s="175">
        <v>159</v>
      </c>
      <c r="C169" s="562" t="s">
        <v>418</v>
      </c>
      <c r="D169" s="563"/>
      <c r="E169" s="564"/>
      <c r="F169" s="133"/>
      <c r="G169" s="135"/>
      <c r="H169" s="616">
        <f>SUM(H152:I168)</f>
        <v>0</v>
      </c>
      <c r="I169" s="617"/>
      <c r="J169" s="133"/>
      <c r="K169" s="135"/>
      <c r="L169" s="445">
        <f>ROUND(SUM(L152:M168),0)</f>
        <v>0</v>
      </c>
      <c r="M169" s="446"/>
    </row>
    <row r="170" spans="1:13" ht="14.25" customHeight="1">
      <c r="A170" s="172">
        <v>48.13</v>
      </c>
      <c r="B170" s="169">
        <v>160</v>
      </c>
      <c r="C170" s="647" t="s">
        <v>243</v>
      </c>
      <c r="D170" s="647"/>
      <c r="E170" s="647"/>
      <c r="F170" s="629">
        <f>$L$4-1</f>
        <v>2022</v>
      </c>
      <c r="G170" s="629"/>
      <c r="H170" s="630"/>
      <c r="I170" s="630"/>
      <c r="J170" s="93">
        <v>7</v>
      </c>
      <c r="K170" s="114">
        <v>0.89290000000000003</v>
      </c>
      <c r="L170" s="631">
        <f>H170*K170</f>
        <v>0</v>
      </c>
      <c r="M170" s="631"/>
    </row>
    <row r="171" spans="1:13" ht="14.25" customHeight="1">
      <c r="A171" s="173"/>
      <c r="B171" s="169">
        <v>161</v>
      </c>
      <c r="C171" s="633"/>
      <c r="D171" s="633"/>
      <c r="E171" s="633"/>
      <c r="F171" s="629">
        <f t="shared" ref="F171:F176" si="27">F170-1</f>
        <v>2021</v>
      </c>
      <c r="G171" s="629"/>
      <c r="H171" s="630"/>
      <c r="I171" s="630"/>
      <c r="J171" s="93">
        <v>7</v>
      </c>
      <c r="K171" s="114">
        <v>0.7016</v>
      </c>
      <c r="L171" s="631">
        <f t="shared" ref="L171:L177" si="28">H171*K171</f>
        <v>0</v>
      </c>
      <c r="M171" s="631"/>
    </row>
    <row r="172" spans="1:13" ht="14.25" customHeight="1">
      <c r="A172" s="173"/>
      <c r="B172" s="169">
        <v>162</v>
      </c>
      <c r="C172" s="633"/>
      <c r="D172" s="633"/>
      <c r="E172" s="633"/>
      <c r="F172" s="629">
        <f t="shared" si="27"/>
        <v>2020</v>
      </c>
      <c r="G172" s="629"/>
      <c r="H172" s="630"/>
      <c r="I172" s="630"/>
      <c r="J172" s="93">
        <v>7</v>
      </c>
      <c r="K172" s="114">
        <v>0.55130000000000001</v>
      </c>
      <c r="L172" s="631">
        <f t="shared" si="28"/>
        <v>0</v>
      </c>
      <c r="M172" s="631"/>
    </row>
    <row r="173" spans="1:13" ht="14.25" customHeight="1">
      <c r="A173" s="173"/>
      <c r="B173" s="169">
        <v>163</v>
      </c>
      <c r="C173" s="633"/>
      <c r="D173" s="633"/>
      <c r="E173" s="633"/>
      <c r="F173" s="629">
        <f t="shared" si="27"/>
        <v>2019</v>
      </c>
      <c r="G173" s="629"/>
      <c r="H173" s="630"/>
      <c r="I173" s="630"/>
      <c r="J173" s="93">
        <v>7</v>
      </c>
      <c r="K173" s="114">
        <v>0.42880000000000001</v>
      </c>
      <c r="L173" s="631">
        <f t="shared" si="28"/>
        <v>0</v>
      </c>
      <c r="M173" s="631"/>
    </row>
    <row r="174" spans="1:13" ht="14.25" customHeight="1">
      <c r="A174" s="173"/>
      <c r="B174" s="169">
        <v>164</v>
      </c>
      <c r="C174" s="633"/>
      <c r="D174" s="633"/>
      <c r="E174" s="633"/>
      <c r="F174" s="629">
        <f t="shared" si="27"/>
        <v>2018</v>
      </c>
      <c r="G174" s="629"/>
      <c r="H174" s="630"/>
      <c r="I174" s="630"/>
      <c r="J174" s="93">
        <v>7</v>
      </c>
      <c r="K174" s="114">
        <v>0.30630000000000002</v>
      </c>
      <c r="L174" s="631">
        <f t="shared" si="28"/>
        <v>0</v>
      </c>
      <c r="M174" s="631"/>
    </row>
    <row r="175" spans="1:13" ht="14.25" customHeight="1">
      <c r="A175" s="173"/>
      <c r="B175" s="169">
        <v>165</v>
      </c>
      <c r="C175" s="633"/>
      <c r="D175" s="633"/>
      <c r="E175" s="633"/>
      <c r="F175" s="629">
        <f t="shared" si="27"/>
        <v>2017</v>
      </c>
      <c r="G175" s="629"/>
      <c r="H175" s="630"/>
      <c r="I175" s="630"/>
      <c r="J175" s="93">
        <v>7</v>
      </c>
      <c r="K175" s="114">
        <v>0.18379999999999999</v>
      </c>
      <c r="L175" s="631">
        <f t="shared" si="28"/>
        <v>0</v>
      </c>
      <c r="M175" s="631"/>
    </row>
    <row r="176" spans="1:13" ht="14.25" customHeight="1">
      <c r="A176" s="173"/>
      <c r="B176" s="169">
        <v>166</v>
      </c>
      <c r="C176" s="633"/>
      <c r="D176" s="633"/>
      <c r="E176" s="633"/>
      <c r="F176" s="629">
        <f t="shared" si="27"/>
        <v>2016</v>
      </c>
      <c r="G176" s="629"/>
      <c r="H176" s="630"/>
      <c r="I176" s="630"/>
      <c r="J176" s="93">
        <v>7</v>
      </c>
      <c r="K176" s="114">
        <v>6.13E-2</v>
      </c>
      <c r="L176" s="631">
        <f t="shared" si="28"/>
        <v>0</v>
      </c>
      <c r="M176" s="631"/>
    </row>
    <row r="177" spans="1:13" ht="14.25" customHeight="1" thickBot="1">
      <c r="A177" s="173"/>
      <c r="B177" s="169">
        <v>167</v>
      </c>
      <c r="C177" s="633"/>
      <c r="D177" s="633"/>
      <c r="E177" s="633"/>
      <c r="F177" s="629" t="s">
        <v>172</v>
      </c>
      <c r="G177" s="629"/>
      <c r="H177" s="614"/>
      <c r="I177" s="614"/>
      <c r="J177" s="93">
        <v>7</v>
      </c>
      <c r="K177" s="114">
        <v>1E-218</v>
      </c>
      <c r="L177" s="615">
        <f t="shared" si="28"/>
        <v>0</v>
      </c>
      <c r="M177" s="615"/>
    </row>
    <row r="178" spans="1:13" ht="15" customHeight="1">
      <c r="A178" s="174"/>
      <c r="B178" s="175">
        <v>168</v>
      </c>
      <c r="C178" s="578" t="s">
        <v>297</v>
      </c>
      <c r="D178" s="578"/>
      <c r="E178" s="578"/>
      <c r="F178" s="133"/>
      <c r="G178" s="135"/>
      <c r="H178" s="475">
        <f>SUM(H170:I177)</f>
        <v>0</v>
      </c>
      <c r="I178" s="475"/>
      <c r="J178" s="133"/>
      <c r="K178" s="135"/>
      <c r="L178" s="649">
        <f>ROUND(SUM(L170:M177),0)</f>
        <v>0</v>
      </c>
      <c r="M178" s="649"/>
    </row>
    <row r="179" spans="1:13" ht="14.25" customHeight="1">
      <c r="A179" s="177">
        <v>48.14</v>
      </c>
      <c r="B179" s="169">
        <v>169</v>
      </c>
      <c r="C179" s="646" t="s">
        <v>244</v>
      </c>
      <c r="D179" s="647"/>
      <c r="E179" s="648"/>
      <c r="F179" s="629">
        <f>$L$4-1</f>
        <v>2022</v>
      </c>
      <c r="G179" s="629"/>
      <c r="H179" s="630"/>
      <c r="I179" s="630"/>
      <c r="J179" s="93">
        <v>15</v>
      </c>
      <c r="K179" s="114">
        <v>0.95</v>
      </c>
      <c r="L179" s="631">
        <f>H179*K179</f>
        <v>0</v>
      </c>
      <c r="M179" s="631"/>
    </row>
    <row r="180" spans="1:13" ht="14.25" customHeight="1">
      <c r="A180" s="170"/>
      <c r="B180" s="169">
        <v>170</v>
      </c>
      <c r="C180" s="632"/>
      <c r="D180" s="633"/>
      <c r="E180" s="634"/>
      <c r="F180" s="629">
        <f>F179-1</f>
        <v>2021</v>
      </c>
      <c r="G180" s="629"/>
      <c r="H180" s="630"/>
      <c r="I180" s="630"/>
      <c r="J180" s="93">
        <v>15</v>
      </c>
      <c r="K180" s="114">
        <v>0.85499999999999998</v>
      </c>
      <c r="L180" s="631">
        <f t="shared" ref="L180:L194" si="29">H180*K180</f>
        <v>0</v>
      </c>
      <c r="M180" s="631"/>
    </row>
    <row r="181" spans="1:13" ht="14.25" customHeight="1">
      <c r="A181" s="170"/>
      <c r="B181" s="169">
        <v>171</v>
      </c>
      <c r="C181" s="632"/>
      <c r="D181" s="633"/>
      <c r="E181" s="634"/>
      <c r="F181" s="629">
        <f t="shared" ref="F181:F193" si="30">F180-1</f>
        <v>2020</v>
      </c>
      <c r="G181" s="629"/>
      <c r="H181" s="630"/>
      <c r="I181" s="630"/>
      <c r="J181" s="93">
        <v>15</v>
      </c>
      <c r="K181" s="114">
        <v>0.76949999999999996</v>
      </c>
      <c r="L181" s="631">
        <f t="shared" si="29"/>
        <v>0</v>
      </c>
      <c r="M181" s="631"/>
    </row>
    <row r="182" spans="1:13" ht="14.25" customHeight="1">
      <c r="A182" s="170"/>
      <c r="B182" s="169">
        <v>172</v>
      </c>
      <c r="C182" s="632"/>
      <c r="D182" s="633"/>
      <c r="E182" s="634"/>
      <c r="F182" s="629">
        <f t="shared" si="30"/>
        <v>2019</v>
      </c>
      <c r="G182" s="629"/>
      <c r="H182" s="630"/>
      <c r="I182" s="630"/>
      <c r="J182" s="93">
        <v>15</v>
      </c>
      <c r="K182" s="114">
        <v>0.6925</v>
      </c>
      <c r="L182" s="631">
        <f t="shared" si="29"/>
        <v>0</v>
      </c>
      <c r="M182" s="631"/>
    </row>
    <row r="183" spans="1:13" ht="14.25" customHeight="1">
      <c r="A183" s="170"/>
      <c r="B183" s="169">
        <v>173</v>
      </c>
      <c r="C183" s="632"/>
      <c r="D183" s="633"/>
      <c r="E183" s="634"/>
      <c r="F183" s="629">
        <f t="shared" si="30"/>
        <v>2018</v>
      </c>
      <c r="G183" s="629"/>
      <c r="H183" s="630"/>
      <c r="I183" s="630"/>
      <c r="J183" s="93">
        <v>15</v>
      </c>
      <c r="K183" s="114">
        <v>0.62319999999999998</v>
      </c>
      <c r="L183" s="631">
        <f t="shared" si="29"/>
        <v>0</v>
      </c>
      <c r="M183" s="631"/>
    </row>
    <row r="184" spans="1:13" ht="14.25" customHeight="1">
      <c r="A184" s="170"/>
      <c r="B184" s="169">
        <v>174</v>
      </c>
      <c r="C184" s="632"/>
      <c r="D184" s="633"/>
      <c r="E184" s="634"/>
      <c r="F184" s="629">
        <f t="shared" si="30"/>
        <v>2017</v>
      </c>
      <c r="G184" s="629"/>
      <c r="H184" s="630"/>
      <c r="I184" s="630"/>
      <c r="J184" s="93">
        <v>15</v>
      </c>
      <c r="K184" s="114">
        <v>0.56089999999999995</v>
      </c>
      <c r="L184" s="631">
        <f t="shared" si="29"/>
        <v>0</v>
      </c>
      <c r="M184" s="631"/>
    </row>
    <row r="185" spans="1:13" ht="14.25" customHeight="1">
      <c r="A185" s="170"/>
      <c r="B185" s="169">
        <v>175</v>
      </c>
      <c r="C185" s="632"/>
      <c r="D185" s="633"/>
      <c r="E185" s="634"/>
      <c r="F185" s="629">
        <f t="shared" si="30"/>
        <v>2016</v>
      </c>
      <c r="G185" s="629"/>
      <c r="H185" s="630"/>
      <c r="I185" s="630"/>
      <c r="J185" s="93">
        <v>15</v>
      </c>
      <c r="K185" s="114">
        <v>0.50190000000000001</v>
      </c>
      <c r="L185" s="631">
        <f t="shared" si="29"/>
        <v>0</v>
      </c>
      <c r="M185" s="631"/>
    </row>
    <row r="186" spans="1:13" ht="14.25" customHeight="1">
      <c r="A186" s="170"/>
      <c r="B186" s="169">
        <v>176</v>
      </c>
      <c r="C186" s="632"/>
      <c r="D186" s="633"/>
      <c r="E186" s="634"/>
      <c r="F186" s="629">
        <f t="shared" si="30"/>
        <v>2015</v>
      </c>
      <c r="G186" s="629"/>
      <c r="H186" s="630"/>
      <c r="I186" s="630"/>
      <c r="J186" s="93">
        <v>15</v>
      </c>
      <c r="K186" s="114">
        <v>0.44290000000000002</v>
      </c>
      <c r="L186" s="631">
        <f t="shared" si="29"/>
        <v>0</v>
      </c>
      <c r="M186" s="631"/>
    </row>
    <row r="187" spans="1:13" ht="14.25" customHeight="1">
      <c r="A187" s="170"/>
      <c r="B187" s="169">
        <v>177</v>
      </c>
      <c r="C187" s="632"/>
      <c r="D187" s="633"/>
      <c r="E187" s="634"/>
      <c r="F187" s="629">
        <f t="shared" si="30"/>
        <v>2014</v>
      </c>
      <c r="G187" s="629"/>
      <c r="H187" s="630"/>
      <c r="I187" s="630"/>
      <c r="J187" s="93">
        <v>15</v>
      </c>
      <c r="K187" s="114">
        <v>0.38379999999999997</v>
      </c>
      <c r="L187" s="631">
        <f t="shared" si="29"/>
        <v>0</v>
      </c>
      <c r="M187" s="631"/>
    </row>
    <row r="188" spans="1:13" ht="14.25" customHeight="1">
      <c r="A188" s="170"/>
      <c r="B188" s="169">
        <v>178</v>
      </c>
      <c r="C188" s="632"/>
      <c r="D188" s="633"/>
      <c r="E188" s="634"/>
      <c r="F188" s="629">
        <f t="shared" si="30"/>
        <v>2013</v>
      </c>
      <c r="G188" s="629"/>
      <c r="H188" s="630"/>
      <c r="I188" s="630"/>
      <c r="J188" s="93">
        <v>15</v>
      </c>
      <c r="K188" s="114">
        <v>0.32479999999999998</v>
      </c>
      <c r="L188" s="631">
        <f t="shared" si="29"/>
        <v>0</v>
      </c>
      <c r="M188" s="631"/>
    </row>
    <row r="189" spans="1:13" ht="14.25" customHeight="1">
      <c r="A189" s="170"/>
      <c r="B189" s="169">
        <v>179</v>
      </c>
      <c r="C189" s="632"/>
      <c r="D189" s="633"/>
      <c r="E189" s="634"/>
      <c r="F189" s="629">
        <f t="shared" si="30"/>
        <v>2012</v>
      </c>
      <c r="G189" s="629"/>
      <c r="H189" s="630"/>
      <c r="I189" s="630"/>
      <c r="J189" s="93">
        <v>15</v>
      </c>
      <c r="K189" s="114">
        <v>0.26569999999999999</v>
      </c>
      <c r="L189" s="631">
        <f t="shared" si="29"/>
        <v>0</v>
      </c>
      <c r="M189" s="631"/>
    </row>
    <row r="190" spans="1:13" ht="14.25" customHeight="1">
      <c r="A190" s="170"/>
      <c r="B190" s="169">
        <v>180</v>
      </c>
      <c r="C190" s="632"/>
      <c r="D190" s="633"/>
      <c r="E190" s="634"/>
      <c r="F190" s="629">
        <f t="shared" si="30"/>
        <v>2011</v>
      </c>
      <c r="G190" s="629"/>
      <c r="H190" s="630"/>
      <c r="I190" s="630"/>
      <c r="J190" s="93">
        <v>15</v>
      </c>
      <c r="K190" s="114">
        <v>0.20669999999999999</v>
      </c>
      <c r="L190" s="631">
        <f t="shared" si="29"/>
        <v>0</v>
      </c>
      <c r="M190" s="631"/>
    </row>
    <row r="191" spans="1:13" ht="14.25" customHeight="1">
      <c r="A191" s="170"/>
      <c r="B191" s="169">
        <v>181</v>
      </c>
      <c r="C191" s="632"/>
      <c r="D191" s="633"/>
      <c r="E191" s="634"/>
      <c r="F191" s="629">
        <f t="shared" si="30"/>
        <v>2010</v>
      </c>
      <c r="G191" s="629"/>
      <c r="H191" s="630"/>
      <c r="I191" s="630"/>
      <c r="J191" s="93">
        <v>15</v>
      </c>
      <c r="K191" s="114">
        <v>0.14760000000000001</v>
      </c>
      <c r="L191" s="631">
        <f t="shared" si="29"/>
        <v>0</v>
      </c>
      <c r="M191" s="631"/>
    </row>
    <row r="192" spans="1:13" ht="14.25" customHeight="1">
      <c r="A192" s="170"/>
      <c r="B192" s="169">
        <v>182</v>
      </c>
      <c r="C192" s="632"/>
      <c r="D192" s="633"/>
      <c r="E192" s="634"/>
      <c r="F192" s="629">
        <f t="shared" si="30"/>
        <v>2009</v>
      </c>
      <c r="G192" s="629"/>
      <c r="H192" s="630"/>
      <c r="I192" s="630"/>
      <c r="J192" s="93">
        <v>15</v>
      </c>
      <c r="K192" s="114">
        <v>8.8599999999999998E-2</v>
      </c>
      <c r="L192" s="631">
        <f t="shared" si="29"/>
        <v>0</v>
      </c>
      <c r="M192" s="631"/>
    </row>
    <row r="193" spans="1:13" ht="14.25" customHeight="1">
      <c r="A193" s="170"/>
      <c r="B193" s="169">
        <v>183</v>
      </c>
      <c r="C193" s="632"/>
      <c r="D193" s="633"/>
      <c r="E193" s="634"/>
      <c r="F193" s="629">
        <f t="shared" si="30"/>
        <v>2008</v>
      </c>
      <c r="G193" s="629"/>
      <c r="H193" s="630"/>
      <c r="I193" s="630"/>
      <c r="J193" s="93">
        <v>15</v>
      </c>
      <c r="K193" s="114">
        <v>2.9499999999999998E-2</v>
      </c>
      <c r="L193" s="631">
        <f t="shared" si="29"/>
        <v>0</v>
      </c>
      <c r="M193" s="631"/>
    </row>
    <row r="194" spans="1:13" ht="14.25" customHeight="1" thickBot="1">
      <c r="A194" s="171"/>
      <c r="B194" s="169">
        <v>184</v>
      </c>
      <c r="C194" s="635"/>
      <c r="D194" s="636"/>
      <c r="E194" s="637"/>
      <c r="F194" s="629" t="s">
        <v>172</v>
      </c>
      <c r="G194" s="629"/>
      <c r="H194" s="614"/>
      <c r="I194" s="614"/>
      <c r="J194" s="93">
        <v>15</v>
      </c>
      <c r="K194" s="114">
        <v>1E-218</v>
      </c>
      <c r="L194" s="615">
        <f t="shared" si="29"/>
        <v>0</v>
      </c>
      <c r="M194" s="615"/>
    </row>
    <row r="195" spans="1:13" ht="15" customHeight="1">
      <c r="A195" s="174"/>
      <c r="B195" s="169">
        <v>185</v>
      </c>
      <c r="C195" s="562" t="s">
        <v>420</v>
      </c>
      <c r="D195" s="563"/>
      <c r="E195" s="564"/>
      <c r="F195" s="133"/>
      <c r="G195" s="135"/>
      <c r="H195" s="616">
        <f>SUM(H179:I194)</f>
        <v>0</v>
      </c>
      <c r="I195" s="617"/>
      <c r="J195" s="133"/>
      <c r="K195" s="135"/>
      <c r="L195" s="445">
        <f>ROUND(SUM(L179:M194),0)</f>
        <v>0</v>
      </c>
      <c r="M195" s="446"/>
    </row>
    <row r="196" spans="1:13" ht="14.25" customHeight="1">
      <c r="A196" s="172">
        <v>48.13</v>
      </c>
      <c r="B196" s="169">
        <v>186</v>
      </c>
      <c r="C196" s="647" t="s">
        <v>245</v>
      </c>
      <c r="D196" s="647"/>
      <c r="E196" s="647"/>
      <c r="F196" s="629">
        <f>$L$4-1</f>
        <v>2022</v>
      </c>
      <c r="G196" s="629"/>
      <c r="H196" s="630"/>
      <c r="I196" s="630"/>
      <c r="J196" s="93">
        <v>7</v>
      </c>
      <c r="K196" s="114">
        <v>0.89290000000000003</v>
      </c>
      <c r="L196" s="631">
        <f>H196*K196</f>
        <v>0</v>
      </c>
      <c r="M196" s="631"/>
    </row>
    <row r="197" spans="1:13" ht="14.25" customHeight="1">
      <c r="A197" s="173"/>
      <c r="B197" s="169">
        <v>187</v>
      </c>
      <c r="C197" s="633"/>
      <c r="D197" s="633"/>
      <c r="E197" s="633"/>
      <c r="F197" s="629">
        <f t="shared" ref="F197:F202" si="31">F196-1</f>
        <v>2021</v>
      </c>
      <c r="G197" s="629"/>
      <c r="H197" s="630"/>
      <c r="I197" s="630"/>
      <c r="J197" s="93">
        <v>7</v>
      </c>
      <c r="K197" s="114">
        <v>0.7016</v>
      </c>
      <c r="L197" s="631">
        <f t="shared" ref="L197:L203" si="32">H197*K197</f>
        <v>0</v>
      </c>
      <c r="M197" s="631"/>
    </row>
    <row r="198" spans="1:13" ht="14.25" customHeight="1">
      <c r="A198" s="173"/>
      <c r="B198" s="169">
        <v>188</v>
      </c>
      <c r="C198" s="633"/>
      <c r="D198" s="633"/>
      <c r="E198" s="633"/>
      <c r="F198" s="629">
        <f t="shared" si="31"/>
        <v>2020</v>
      </c>
      <c r="G198" s="629"/>
      <c r="H198" s="630"/>
      <c r="I198" s="630"/>
      <c r="J198" s="93">
        <v>7</v>
      </c>
      <c r="K198" s="114">
        <v>0.55130000000000001</v>
      </c>
      <c r="L198" s="631">
        <f t="shared" si="32"/>
        <v>0</v>
      </c>
      <c r="M198" s="631"/>
    </row>
    <row r="199" spans="1:13" ht="14.25" customHeight="1">
      <c r="A199" s="173"/>
      <c r="B199" s="169">
        <v>189</v>
      </c>
      <c r="C199" s="633"/>
      <c r="D199" s="633"/>
      <c r="E199" s="633"/>
      <c r="F199" s="629">
        <f t="shared" si="31"/>
        <v>2019</v>
      </c>
      <c r="G199" s="629"/>
      <c r="H199" s="630"/>
      <c r="I199" s="630"/>
      <c r="J199" s="93">
        <v>7</v>
      </c>
      <c r="K199" s="114">
        <v>0.42880000000000001</v>
      </c>
      <c r="L199" s="631">
        <f t="shared" si="32"/>
        <v>0</v>
      </c>
      <c r="M199" s="631"/>
    </row>
    <row r="200" spans="1:13" ht="14.25" customHeight="1">
      <c r="A200" s="173"/>
      <c r="B200" s="169">
        <v>190</v>
      </c>
      <c r="C200" s="633"/>
      <c r="D200" s="633"/>
      <c r="E200" s="633"/>
      <c r="F200" s="629">
        <f t="shared" si="31"/>
        <v>2018</v>
      </c>
      <c r="G200" s="629"/>
      <c r="H200" s="630"/>
      <c r="I200" s="630"/>
      <c r="J200" s="93">
        <v>7</v>
      </c>
      <c r="K200" s="114">
        <v>0.30630000000000002</v>
      </c>
      <c r="L200" s="631">
        <f t="shared" si="32"/>
        <v>0</v>
      </c>
      <c r="M200" s="631"/>
    </row>
    <row r="201" spans="1:13" ht="14.25" customHeight="1">
      <c r="A201" s="173"/>
      <c r="B201" s="169">
        <v>191</v>
      </c>
      <c r="C201" s="633"/>
      <c r="D201" s="633"/>
      <c r="E201" s="633"/>
      <c r="F201" s="629">
        <f t="shared" si="31"/>
        <v>2017</v>
      </c>
      <c r="G201" s="629"/>
      <c r="H201" s="630"/>
      <c r="I201" s="630"/>
      <c r="J201" s="93">
        <v>7</v>
      </c>
      <c r="K201" s="114">
        <v>0.18379999999999999</v>
      </c>
      <c r="L201" s="631">
        <f t="shared" si="32"/>
        <v>0</v>
      </c>
      <c r="M201" s="631"/>
    </row>
    <row r="202" spans="1:13" ht="14.25" customHeight="1">
      <c r="A202" s="173"/>
      <c r="B202" s="169">
        <v>192</v>
      </c>
      <c r="C202" s="633"/>
      <c r="D202" s="633"/>
      <c r="E202" s="633"/>
      <c r="F202" s="629">
        <f t="shared" si="31"/>
        <v>2016</v>
      </c>
      <c r="G202" s="629"/>
      <c r="H202" s="630"/>
      <c r="I202" s="630"/>
      <c r="J202" s="93">
        <v>7</v>
      </c>
      <c r="K202" s="114">
        <v>6.13E-2</v>
      </c>
      <c r="L202" s="631">
        <f t="shared" si="32"/>
        <v>0</v>
      </c>
      <c r="M202" s="631"/>
    </row>
    <row r="203" spans="1:13" ht="14.25" customHeight="1" thickBot="1">
      <c r="A203" s="173"/>
      <c r="B203" s="169">
        <v>193</v>
      </c>
      <c r="C203" s="633"/>
      <c r="D203" s="633"/>
      <c r="E203" s="633"/>
      <c r="F203" s="629" t="s">
        <v>172</v>
      </c>
      <c r="G203" s="629"/>
      <c r="H203" s="614"/>
      <c r="I203" s="614"/>
      <c r="J203" s="93">
        <v>7</v>
      </c>
      <c r="K203" s="114">
        <v>1E-218</v>
      </c>
      <c r="L203" s="615">
        <f t="shared" si="32"/>
        <v>0</v>
      </c>
      <c r="M203" s="615"/>
    </row>
    <row r="204" spans="1:13" ht="15" customHeight="1">
      <c r="A204" s="174"/>
      <c r="B204" s="175">
        <v>194</v>
      </c>
      <c r="C204" s="578" t="s">
        <v>298</v>
      </c>
      <c r="D204" s="578"/>
      <c r="E204" s="578"/>
      <c r="F204" s="133"/>
      <c r="G204" s="135"/>
      <c r="H204" s="475">
        <f>SUM(H196:I203)</f>
        <v>0</v>
      </c>
      <c r="I204" s="475"/>
      <c r="J204" s="133"/>
      <c r="K204" s="135"/>
      <c r="L204" s="649">
        <f>ROUND(SUM(L196:M203),0)</f>
        <v>0</v>
      </c>
      <c r="M204" s="649"/>
    </row>
    <row r="205" spans="1:13" ht="14.25" customHeight="1">
      <c r="A205" s="172">
        <v>48.13</v>
      </c>
      <c r="B205" s="169">
        <v>195</v>
      </c>
      <c r="C205" s="647" t="s">
        <v>419</v>
      </c>
      <c r="D205" s="647"/>
      <c r="E205" s="647"/>
      <c r="F205" s="629">
        <f>$L$4-1</f>
        <v>2022</v>
      </c>
      <c r="G205" s="629"/>
      <c r="H205" s="630"/>
      <c r="I205" s="630"/>
      <c r="J205" s="93">
        <v>7</v>
      </c>
      <c r="K205" s="114">
        <v>0.89290000000000003</v>
      </c>
      <c r="L205" s="631">
        <f>H205*K205</f>
        <v>0</v>
      </c>
      <c r="M205" s="631"/>
    </row>
    <row r="206" spans="1:13" ht="14.25" customHeight="1">
      <c r="A206" s="173"/>
      <c r="B206" s="169">
        <v>196</v>
      </c>
      <c r="C206" s="633"/>
      <c r="D206" s="633"/>
      <c r="E206" s="633"/>
      <c r="F206" s="629">
        <f t="shared" ref="F206:F211" si="33">F205-1</f>
        <v>2021</v>
      </c>
      <c r="G206" s="629"/>
      <c r="H206" s="630"/>
      <c r="I206" s="630"/>
      <c r="J206" s="93">
        <v>7</v>
      </c>
      <c r="K206" s="114">
        <v>0.7016</v>
      </c>
      <c r="L206" s="631">
        <f t="shared" ref="L206:L212" si="34">H206*K206</f>
        <v>0</v>
      </c>
      <c r="M206" s="631"/>
    </row>
    <row r="207" spans="1:13" ht="14.25" customHeight="1">
      <c r="A207" s="173"/>
      <c r="B207" s="169">
        <v>197</v>
      </c>
      <c r="C207" s="633"/>
      <c r="D207" s="633"/>
      <c r="E207" s="633"/>
      <c r="F207" s="629">
        <f t="shared" si="33"/>
        <v>2020</v>
      </c>
      <c r="G207" s="629"/>
      <c r="H207" s="630"/>
      <c r="I207" s="630"/>
      <c r="J207" s="93">
        <v>7</v>
      </c>
      <c r="K207" s="114">
        <v>0.55130000000000001</v>
      </c>
      <c r="L207" s="631">
        <f t="shared" si="34"/>
        <v>0</v>
      </c>
      <c r="M207" s="631"/>
    </row>
    <row r="208" spans="1:13" ht="14.25" customHeight="1">
      <c r="A208" s="173"/>
      <c r="B208" s="169">
        <v>198</v>
      </c>
      <c r="C208" s="633"/>
      <c r="D208" s="633"/>
      <c r="E208" s="633"/>
      <c r="F208" s="629">
        <f t="shared" si="33"/>
        <v>2019</v>
      </c>
      <c r="G208" s="629"/>
      <c r="H208" s="630"/>
      <c r="I208" s="630"/>
      <c r="J208" s="93">
        <v>7</v>
      </c>
      <c r="K208" s="114">
        <v>0.42880000000000001</v>
      </c>
      <c r="L208" s="631">
        <f t="shared" si="34"/>
        <v>0</v>
      </c>
      <c r="M208" s="631"/>
    </row>
    <row r="209" spans="1:13" ht="14.25" customHeight="1">
      <c r="A209" s="173"/>
      <c r="B209" s="169">
        <v>199</v>
      </c>
      <c r="C209" s="633"/>
      <c r="D209" s="633"/>
      <c r="E209" s="633"/>
      <c r="F209" s="629">
        <f t="shared" si="33"/>
        <v>2018</v>
      </c>
      <c r="G209" s="629"/>
      <c r="H209" s="630"/>
      <c r="I209" s="630"/>
      <c r="J209" s="93">
        <v>7</v>
      </c>
      <c r="K209" s="114">
        <v>0.30630000000000002</v>
      </c>
      <c r="L209" s="631">
        <f t="shared" si="34"/>
        <v>0</v>
      </c>
      <c r="M209" s="631"/>
    </row>
    <row r="210" spans="1:13" ht="14.25" customHeight="1">
      <c r="A210" s="173"/>
      <c r="B210" s="169">
        <v>200</v>
      </c>
      <c r="C210" s="633"/>
      <c r="D210" s="633"/>
      <c r="E210" s="633"/>
      <c r="F210" s="629">
        <f t="shared" si="33"/>
        <v>2017</v>
      </c>
      <c r="G210" s="629"/>
      <c r="H210" s="630"/>
      <c r="I210" s="630"/>
      <c r="J210" s="93">
        <v>7</v>
      </c>
      <c r="K210" s="114">
        <v>0.18379999999999999</v>
      </c>
      <c r="L210" s="631">
        <f t="shared" si="34"/>
        <v>0</v>
      </c>
      <c r="M210" s="631"/>
    </row>
    <row r="211" spans="1:13" ht="14.25" customHeight="1">
      <c r="A211" s="173"/>
      <c r="B211" s="169">
        <v>201</v>
      </c>
      <c r="C211" s="633"/>
      <c r="D211" s="633"/>
      <c r="E211" s="633"/>
      <c r="F211" s="629">
        <f t="shared" si="33"/>
        <v>2016</v>
      </c>
      <c r="G211" s="629"/>
      <c r="H211" s="630"/>
      <c r="I211" s="630"/>
      <c r="J211" s="93">
        <v>7</v>
      </c>
      <c r="K211" s="114">
        <v>6.13E-2</v>
      </c>
      <c r="L211" s="631">
        <f t="shared" si="34"/>
        <v>0</v>
      </c>
      <c r="M211" s="631"/>
    </row>
    <row r="212" spans="1:13" ht="14.25" customHeight="1" thickBot="1">
      <c r="A212" s="173"/>
      <c r="B212" s="169">
        <v>202</v>
      </c>
      <c r="C212" s="633"/>
      <c r="D212" s="633"/>
      <c r="E212" s="633"/>
      <c r="F212" s="629" t="s">
        <v>172</v>
      </c>
      <c r="G212" s="629"/>
      <c r="H212" s="614"/>
      <c r="I212" s="614"/>
      <c r="J212" s="93">
        <v>7</v>
      </c>
      <c r="K212" s="114">
        <v>1E-218</v>
      </c>
      <c r="L212" s="615">
        <f t="shared" si="34"/>
        <v>0</v>
      </c>
      <c r="M212" s="615"/>
    </row>
    <row r="213" spans="1:13" ht="15" customHeight="1">
      <c r="A213" s="174"/>
      <c r="B213" s="175">
        <v>203</v>
      </c>
      <c r="C213" s="578" t="s">
        <v>299</v>
      </c>
      <c r="D213" s="578"/>
      <c r="E213" s="578"/>
      <c r="F213" s="133"/>
      <c r="G213" s="135"/>
      <c r="H213" s="475">
        <f>SUM(H205:I212)</f>
        <v>0</v>
      </c>
      <c r="I213" s="475"/>
      <c r="J213" s="133"/>
      <c r="K213" s="135"/>
      <c r="L213" s="649">
        <f>ROUND(SUM(L205:M212),0)</f>
        <v>0</v>
      </c>
      <c r="M213" s="649"/>
    </row>
    <row r="214" spans="1:13" ht="14.25" customHeight="1">
      <c r="A214" s="172">
        <v>48.13</v>
      </c>
      <c r="B214" s="169">
        <v>204</v>
      </c>
      <c r="C214" s="647" t="s">
        <v>247</v>
      </c>
      <c r="D214" s="647"/>
      <c r="E214" s="647"/>
      <c r="F214" s="629">
        <f>$L$4-1</f>
        <v>2022</v>
      </c>
      <c r="G214" s="629"/>
      <c r="H214" s="630"/>
      <c r="I214" s="630"/>
      <c r="J214" s="93">
        <v>7</v>
      </c>
      <c r="K214" s="114">
        <v>0.89290000000000003</v>
      </c>
      <c r="L214" s="631">
        <f t="shared" ref="L214:L221" si="35">H214*K214</f>
        <v>0</v>
      </c>
      <c r="M214" s="631"/>
    </row>
    <row r="215" spans="1:13" ht="14.25" customHeight="1">
      <c r="A215" s="173"/>
      <c r="B215" s="169">
        <v>205</v>
      </c>
      <c r="C215" s="633"/>
      <c r="D215" s="633"/>
      <c r="E215" s="633"/>
      <c r="F215" s="629">
        <f t="shared" ref="F215:F220" si="36">F214-1</f>
        <v>2021</v>
      </c>
      <c r="G215" s="629"/>
      <c r="H215" s="630"/>
      <c r="I215" s="630"/>
      <c r="J215" s="93">
        <v>7</v>
      </c>
      <c r="K215" s="114">
        <v>0.7016</v>
      </c>
      <c r="L215" s="631">
        <f t="shared" si="35"/>
        <v>0</v>
      </c>
      <c r="M215" s="631"/>
    </row>
    <row r="216" spans="1:13" ht="14.25" customHeight="1">
      <c r="A216" s="173"/>
      <c r="B216" s="169">
        <v>206</v>
      </c>
      <c r="C216" s="633"/>
      <c r="D216" s="633"/>
      <c r="E216" s="633"/>
      <c r="F216" s="629">
        <f t="shared" si="36"/>
        <v>2020</v>
      </c>
      <c r="G216" s="629"/>
      <c r="H216" s="630"/>
      <c r="I216" s="630"/>
      <c r="J216" s="93">
        <v>7</v>
      </c>
      <c r="K216" s="114">
        <v>0.55130000000000001</v>
      </c>
      <c r="L216" s="631">
        <f t="shared" si="35"/>
        <v>0</v>
      </c>
      <c r="M216" s="631"/>
    </row>
    <row r="217" spans="1:13" ht="14.25" customHeight="1">
      <c r="A217" s="173"/>
      <c r="B217" s="169">
        <v>207</v>
      </c>
      <c r="C217" s="633"/>
      <c r="D217" s="633"/>
      <c r="E217" s="633"/>
      <c r="F217" s="629">
        <f t="shared" si="36"/>
        <v>2019</v>
      </c>
      <c r="G217" s="629"/>
      <c r="H217" s="630"/>
      <c r="I217" s="630"/>
      <c r="J217" s="93">
        <v>7</v>
      </c>
      <c r="K217" s="114">
        <v>0.42880000000000001</v>
      </c>
      <c r="L217" s="631">
        <f>H217*K217</f>
        <v>0</v>
      </c>
      <c r="M217" s="631"/>
    </row>
    <row r="218" spans="1:13" ht="14.25" customHeight="1">
      <c r="A218" s="173"/>
      <c r="B218" s="169">
        <v>208</v>
      </c>
      <c r="C218" s="633"/>
      <c r="D218" s="633"/>
      <c r="E218" s="633"/>
      <c r="F218" s="629">
        <f t="shared" si="36"/>
        <v>2018</v>
      </c>
      <c r="G218" s="629"/>
      <c r="H218" s="630"/>
      <c r="I218" s="630"/>
      <c r="J218" s="93">
        <v>7</v>
      </c>
      <c r="K218" s="114">
        <v>0.30630000000000002</v>
      </c>
      <c r="L218" s="631">
        <f t="shared" si="35"/>
        <v>0</v>
      </c>
      <c r="M218" s="631"/>
    </row>
    <row r="219" spans="1:13" ht="14.25" customHeight="1">
      <c r="A219" s="173"/>
      <c r="B219" s="169">
        <v>209</v>
      </c>
      <c r="C219" s="633"/>
      <c r="D219" s="633"/>
      <c r="E219" s="633"/>
      <c r="F219" s="629">
        <f t="shared" si="36"/>
        <v>2017</v>
      </c>
      <c r="G219" s="629"/>
      <c r="H219" s="630"/>
      <c r="I219" s="630"/>
      <c r="J219" s="93">
        <v>7</v>
      </c>
      <c r="K219" s="114">
        <v>0.18379999999999999</v>
      </c>
      <c r="L219" s="631">
        <f t="shared" si="35"/>
        <v>0</v>
      </c>
      <c r="M219" s="631"/>
    </row>
    <row r="220" spans="1:13" ht="14.25" customHeight="1">
      <c r="A220" s="173"/>
      <c r="B220" s="169">
        <v>210</v>
      </c>
      <c r="C220" s="633"/>
      <c r="D220" s="633"/>
      <c r="E220" s="633"/>
      <c r="F220" s="629">
        <f t="shared" si="36"/>
        <v>2016</v>
      </c>
      <c r="G220" s="629"/>
      <c r="H220" s="630"/>
      <c r="I220" s="630"/>
      <c r="J220" s="93">
        <v>7</v>
      </c>
      <c r="K220" s="114">
        <v>6.13E-2</v>
      </c>
      <c r="L220" s="631">
        <f t="shared" si="35"/>
        <v>0</v>
      </c>
      <c r="M220" s="631"/>
    </row>
    <row r="221" spans="1:13" ht="14.25" customHeight="1" thickBot="1">
      <c r="A221" s="173"/>
      <c r="B221" s="169">
        <v>211</v>
      </c>
      <c r="C221" s="633"/>
      <c r="D221" s="633"/>
      <c r="E221" s="633"/>
      <c r="F221" s="629" t="s">
        <v>172</v>
      </c>
      <c r="G221" s="629"/>
      <c r="H221" s="614"/>
      <c r="I221" s="614"/>
      <c r="J221" s="93">
        <v>7</v>
      </c>
      <c r="K221" s="114">
        <v>1E-218</v>
      </c>
      <c r="L221" s="615">
        <f t="shared" si="35"/>
        <v>0</v>
      </c>
      <c r="M221" s="615"/>
    </row>
    <row r="222" spans="1:13" ht="15" customHeight="1">
      <c r="A222" s="174"/>
      <c r="B222" s="175">
        <v>212</v>
      </c>
      <c r="C222" s="578" t="s">
        <v>300</v>
      </c>
      <c r="D222" s="578"/>
      <c r="E222" s="578"/>
      <c r="F222" s="133"/>
      <c r="G222" s="135"/>
      <c r="H222" s="475">
        <f>SUM(H214:I221)</f>
        <v>0</v>
      </c>
      <c r="I222" s="475"/>
      <c r="J222" s="133"/>
      <c r="K222" s="135"/>
      <c r="L222" s="649">
        <f>ROUND(SUM(L214:M221),0)</f>
        <v>0</v>
      </c>
      <c r="M222" s="649"/>
    </row>
    <row r="223" spans="1:13" ht="14.25" customHeight="1">
      <c r="A223" s="172">
        <v>48.13</v>
      </c>
      <c r="B223" s="169">
        <v>213</v>
      </c>
      <c r="C223" s="647" t="s">
        <v>421</v>
      </c>
      <c r="D223" s="647"/>
      <c r="E223" s="647"/>
      <c r="F223" s="629">
        <f>$L$4-1</f>
        <v>2022</v>
      </c>
      <c r="G223" s="629"/>
      <c r="H223" s="630"/>
      <c r="I223" s="630"/>
      <c r="J223" s="93">
        <v>7</v>
      </c>
      <c r="K223" s="114">
        <v>0.89290000000000003</v>
      </c>
      <c r="L223" s="631">
        <f t="shared" ref="L223:L225" si="37">H223*K223</f>
        <v>0</v>
      </c>
      <c r="M223" s="631"/>
    </row>
    <row r="224" spans="1:13" ht="14.25" customHeight="1">
      <c r="A224" s="173"/>
      <c r="B224" s="169">
        <v>214</v>
      </c>
      <c r="C224" s="633"/>
      <c r="D224" s="633"/>
      <c r="E224" s="633"/>
      <c r="F224" s="629">
        <f t="shared" ref="F224:F229" si="38">F223-1</f>
        <v>2021</v>
      </c>
      <c r="G224" s="629"/>
      <c r="H224" s="630"/>
      <c r="I224" s="630"/>
      <c r="J224" s="93">
        <v>7</v>
      </c>
      <c r="K224" s="114">
        <v>0.7016</v>
      </c>
      <c r="L224" s="631">
        <f t="shared" si="37"/>
        <v>0</v>
      </c>
      <c r="M224" s="631"/>
    </row>
    <row r="225" spans="1:13" ht="14.25" customHeight="1">
      <c r="A225" s="173"/>
      <c r="B225" s="169">
        <v>215</v>
      </c>
      <c r="C225" s="633"/>
      <c r="D225" s="633"/>
      <c r="E225" s="633"/>
      <c r="F225" s="629">
        <f t="shared" si="38"/>
        <v>2020</v>
      </c>
      <c r="G225" s="629"/>
      <c r="H225" s="630"/>
      <c r="I225" s="630"/>
      <c r="J225" s="93">
        <v>7</v>
      </c>
      <c r="K225" s="114">
        <v>0.55130000000000001</v>
      </c>
      <c r="L225" s="631">
        <f t="shared" si="37"/>
        <v>0</v>
      </c>
      <c r="M225" s="631"/>
    </row>
    <row r="226" spans="1:13" ht="14.25" customHeight="1">
      <c r="A226" s="173"/>
      <c r="B226" s="169">
        <v>216</v>
      </c>
      <c r="C226" s="633"/>
      <c r="D226" s="633"/>
      <c r="E226" s="633"/>
      <c r="F226" s="629">
        <f t="shared" si="38"/>
        <v>2019</v>
      </c>
      <c r="G226" s="629"/>
      <c r="H226" s="630"/>
      <c r="I226" s="630"/>
      <c r="J226" s="93">
        <v>7</v>
      </c>
      <c r="K226" s="114">
        <v>0.42880000000000001</v>
      </c>
      <c r="L226" s="631">
        <f>H226*K226</f>
        <v>0</v>
      </c>
      <c r="M226" s="631"/>
    </row>
    <row r="227" spans="1:13" ht="14.25" customHeight="1">
      <c r="A227" s="173"/>
      <c r="B227" s="169">
        <v>217</v>
      </c>
      <c r="C227" s="633"/>
      <c r="D227" s="633"/>
      <c r="E227" s="633"/>
      <c r="F227" s="629">
        <f t="shared" si="38"/>
        <v>2018</v>
      </c>
      <c r="G227" s="629"/>
      <c r="H227" s="630"/>
      <c r="I227" s="630"/>
      <c r="J227" s="93">
        <v>7</v>
      </c>
      <c r="K227" s="114">
        <v>0.30630000000000002</v>
      </c>
      <c r="L227" s="631">
        <f t="shared" ref="L227:L230" si="39">H227*K227</f>
        <v>0</v>
      </c>
      <c r="M227" s="631"/>
    </row>
    <row r="228" spans="1:13" ht="14.25" customHeight="1">
      <c r="A228" s="173"/>
      <c r="B228" s="169">
        <v>218</v>
      </c>
      <c r="C228" s="633"/>
      <c r="D228" s="633"/>
      <c r="E228" s="633"/>
      <c r="F228" s="629">
        <f t="shared" si="38"/>
        <v>2017</v>
      </c>
      <c r="G228" s="629"/>
      <c r="H228" s="630"/>
      <c r="I228" s="630"/>
      <c r="J228" s="93">
        <v>7</v>
      </c>
      <c r="K228" s="114">
        <v>0.18379999999999999</v>
      </c>
      <c r="L228" s="631">
        <f t="shared" si="39"/>
        <v>0</v>
      </c>
      <c r="M228" s="631"/>
    </row>
    <row r="229" spans="1:13" ht="14.25" customHeight="1">
      <c r="A229" s="173"/>
      <c r="B229" s="169">
        <v>219</v>
      </c>
      <c r="C229" s="633"/>
      <c r="D229" s="633"/>
      <c r="E229" s="633"/>
      <c r="F229" s="629">
        <f t="shared" si="38"/>
        <v>2016</v>
      </c>
      <c r="G229" s="629"/>
      <c r="H229" s="630"/>
      <c r="I229" s="630"/>
      <c r="J229" s="93">
        <v>7</v>
      </c>
      <c r="K229" s="114">
        <v>6.13E-2</v>
      </c>
      <c r="L229" s="631">
        <f t="shared" si="39"/>
        <v>0</v>
      </c>
      <c r="M229" s="631"/>
    </row>
    <row r="230" spans="1:13" ht="14.25" customHeight="1" thickBot="1">
      <c r="A230" s="173"/>
      <c r="B230" s="169">
        <v>220</v>
      </c>
      <c r="C230" s="633"/>
      <c r="D230" s="633"/>
      <c r="E230" s="633"/>
      <c r="F230" s="629" t="s">
        <v>172</v>
      </c>
      <c r="G230" s="629"/>
      <c r="H230" s="614"/>
      <c r="I230" s="614"/>
      <c r="J230" s="93">
        <v>7</v>
      </c>
      <c r="K230" s="114">
        <v>1E-218</v>
      </c>
      <c r="L230" s="615">
        <f t="shared" si="39"/>
        <v>0</v>
      </c>
      <c r="M230" s="615"/>
    </row>
    <row r="231" spans="1:13" ht="15" customHeight="1">
      <c r="A231" s="174"/>
      <c r="B231" s="175">
        <v>221</v>
      </c>
      <c r="C231" s="578" t="s">
        <v>422</v>
      </c>
      <c r="D231" s="578"/>
      <c r="E231" s="578"/>
      <c r="F231" s="133"/>
      <c r="G231" s="135"/>
      <c r="H231" s="475">
        <f>SUM(H223:I230)</f>
        <v>0</v>
      </c>
      <c r="I231" s="475"/>
      <c r="J231" s="133"/>
      <c r="K231" s="135"/>
      <c r="L231" s="649">
        <f>ROUND(SUM(L223:M230),0)</f>
        <v>0</v>
      </c>
      <c r="M231" s="649"/>
    </row>
    <row r="232" spans="1:13" ht="14.25" customHeight="1">
      <c r="A232" s="177">
        <v>48.14</v>
      </c>
      <c r="B232" s="169">
        <v>222</v>
      </c>
      <c r="C232" s="646" t="s">
        <v>248</v>
      </c>
      <c r="D232" s="647"/>
      <c r="E232" s="648"/>
      <c r="F232" s="629">
        <f>$L$4-1</f>
        <v>2022</v>
      </c>
      <c r="G232" s="629"/>
      <c r="H232" s="630"/>
      <c r="I232" s="630"/>
      <c r="J232" s="93">
        <v>15</v>
      </c>
      <c r="K232" s="114">
        <v>0.95</v>
      </c>
      <c r="L232" s="631">
        <f>H232*K232</f>
        <v>0</v>
      </c>
      <c r="M232" s="631"/>
    </row>
    <row r="233" spans="1:13" ht="14.25" customHeight="1">
      <c r="A233" s="170"/>
      <c r="B233" s="169">
        <v>223</v>
      </c>
      <c r="C233" s="632"/>
      <c r="D233" s="633"/>
      <c r="E233" s="634"/>
      <c r="F233" s="629">
        <f>F232-1</f>
        <v>2021</v>
      </c>
      <c r="G233" s="629"/>
      <c r="H233" s="630"/>
      <c r="I233" s="630"/>
      <c r="J233" s="93">
        <v>15</v>
      </c>
      <c r="K233" s="114">
        <v>0.85499999999999998</v>
      </c>
      <c r="L233" s="631">
        <f t="shared" ref="L233:L247" si="40">H233*K233</f>
        <v>0</v>
      </c>
      <c r="M233" s="631"/>
    </row>
    <row r="234" spans="1:13" ht="14.25" customHeight="1">
      <c r="A234" s="170"/>
      <c r="B234" s="169">
        <v>224</v>
      </c>
      <c r="C234" s="632"/>
      <c r="D234" s="633"/>
      <c r="E234" s="634"/>
      <c r="F234" s="629">
        <f t="shared" ref="F234:F246" si="41">F233-1</f>
        <v>2020</v>
      </c>
      <c r="G234" s="629"/>
      <c r="H234" s="630"/>
      <c r="I234" s="630"/>
      <c r="J234" s="93">
        <v>15</v>
      </c>
      <c r="K234" s="114">
        <v>0.76949999999999996</v>
      </c>
      <c r="L234" s="631">
        <f t="shared" si="40"/>
        <v>0</v>
      </c>
      <c r="M234" s="631"/>
    </row>
    <row r="235" spans="1:13" ht="14.25" customHeight="1">
      <c r="A235" s="170"/>
      <c r="B235" s="169">
        <v>225</v>
      </c>
      <c r="C235" s="632"/>
      <c r="D235" s="633"/>
      <c r="E235" s="634"/>
      <c r="F235" s="629">
        <f t="shared" si="41"/>
        <v>2019</v>
      </c>
      <c r="G235" s="629"/>
      <c r="H235" s="630"/>
      <c r="I235" s="630"/>
      <c r="J235" s="93">
        <v>15</v>
      </c>
      <c r="K235" s="114">
        <v>0.6925</v>
      </c>
      <c r="L235" s="631">
        <f t="shared" si="40"/>
        <v>0</v>
      </c>
      <c r="M235" s="631"/>
    </row>
    <row r="236" spans="1:13" ht="14.25" customHeight="1">
      <c r="A236" s="170"/>
      <c r="B236" s="169">
        <v>226</v>
      </c>
      <c r="C236" s="632"/>
      <c r="D236" s="633"/>
      <c r="E236" s="634"/>
      <c r="F236" s="629">
        <f t="shared" si="41"/>
        <v>2018</v>
      </c>
      <c r="G236" s="629"/>
      <c r="H236" s="630"/>
      <c r="I236" s="630"/>
      <c r="J236" s="93">
        <v>15</v>
      </c>
      <c r="K236" s="114">
        <v>0.62319999999999998</v>
      </c>
      <c r="L236" s="631">
        <f t="shared" si="40"/>
        <v>0</v>
      </c>
      <c r="M236" s="631"/>
    </row>
    <row r="237" spans="1:13" ht="14.25" customHeight="1">
      <c r="A237" s="170"/>
      <c r="B237" s="169">
        <v>227</v>
      </c>
      <c r="C237" s="632"/>
      <c r="D237" s="633"/>
      <c r="E237" s="634"/>
      <c r="F237" s="629">
        <f t="shared" si="41"/>
        <v>2017</v>
      </c>
      <c r="G237" s="629"/>
      <c r="H237" s="630"/>
      <c r="I237" s="630"/>
      <c r="J237" s="93">
        <v>15</v>
      </c>
      <c r="K237" s="114">
        <v>0.56089999999999995</v>
      </c>
      <c r="L237" s="631">
        <f t="shared" si="40"/>
        <v>0</v>
      </c>
      <c r="M237" s="631"/>
    </row>
    <row r="238" spans="1:13" ht="14.25" customHeight="1">
      <c r="A238" s="170"/>
      <c r="B238" s="169">
        <v>228</v>
      </c>
      <c r="C238" s="632"/>
      <c r="D238" s="633"/>
      <c r="E238" s="634"/>
      <c r="F238" s="629">
        <f t="shared" si="41"/>
        <v>2016</v>
      </c>
      <c r="G238" s="629"/>
      <c r="H238" s="630"/>
      <c r="I238" s="630"/>
      <c r="J238" s="93">
        <v>15</v>
      </c>
      <c r="K238" s="114">
        <v>0.50190000000000001</v>
      </c>
      <c r="L238" s="631">
        <f t="shared" si="40"/>
        <v>0</v>
      </c>
      <c r="M238" s="631"/>
    </row>
    <row r="239" spans="1:13" ht="14.25" customHeight="1">
      <c r="A239" s="170"/>
      <c r="B239" s="169">
        <v>229</v>
      </c>
      <c r="C239" s="632"/>
      <c r="D239" s="633"/>
      <c r="E239" s="634"/>
      <c r="F239" s="629">
        <f t="shared" si="41"/>
        <v>2015</v>
      </c>
      <c r="G239" s="629"/>
      <c r="H239" s="630"/>
      <c r="I239" s="630"/>
      <c r="J239" s="93">
        <v>15</v>
      </c>
      <c r="K239" s="114">
        <v>0.44290000000000002</v>
      </c>
      <c r="L239" s="631">
        <f t="shared" si="40"/>
        <v>0</v>
      </c>
      <c r="M239" s="631"/>
    </row>
    <row r="240" spans="1:13" ht="14.25" customHeight="1">
      <c r="A240" s="170"/>
      <c r="B240" s="169">
        <v>230</v>
      </c>
      <c r="C240" s="632"/>
      <c r="D240" s="633"/>
      <c r="E240" s="634"/>
      <c r="F240" s="629">
        <f t="shared" si="41"/>
        <v>2014</v>
      </c>
      <c r="G240" s="629"/>
      <c r="H240" s="630"/>
      <c r="I240" s="630"/>
      <c r="J240" s="93">
        <v>15</v>
      </c>
      <c r="K240" s="114">
        <v>0.38379999999999997</v>
      </c>
      <c r="L240" s="631">
        <f t="shared" si="40"/>
        <v>0</v>
      </c>
      <c r="M240" s="631"/>
    </row>
    <row r="241" spans="1:13" ht="14.25" customHeight="1">
      <c r="A241" s="170"/>
      <c r="B241" s="169">
        <v>231</v>
      </c>
      <c r="C241" s="632"/>
      <c r="D241" s="633"/>
      <c r="E241" s="634"/>
      <c r="F241" s="629">
        <f t="shared" si="41"/>
        <v>2013</v>
      </c>
      <c r="G241" s="629"/>
      <c r="H241" s="630"/>
      <c r="I241" s="630"/>
      <c r="J241" s="93">
        <v>15</v>
      </c>
      <c r="K241" s="114">
        <v>0.32479999999999998</v>
      </c>
      <c r="L241" s="631">
        <f t="shared" si="40"/>
        <v>0</v>
      </c>
      <c r="M241" s="631"/>
    </row>
    <row r="242" spans="1:13" ht="14.25" customHeight="1">
      <c r="A242" s="170"/>
      <c r="B242" s="169">
        <v>232</v>
      </c>
      <c r="C242" s="632"/>
      <c r="D242" s="633"/>
      <c r="E242" s="634"/>
      <c r="F242" s="629">
        <f t="shared" si="41"/>
        <v>2012</v>
      </c>
      <c r="G242" s="629"/>
      <c r="H242" s="630"/>
      <c r="I242" s="630"/>
      <c r="J242" s="93">
        <v>15</v>
      </c>
      <c r="K242" s="114">
        <v>0.26569999999999999</v>
      </c>
      <c r="L242" s="631">
        <f t="shared" si="40"/>
        <v>0</v>
      </c>
      <c r="M242" s="631"/>
    </row>
    <row r="243" spans="1:13" ht="14.25" customHeight="1">
      <c r="A243" s="170"/>
      <c r="B243" s="169">
        <v>233</v>
      </c>
      <c r="C243" s="632"/>
      <c r="D243" s="633"/>
      <c r="E243" s="634"/>
      <c r="F243" s="629">
        <f t="shared" si="41"/>
        <v>2011</v>
      </c>
      <c r="G243" s="629"/>
      <c r="H243" s="630"/>
      <c r="I243" s="630"/>
      <c r="J243" s="93">
        <v>15</v>
      </c>
      <c r="K243" s="114">
        <v>0.20669999999999999</v>
      </c>
      <c r="L243" s="631">
        <f t="shared" si="40"/>
        <v>0</v>
      </c>
      <c r="M243" s="631"/>
    </row>
    <row r="244" spans="1:13" ht="14.25" customHeight="1">
      <c r="A244" s="170"/>
      <c r="B244" s="169">
        <v>234</v>
      </c>
      <c r="C244" s="632"/>
      <c r="D244" s="633"/>
      <c r="E244" s="634"/>
      <c r="F244" s="629">
        <f t="shared" si="41"/>
        <v>2010</v>
      </c>
      <c r="G244" s="629"/>
      <c r="H244" s="630"/>
      <c r="I244" s="630"/>
      <c r="J244" s="93">
        <v>15</v>
      </c>
      <c r="K244" s="114">
        <v>0.14760000000000001</v>
      </c>
      <c r="L244" s="631">
        <f t="shared" si="40"/>
        <v>0</v>
      </c>
      <c r="M244" s="631"/>
    </row>
    <row r="245" spans="1:13" ht="14.25" customHeight="1">
      <c r="A245" s="170"/>
      <c r="B245" s="169">
        <v>235</v>
      </c>
      <c r="C245" s="632"/>
      <c r="D245" s="633"/>
      <c r="E245" s="634"/>
      <c r="F245" s="629">
        <f t="shared" si="41"/>
        <v>2009</v>
      </c>
      <c r="G245" s="629"/>
      <c r="H245" s="630"/>
      <c r="I245" s="630"/>
      <c r="J245" s="93">
        <v>15</v>
      </c>
      <c r="K245" s="114">
        <v>8.8599999999999998E-2</v>
      </c>
      <c r="L245" s="631">
        <f t="shared" si="40"/>
        <v>0</v>
      </c>
      <c r="M245" s="631"/>
    </row>
    <row r="246" spans="1:13" ht="14.25" customHeight="1">
      <c r="A246" s="170"/>
      <c r="B246" s="169">
        <v>236</v>
      </c>
      <c r="C246" s="632"/>
      <c r="D246" s="633"/>
      <c r="E246" s="634"/>
      <c r="F246" s="629">
        <f t="shared" si="41"/>
        <v>2008</v>
      </c>
      <c r="G246" s="629"/>
      <c r="H246" s="630"/>
      <c r="I246" s="630"/>
      <c r="J246" s="93">
        <v>15</v>
      </c>
      <c r="K246" s="114">
        <v>2.9499999999999998E-2</v>
      </c>
      <c r="L246" s="631">
        <f t="shared" si="40"/>
        <v>0</v>
      </c>
      <c r="M246" s="631"/>
    </row>
    <row r="247" spans="1:13" ht="14.25" customHeight="1" thickBot="1">
      <c r="A247" s="171"/>
      <c r="B247" s="169">
        <v>237</v>
      </c>
      <c r="C247" s="635"/>
      <c r="D247" s="636"/>
      <c r="E247" s="637"/>
      <c r="F247" s="629" t="s">
        <v>172</v>
      </c>
      <c r="G247" s="629"/>
      <c r="H247" s="614"/>
      <c r="I247" s="614"/>
      <c r="J247" s="93">
        <v>15</v>
      </c>
      <c r="K247" s="114">
        <v>1E-218</v>
      </c>
      <c r="L247" s="615">
        <f t="shared" si="40"/>
        <v>0</v>
      </c>
      <c r="M247" s="615"/>
    </row>
    <row r="248" spans="1:13" ht="15" customHeight="1">
      <c r="A248" s="174"/>
      <c r="B248" s="169">
        <v>238</v>
      </c>
      <c r="C248" s="562" t="s">
        <v>301</v>
      </c>
      <c r="D248" s="563"/>
      <c r="E248" s="564"/>
      <c r="F248" s="133"/>
      <c r="G248" s="135"/>
      <c r="H248" s="616">
        <f>SUM(H232:I247)</f>
        <v>0</v>
      </c>
      <c r="I248" s="617"/>
      <c r="J248" s="133"/>
      <c r="K248" s="135"/>
      <c r="L248" s="445">
        <f>ROUND(SUM(L232:M247),0)</f>
        <v>0</v>
      </c>
      <c r="M248" s="446"/>
    </row>
    <row r="249" spans="1:13" ht="14.25" customHeight="1">
      <c r="A249" s="177">
        <v>48.14</v>
      </c>
      <c r="B249" s="169">
        <v>239</v>
      </c>
      <c r="C249" s="646" t="s">
        <v>347</v>
      </c>
      <c r="D249" s="647"/>
      <c r="E249" s="648"/>
      <c r="F249" s="629">
        <f>$L$4-1</f>
        <v>2022</v>
      </c>
      <c r="G249" s="629"/>
      <c r="H249" s="630"/>
      <c r="I249" s="630"/>
      <c r="J249" s="93">
        <v>15</v>
      </c>
      <c r="K249" s="114">
        <v>0.95</v>
      </c>
      <c r="L249" s="631">
        <f>H249*K249</f>
        <v>0</v>
      </c>
      <c r="M249" s="631"/>
    </row>
    <row r="250" spans="1:13" ht="14.25" customHeight="1">
      <c r="A250" s="170"/>
      <c r="B250" s="169">
        <v>240</v>
      </c>
      <c r="C250" s="632"/>
      <c r="D250" s="633"/>
      <c r="E250" s="634"/>
      <c r="F250" s="629">
        <f>F249-1</f>
        <v>2021</v>
      </c>
      <c r="G250" s="629"/>
      <c r="H250" s="630"/>
      <c r="I250" s="630"/>
      <c r="J250" s="93">
        <v>15</v>
      </c>
      <c r="K250" s="114">
        <v>0.85499999999999998</v>
      </c>
      <c r="L250" s="631">
        <f t="shared" ref="L250:L264" si="42">H250*K250</f>
        <v>0</v>
      </c>
      <c r="M250" s="631"/>
    </row>
    <row r="251" spans="1:13" ht="14.25" customHeight="1">
      <c r="A251" s="170"/>
      <c r="B251" s="169">
        <v>241</v>
      </c>
      <c r="C251" s="632"/>
      <c r="D251" s="633"/>
      <c r="E251" s="634"/>
      <c r="F251" s="629">
        <f t="shared" ref="F251:F263" si="43">F250-1</f>
        <v>2020</v>
      </c>
      <c r="G251" s="629"/>
      <c r="H251" s="630"/>
      <c r="I251" s="630"/>
      <c r="J251" s="93">
        <v>15</v>
      </c>
      <c r="K251" s="114">
        <v>0.76949999999999996</v>
      </c>
      <c r="L251" s="631">
        <f t="shared" si="42"/>
        <v>0</v>
      </c>
      <c r="M251" s="631"/>
    </row>
    <row r="252" spans="1:13" ht="14.25" customHeight="1">
      <c r="A252" s="170"/>
      <c r="B252" s="169">
        <v>242</v>
      </c>
      <c r="C252" s="632"/>
      <c r="D252" s="633"/>
      <c r="E252" s="634"/>
      <c r="F252" s="629">
        <f t="shared" si="43"/>
        <v>2019</v>
      </c>
      <c r="G252" s="629"/>
      <c r="H252" s="630"/>
      <c r="I252" s="630"/>
      <c r="J252" s="93">
        <v>15</v>
      </c>
      <c r="K252" s="114">
        <v>0.6925</v>
      </c>
      <c r="L252" s="631">
        <f t="shared" si="42"/>
        <v>0</v>
      </c>
      <c r="M252" s="631"/>
    </row>
    <row r="253" spans="1:13" ht="14.25" customHeight="1">
      <c r="A253" s="170"/>
      <c r="B253" s="169">
        <v>243</v>
      </c>
      <c r="C253" s="632"/>
      <c r="D253" s="633"/>
      <c r="E253" s="634"/>
      <c r="F253" s="629">
        <f t="shared" si="43"/>
        <v>2018</v>
      </c>
      <c r="G253" s="629"/>
      <c r="H253" s="630"/>
      <c r="I253" s="630"/>
      <c r="J253" s="93">
        <v>15</v>
      </c>
      <c r="K253" s="114">
        <v>0.62319999999999998</v>
      </c>
      <c r="L253" s="631">
        <f t="shared" si="42"/>
        <v>0</v>
      </c>
      <c r="M253" s="631"/>
    </row>
    <row r="254" spans="1:13" ht="14.25" customHeight="1">
      <c r="A254" s="170"/>
      <c r="B254" s="169">
        <v>244</v>
      </c>
      <c r="C254" s="632"/>
      <c r="D254" s="633"/>
      <c r="E254" s="634"/>
      <c r="F254" s="629">
        <f t="shared" si="43"/>
        <v>2017</v>
      </c>
      <c r="G254" s="629"/>
      <c r="H254" s="630"/>
      <c r="I254" s="630"/>
      <c r="J254" s="93">
        <v>15</v>
      </c>
      <c r="K254" s="114">
        <v>0.56089999999999995</v>
      </c>
      <c r="L254" s="631">
        <f t="shared" si="42"/>
        <v>0</v>
      </c>
      <c r="M254" s="631"/>
    </row>
    <row r="255" spans="1:13" ht="14.25" customHeight="1">
      <c r="A255" s="170"/>
      <c r="B255" s="169">
        <v>245</v>
      </c>
      <c r="C255" s="632"/>
      <c r="D255" s="633"/>
      <c r="E255" s="634"/>
      <c r="F255" s="629">
        <f t="shared" si="43"/>
        <v>2016</v>
      </c>
      <c r="G255" s="629"/>
      <c r="H255" s="630"/>
      <c r="I255" s="630"/>
      <c r="J255" s="93">
        <v>15</v>
      </c>
      <c r="K255" s="114">
        <v>0.50190000000000001</v>
      </c>
      <c r="L255" s="631">
        <f t="shared" si="42"/>
        <v>0</v>
      </c>
      <c r="M255" s="631"/>
    </row>
    <row r="256" spans="1:13" ht="14.25" customHeight="1">
      <c r="A256" s="170"/>
      <c r="B256" s="169">
        <v>246</v>
      </c>
      <c r="C256" s="632"/>
      <c r="D256" s="633"/>
      <c r="E256" s="634"/>
      <c r="F256" s="629">
        <f t="shared" si="43"/>
        <v>2015</v>
      </c>
      <c r="G256" s="629"/>
      <c r="H256" s="630"/>
      <c r="I256" s="630"/>
      <c r="J256" s="93">
        <v>15</v>
      </c>
      <c r="K256" s="114">
        <v>0.44290000000000002</v>
      </c>
      <c r="L256" s="631">
        <f t="shared" si="42"/>
        <v>0</v>
      </c>
      <c r="M256" s="631"/>
    </row>
    <row r="257" spans="1:13" ht="14.25" customHeight="1">
      <c r="A257" s="170"/>
      <c r="B257" s="169">
        <v>247</v>
      </c>
      <c r="C257" s="632"/>
      <c r="D257" s="633"/>
      <c r="E257" s="634"/>
      <c r="F257" s="629">
        <f t="shared" si="43"/>
        <v>2014</v>
      </c>
      <c r="G257" s="629"/>
      <c r="H257" s="630"/>
      <c r="I257" s="630"/>
      <c r="J257" s="93">
        <v>15</v>
      </c>
      <c r="K257" s="114">
        <v>0.38379999999999997</v>
      </c>
      <c r="L257" s="631">
        <f t="shared" si="42"/>
        <v>0</v>
      </c>
      <c r="M257" s="631"/>
    </row>
    <row r="258" spans="1:13" ht="14.25" customHeight="1">
      <c r="A258" s="170"/>
      <c r="B258" s="169">
        <v>248</v>
      </c>
      <c r="C258" s="632"/>
      <c r="D258" s="633"/>
      <c r="E258" s="634"/>
      <c r="F258" s="629">
        <f t="shared" si="43"/>
        <v>2013</v>
      </c>
      <c r="G258" s="629"/>
      <c r="H258" s="630"/>
      <c r="I258" s="630"/>
      <c r="J258" s="93">
        <v>15</v>
      </c>
      <c r="K258" s="114">
        <v>0.32479999999999998</v>
      </c>
      <c r="L258" s="631">
        <f t="shared" si="42"/>
        <v>0</v>
      </c>
      <c r="M258" s="631"/>
    </row>
    <row r="259" spans="1:13" ht="14.25" customHeight="1">
      <c r="A259" s="170"/>
      <c r="B259" s="169">
        <v>249</v>
      </c>
      <c r="C259" s="632"/>
      <c r="D259" s="633"/>
      <c r="E259" s="634"/>
      <c r="F259" s="629">
        <f t="shared" si="43"/>
        <v>2012</v>
      </c>
      <c r="G259" s="629"/>
      <c r="H259" s="630"/>
      <c r="I259" s="630"/>
      <c r="J259" s="93">
        <v>15</v>
      </c>
      <c r="K259" s="114">
        <v>0.26569999999999999</v>
      </c>
      <c r="L259" s="631">
        <f t="shared" si="42"/>
        <v>0</v>
      </c>
      <c r="M259" s="631"/>
    </row>
    <row r="260" spans="1:13" ht="14.25" customHeight="1">
      <c r="A260" s="170"/>
      <c r="B260" s="169">
        <v>250</v>
      </c>
      <c r="C260" s="632"/>
      <c r="D260" s="633"/>
      <c r="E260" s="634"/>
      <c r="F260" s="629">
        <f t="shared" si="43"/>
        <v>2011</v>
      </c>
      <c r="G260" s="629"/>
      <c r="H260" s="630"/>
      <c r="I260" s="630"/>
      <c r="J260" s="93">
        <v>15</v>
      </c>
      <c r="K260" s="114">
        <v>0.20669999999999999</v>
      </c>
      <c r="L260" s="631">
        <f t="shared" si="42"/>
        <v>0</v>
      </c>
      <c r="M260" s="631"/>
    </row>
    <row r="261" spans="1:13" ht="14.25" customHeight="1">
      <c r="A261" s="170"/>
      <c r="B261" s="169">
        <v>251</v>
      </c>
      <c r="C261" s="632"/>
      <c r="D261" s="633"/>
      <c r="E261" s="634"/>
      <c r="F261" s="629">
        <f t="shared" si="43"/>
        <v>2010</v>
      </c>
      <c r="G261" s="629"/>
      <c r="H261" s="630"/>
      <c r="I261" s="630"/>
      <c r="J261" s="93">
        <v>15</v>
      </c>
      <c r="K261" s="114">
        <v>0.14760000000000001</v>
      </c>
      <c r="L261" s="631">
        <f t="shared" si="42"/>
        <v>0</v>
      </c>
      <c r="M261" s="631"/>
    </row>
    <row r="262" spans="1:13" ht="14.25" customHeight="1">
      <c r="A262" s="170"/>
      <c r="B262" s="169">
        <v>252</v>
      </c>
      <c r="C262" s="632"/>
      <c r="D262" s="633"/>
      <c r="E262" s="634"/>
      <c r="F262" s="629">
        <f t="shared" si="43"/>
        <v>2009</v>
      </c>
      <c r="G262" s="629"/>
      <c r="H262" s="630"/>
      <c r="I262" s="630"/>
      <c r="J262" s="93">
        <v>15</v>
      </c>
      <c r="K262" s="114">
        <v>8.8599999999999998E-2</v>
      </c>
      <c r="L262" s="631">
        <f t="shared" si="42"/>
        <v>0</v>
      </c>
      <c r="M262" s="631"/>
    </row>
    <row r="263" spans="1:13" ht="14.25" customHeight="1">
      <c r="A263" s="170"/>
      <c r="B263" s="169">
        <v>253</v>
      </c>
      <c r="C263" s="632"/>
      <c r="D263" s="633"/>
      <c r="E263" s="634"/>
      <c r="F263" s="629">
        <f t="shared" si="43"/>
        <v>2008</v>
      </c>
      <c r="G263" s="629"/>
      <c r="H263" s="630"/>
      <c r="I263" s="630"/>
      <c r="J263" s="93">
        <v>15</v>
      </c>
      <c r="K263" s="114">
        <v>2.9499999999999998E-2</v>
      </c>
      <c r="L263" s="631">
        <f t="shared" si="42"/>
        <v>0</v>
      </c>
      <c r="M263" s="631"/>
    </row>
    <row r="264" spans="1:13" ht="14.25" customHeight="1" thickBot="1">
      <c r="A264" s="171"/>
      <c r="B264" s="169">
        <v>254</v>
      </c>
      <c r="C264" s="635"/>
      <c r="D264" s="636"/>
      <c r="E264" s="637"/>
      <c r="F264" s="629" t="s">
        <v>172</v>
      </c>
      <c r="G264" s="629"/>
      <c r="H264" s="614"/>
      <c r="I264" s="614"/>
      <c r="J264" s="93">
        <v>15</v>
      </c>
      <c r="K264" s="114">
        <v>1E-218</v>
      </c>
      <c r="L264" s="615">
        <f t="shared" si="42"/>
        <v>0</v>
      </c>
      <c r="M264" s="615"/>
    </row>
    <row r="265" spans="1:13" ht="15" customHeight="1">
      <c r="A265" s="174"/>
      <c r="B265" s="169">
        <v>255</v>
      </c>
      <c r="C265" s="562" t="s">
        <v>423</v>
      </c>
      <c r="D265" s="563"/>
      <c r="E265" s="564"/>
      <c r="F265" s="133"/>
      <c r="G265" s="135"/>
      <c r="H265" s="616">
        <f>SUM(H249:I264)</f>
        <v>0</v>
      </c>
      <c r="I265" s="617"/>
      <c r="J265" s="133"/>
      <c r="K265" s="135"/>
      <c r="L265" s="445">
        <f>ROUND(SUM(L249:M264),0)</f>
        <v>0</v>
      </c>
      <c r="M265" s="446"/>
    </row>
    <row r="266" spans="1:13" ht="14.25" customHeight="1">
      <c r="A266" s="177">
        <v>48.14</v>
      </c>
      <c r="B266" s="169">
        <v>256</v>
      </c>
      <c r="C266" s="646" t="s">
        <v>348</v>
      </c>
      <c r="D266" s="647"/>
      <c r="E266" s="648"/>
      <c r="F266" s="629">
        <f>$L$4-1</f>
        <v>2022</v>
      </c>
      <c r="G266" s="629"/>
      <c r="H266" s="630"/>
      <c r="I266" s="630"/>
      <c r="J266" s="93">
        <v>15</v>
      </c>
      <c r="K266" s="114">
        <v>0.95</v>
      </c>
      <c r="L266" s="631">
        <f>H266*K266</f>
        <v>0</v>
      </c>
      <c r="M266" s="631"/>
    </row>
    <row r="267" spans="1:13" ht="14.25" customHeight="1">
      <c r="A267" s="170"/>
      <c r="B267" s="169">
        <v>257</v>
      </c>
      <c r="C267" s="632"/>
      <c r="D267" s="633"/>
      <c r="E267" s="634"/>
      <c r="F267" s="629">
        <f>F266-1</f>
        <v>2021</v>
      </c>
      <c r="G267" s="629"/>
      <c r="H267" s="630"/>
      <c r="I267" s="630"/>
      <c r="J267" s="93">
        <v>15</v>
      </c>
      <c r="K267" s="114">
        <v>0.85499999999999998</v>
      </c>
      <c r="L267" s="631">
        <f t="shared" ref="L267:L281" si="44">H267*K267</f>
        <v>0</v>
      </c>
      <c r="M267" s="631"/>
    </row>
    <row r="268" spans="1:13" ht="14.25" customHeight="1">
      <c r="A268" s="170"/>
      <c r="B268" s="169">
        <v>258</v>
      </c>
      <c r="C268" s="632"/>
      <c r="D268" s="633"/>
      <c r="E268" s="634"/>
      <c r="F268" s="629">
        <f t="shared" ref="F268:F280" si="45">F267-1</f>
        <v>2020</v>
      </c>
      <c r="G268" s="629"/>
      <c r="H268" s="630"/>
      <c r="I268" s="630"/>
      <c r="J268" s="93">
        <v>15</v>
      </c>
      <c r="K268" s="114">
        <v>0.76949999999999996</v>
      </c>
      <c r="L268" s="631">
        <f t="shared" si="44"/>
        <v>0</v>
      </c>
      <c r="M268" s="631"/>
    </row>
    <row r="269" spans="1:13" ht="14.25" customHeight="1">
      <c r="A269" s="170"/>
      <c r="B269" s="169">
        <v>259</v>
      </c>
      <c r="C269" s="632"/>
      <c r="D269" s="633"/>
      <c r="E269" s="634"/>
      <c r="F269" s="629">
        <f t="shared" si="45"/>
        <v>2019</v>
      </c>
      <c r="G269" s="629"/>
      <c r="H269" s="630"/>
      <c r="I269" s="630"/>
      <c r="J269" s="93">
        <v>15</v>
      </c>
      <c r="K269" s="114">
        <v>0.6925</v>
      </c>
      <c r="L269" s="631">
        <f t="shared" si="44"/>
        <v>0</v>
      </c>
      <c r="M269" s="631"/>
    </row>
    <row r="270" spans="1:13" ht="14.25" customHeight="1">
      <c r="A270" s="170"/>
      <c r="B270" s="169">
        <v>260</v>
      </c>
      <c r="C270" s="632"/>
      <c r="D270" s="633"/>
      <c r="E270" s="634"/>
      <c r="F270" s="629">
        <f t="shared" si="45"/>
        <v>2018</v>
      </c>
      <c r="G270" s="629"/>
      <c r="H270" s="630"/>
      <c r="I270" s="630"/>
      <c r="J270" s="93">
        <v>15</v>
      </c>
      <c r="K270" s="114">
        <v>0.62319999999999998</v>
      </c>
      <c r="L270" s="631">
        <f t="shared" si="44"/>
        <v>0</v>
      </c>
      <c r="M270" s="631"/>
    </row>
    <row r="271" spans="1:13" ht="14.25" customHeight="1">
      <c r="A271" s="170"/>
      <c r="B271" s="169">
        <v>261</v>
      </c>
      <c r="C271" s="632"/>
      <c r="D271" s="633"/>
      <c r="E271" s="634"/>
      <c r="F271" s="629">
        <f t="shared" si="45"/>
        <v>2017</v>
      </c>
      <c r="G271" s="629"/>
      <c r="H271" s="630"/>
      <c r="I271" s="630"/>
      <c r="J271" s="93">
        <v>15</v>
      </c>
      <c r="K271" s="114">
        <v>0.56089999999999995</v>
      </c>
      <c r="L271" s="631">
        <f t="shared" si="44"/>
        <v>0</v>
      </c>
      <c r="M271" s="631"/>
    </row>
    <row r="272" spans="1:13" ht="14.25" customHeight="1">
      <c r="A272" s="170"/>
      <c r="B272" s="169">
        <v>262</v>
      </c>
      <c r="C272" s="632"/>
      <c r="D272" s="633"/>
      <c r="E272" s="634"/>
      <c r="F272" s="629">
        <f t="shared" si="45"/>
        <v>2016</v>
      </c>
      <c r="G272" s="629"/>
      <c r="H272" s="630"/>
      <c r="I272" s="630"/>
      <c r="J272" s="93">
        <v>15</v>
      </c>
      <c r="K272" s="114">
        <v>0.50190000000000001</v>
      </c>
      <c r="L272" s="631">
        <f t="shared" si="44"/>
        <v>0</v>
      </c>
      <c r="M272" s="631"/>
    </row>
    <row r="273" spans="1:13" ht="14.25" customHeight="1">
      <c r="A273" s="170"/>
      <c r="B273" s="169">
        <v>263</v>
      </c>
      <c r="C273" s="632"/>
      <c r="D273" s="633"/>
      <c r="E273" s="634"/>
      <c r="F273" s="629">
        <f t="shared" si="45"/>
        <v>2015</v>
      </c>
      <c r="G273" s="629"/>
      <c r="H273" s="630"/>
      <c r="I273" s="630"/>
      <c r="J273" s="93">
        <v>15</v>
      </c>
      <c r="K273" s="114">
        <v>0.44290000000000002</v>
      </c>
      <c r="L273" s="631">
        <f t="shared" si="44"/>
        <v>0</v>
      </c>
      <c r="M273" s="631"/>
    </row>
    <row r="274" spans="1:13" ht="14.25" customHeight="1">
      <c r="A274" s="170"/>
      <c r="B274" s="169">
        <v>264</v>
      </c>
      <c r="C274" s="632"/>
      <c r="D274" s="633"/>
      <c r="E274" s="634"/>
      <c r="F274" s="629">
        <f t="shared" si="45"/>
        <v>2014</v>
      </c>
      <c r="G274" s="629"/>
      <c r="H274" s="630"/>
      <c r="I274" s="630"/>
      <c r="J274" s="93">
        <v>15</v>
      </c>
      <c r="K274" s="114">
        <v>0.38379999999999997</v>
      </c>
      <c r="L274" s="631">
        <f t="shared" si="44"/>
        <v>0</v>
      </c>
      <c r="M274" s="631"/>
    </row>
    <row r="275" spans="1:13" ht="14.25" customHeight="1">
      <c r="A275" s="170"/>
      <c r="B275" s="169">
        <v>265</v>
      </c>
      <c r="C275" s="632"/>
      <c r="D275" s="633"/>
      <c r="E275" s="634"/>
      <c r="F275" s="629">
        <f t="shared" si="45"/>
        <v>2013</v>
      </c>
      <c r="G275" s="629"/>
      <c r="H275" s="630"/>
      <c r="I275" s="630"/>
      <c r="J275" s="93">
        <v>15</v>
      </c>
      <c r="K275" s="114">
        <v>0.32479999999999998</v>
      </c>
      <c r="L275" s="631">
        <f t="shared" si="44"/>
        <v>0</v>
      </c>
      <c r="M275" s="631"/>
    </row>
    <row r="276" spans="1:13" ht="14.25" customHeight="1">
      <c r="A276" s="170"/>
      <c r="B276" s="169">
        <v>266</v>
      </c>
      <c r="C276" s="632"/>
      <c r="D276" s="633"/>
      <c r="E276" s="634"/>
      <c r="F276" s="629">
        <f t="shared" si="45"/>
        <v>2012</v>
      </c>
      <c r="G276" s="629"/>
      <c r="H276" s="630"/>
      <c r="I276" s="630"/>
      <c r="J276" s="93">
        <v>15</v>
      </c>
      <c r="K276" s="114">
        <v>0.26569999999999999</v>
      </c>
      <c r="L276" s="631">
        <f t="shared" si="44"/>
        <v>0</v>
      </c>
      <c r="M276" s="631"/>
    </row>
    <row r="277" spans="1:13" ht="14.25" customHeight="1">
      <c r="A277" s="170"/>
      <c r="B277" s="169">
        <v>267</v>
      </c>
      <c r="C277" s="632"/>
      <c r="D277" s="633"/>
      <c r="E277" s="634"/>
      <c r="F277" s="629">
        <f t="shared" si="45"/>
        <v>2011</v>
      </c>
      <c r="G277" s="629"/>
      <c r="H277" s="630"/>
      <c r="I277" s="630"/>
      <c r="J277" s="93">
        <v>15</v>
      </c>
      <c r="K277" s="114">
        <v>0.20669999999999999</v>
      </c>
      <c r="L277" s="631">
        <f t="shared" si="44"/>
        <v>0</v>
      </c>
      <c r="M277" s="631"/>
    </row>
    <row r="278" spans="1:13" ht="14.25" customHeight="1">
      <c r="A278" s="170"/>
      <c r="B278" s="169">
        <v>268</v>
      </c>
      <c r="C278" s="632"/>
      <c r="D278" s="633"/>
      <c r="E278" s="634"/>
      <c r="F278" s="629">
        <f t="shared" si="45"/>
        <v>2010</v>
      </c>
      <c r="G278" s="629"/>
      <c r="H278" s="630"/>
      <c r="I278" s="630"/>
      <c r="J278" s="93">
        <v>15</v>
      </c>
      <c r="K278" s="114">
        <v>0.14760000000000001</v>
      </c>
      <c r="L278" s="631">
        <f t="shared" si="44"/>
        <v>0</v>
      </c>
      <c r="M278" s="631"/>
    </row>
    <row r="279" spans="1:13" ht="14.25" customHeight="1">
      <c r="A279" s="170"/>
      <c r="B279" s="169">
        <v>269</v>
      </c>
      <c r="C279" s="632"/>
      <c r="D279" s="633"/>
      <c r="E279" s="634"/>
      <c r="F279" s="629">
        <f t="shared" si="45"/>
        <v>2009</v>
      </c>
      <c r="G279" s="629"/>
      <c r="H279" s="630"/>
      <c r="I279" s="630"/>
      <c r="J279" s="93">
        <v>15</v>
      </c>
      <c r="K279" s="114">
        <v>8.8599999999999998E-2</v>
      </c>
      <c r="L279" s="631">
        <f t="shared" si="44"/>
        <v>0</v>
      </c>
      <c r="M279" s="631"/>
    </row>
    <row r="280" spans="1:13" ht="14.25" customHeight="1">
      <c r="A280" s="170"/>
      <c r="B280" s="169">
        <v>270</v>
      </c>
      <c r="C280" s="632"/>
      <c r="D280" s="633"/>
      <c r="E280" s="634"/>
      <c r="F280" s="629">
        <f t="shared" si="45"/>
        <v>2008</v>
      </c>
      <c r="G280" s="629"/>
      <c r="H280" s="630"/>
      <c r="I280" s="630"/>
      <c r="J280" s="93">
        <v>15</v>
      </c>
      <c r="K280" s="114">
        <v>2.9499999999999998E-2</v>
      </c>
      <c r="L280" s="631">
        <f t="shared" si="44"/>
        <v>0</v>
      </c>
      <c r="M280" s="631"/>
    </row>
    <row r="281" spans="1:13" ht="14.25" customHeight="1" thickBot="1">
      <c r="A281" s="171"/>
      <c r="B281" s="169">
        <v>271</v>
      </c>
      <c r="C281" s="635"/>
      <c r="D281" s="636"/>
      <c r="E281" s="637"/>
      <c r="F281" s="629" t="s">
        <v>172</v>
      </c>
      <c r="G281" s="629"/>
      <c r="H281" s="614"/>
      <c r="I281" s="614"/>
      <c r="J281" s="93">
        <v>15</v>
      </c>
      <c r="K281" s="114">
        <v>1E-218</v>
      </c>
      <c r="L281" s="615">
        <f t="shared" si="44"/>
        <v>0</v>
      </c>
      <c r="M281" s="615"/>
    </row>
    <row r="282" spans="1:13" ht="15" customHeight="1">
      <c r="A282" s="176"/>
      <c r="B282" s="169">
        <v>272</v>
      </c>
      <c r="C282" s="662" t="s">
        <v>115</v>
      </c>
      <c r="D282" s="669"/>
      <c r="E282" s="664"/>
      <c r="F282" s="133"/>
      <c r="G282" s="135"/>
      <c r="H282" s="616">
        <f>SUM(H266:I281)</f>
        <v>0</v>
      </c>
      <c r="I282" s="617"/>
      <c r="J282" s="133"/>
      <c r="K282" s="135"/>
      <c r="L282" s="445">
        <f>ROUND(SUM(L266:M281),0)</f>
        <v>0</v>
      </c>
      <c r="M282" s="446"/>
    </row>
    <row r="283" spans="1:13" ht="14.25" customHeight="1">
      <c r="A283" s="177">
        <v>48.14</v>
      </c>
      <c r="B283" s="189">
        <v>273</v>
      </c>
      <c r="C283" s="646" t="s">
        <v>349</v>
      </c>
      <c r="D283" s="670"/>
      <c r="E283" s="648"/>
      <c r="F283" s="628">
        <f>$L$4-1</f>
        <v>2022</v>
      </c>
      <c r="G283" s="629"/>
      <c r="H283" s="630"/>
      <c r="I283" s="630"/>
      <c r="J283" s="93">
        <v>15</v>
      </c>
      <c r="K283" s="114">
        <v>0.95</v>
      </c>
      <c r="L283" s="631">
        <f>H283*K283</f>
        <v>0</v>
      </c>
      <c r="M283" s="631"/>
    </row>
    <row r="284" spans="1:13" ht="14.25" customHeight="1">
      <c r="A284" s="170"/>
      <c r="B284" s="189">
        <v>274</v>
      </c>
      <c r="C284" s="618" t="s">
        <v>444</v>
      </c>
      <c r="D284" s="619"/>
      <c r="E284" s="620"/>
      <c r="F284" s="628">
        <f>F283-1</f>
        <v>2021</v>
      </c>
      <c r="G284" s="629"/>
      <c r="H284" s="630"/>
      <c r="I284" s="630"/>
      <c r="J284" s="93">
        <v>15</v>
      </c>
      <c r="K284" s="114">
        <v>0.85499999999999998</v>
      </c>
      <c r="L284" s="631">
        <f t="shared" ref="L284:L298" si="46">H284*K284</f>
        <v>0</v>
      </c>
      <c r="M284" s="631"/>
    </row>
    <row r="285" spans="1:13" ht="14.25" customHeight="1">
      <c r="A285" s="170"/>
      <c r="B285" s="189">
        <v>275</v>
      </c>
      <c r="C285" s="618"/>
      <c r="D285" s="619"/>
      <c r="E285" s="620"/>
      <c r="F285" s="628">
        <f t="shared" ref="F285:F297" si="47">F284-1</f>
        <v>2020</v>
      </c>
      <c r="G285" s="629"/>
      <c r="H285" s="630"/>
      <c r="I285" s="630"/>
      <c r="J285" s="93">
        <v>15</v>
      </c>
      <c r="K285" s="114">
        <v>0.76949999999999996</v>
      </c>
      <c r="L285" s="631">
        <f t="shared" si="46"/>
        <v>0</v>
      </c>
      <c r="M285" s="631"/>
    </row>
    <row r="286" spans="1:13" ht="14.25" customHeight="1">
      <c r="A286" s="170"/>
      <c r="B286" s="189">
        <v>276</v>
      </c>
      <c r="C286" s="618"/>
      <c r="D286" s="619"/>
      <c r="E286" s="620"/>
      <c r="F286" s="628">
        <f t="shared" si="47"/>
        <v>2019</v>
      </c>
      <c r="G286" s="629"/>
      <c r="H286" s="630"/>
      <c r="I286" s="630"/>
      <c r="J286" s="93">
        <v>15</v>
      </c>
      <c r="K286" s="114">
        <v>0.6925</v>
      </c>
      <c r="L286" s="631">
        <f t="shared" si="46"/>
        <v>0</v>
      </c>
      <c r="M286" s="631"/>
    </row>
    <row r="287" spans="1:13" ht="14.25" customHeight="1">
      <c r="A287" s="170"/>
      <c r="B287" s="189">
        <v>277</v>
      </c>
      <c r="C287" s="632"/>
      <c r="D287" s="633"/>
      <c r="E287" s="634"/>
      <c r="F287" s="628">
        <f t="shared" si="47"/>
        <v>2018</v>
      </c>
      <c r="G287" s="629"/>
      <c r="H287" s="630"/>
      <c r="I287" s="630"/>
      <c r="J287" s="93">
        <v>15</v>
      </c>
      <c r="K287" s="114">
        <v>0.62319999999999998</v>
      </c>
      <c r="L287" s="631">
        <f t="shared" si="46"/>
        <v>0</v>
      </c>
      <c r="M287" s="631"/>
    </row>
    <row r="288" spans="1:13" ht="14.25" customHeight="1">
      <c r="A288" s="170"/>
      <c r="B288" s="189">
        <v>278</v>
      </c>
      <c r="C288" s="632"/>
      <c r="D288" s="633"/>
      <c r="E288" s="634"/>
      <c r="F288" s="628">
        <f t="shared" si="47"/>
        <v>2017</v>
      </c>
      <c r="G288" s="629"/>
      <c r="H288" s="630"/>
      <c r="I288" s="630"/>
      <c r="J288" s="93">
        <v>15</v>
      </c>
      <c r="K288" s="114">
        <v>0.56089999999999995</v>
      </c>
      <c r="L288" s="631">
        <f t="shared" si="46"/>
        <v>0</v>
      </c>
      <c r="M288" s="631"/>
    </row>
    <row r="289" spans="1:13" ht="14.25" customHeight="1">
      <c r="A289" s="170"/>
      <c r="B289" s="189">
        <v>279</v>
      </c>
      <c r="C289" s="632"/>
      <c r="D289" s="633"/>
      <c r="E289" s="634"/>
      <c r="F289" s="628">
        <f t="shared" si="47"/>
        <v>2016</v>
      </c>
      <c r="G289" s="629"/>
      <c r="H289" s="630"/>
      <c r="I289" s="630"/>
      <c r="J289" s="93">
        <v>15</v>
      </c>
      <c r="K289" s="114">
        <v>0.50190000000000001</v>
      </c>
      <c r="L289" s="631">
        <f t="shared" si="46"/>
        <v>0</v>
      </c>
      <c r="M289" s="631"/>
    </row>
    <row r="290" spans="1:13" ht="14.25" customHeight="1">
      <c r="A290" s="170"/>
      <c r="B290" s="189">
        <v>280</v>
      </c>
      <c r="C290" s="632"/>
      <c r="D290" s="633"/>
      <c r="E290" s="634"/>
      <c r="F290" s="628">
        <f t="shared" si="47"/>
        <v>2015</v>
      </c>
      <c r="G290" s="629"/>
      <c r="H290" s="630"/>
      <c r="I290" s="630"/>
      <c r="J290" s="93">
        <v>15</v>
      </c>
      <c r="K290" s="114">
        <v>0.44290000000000002</v>
      </c>
      <c r="L290" s="631">
        <f t="shared" si="46"/>
        <v>0</v>
      </c>
      <c r="M290" s="631"/>
    </row>
    <row r="291" spans="1:13" ht="14.25" customHeight="1">
      <c r="A291" s="170"/>
      <c r="B291" s="189">
        <v>281</v>
      </c>
      <c r="C291" s="632"/>
      <c r="D291" s="633"/>
      <c r="E291" s="634"/>
      <c r="F291" s="628">
        <f t="shared" si="47"/>
        <v>2014</v>
      </c>
      <c r="G291" s="629"/>
      <c r="H291" s="630"/>
      <c r="I291" s="630"/>
      <c r="J291" s="93">
        <v>15</v>
      </c>
      <c r="K291" s="114">
        <v>0.38379999999999997</v>
      </c>
      <c r="L291" s="631">
        <f t="shared" si="46"/>
        <v>0</v>
      </c>
      <c r="M291" s="631"/>
    </row>
    <row r="292" spans="1:13" ht="14.25" customHeight="1">
      <c r="A292" s="170"/>
      <c r="B292" s="189">
        <v>282</v>
      </c>
      <c r="C292" s="632"/>
      <c r="D292" s="633"/>
      <c r="E292" s="634"/>
      <c r="F292" s="628">
        <f t="shared" si="47"/>
        <v>2013</v>
      </c>
      <c r="G292" s="629"/>
      <c r="H292" s="630"/>
      <c r="I292" s="630"/>
      <c r="J292" s="93">
        <v>15</v>
      </c>
      <c r="K292" s="114">
        <v>0.32479999999999998</v>
      </c>
      <c r="L292" s="631">
        <f t="shared" si="46"/>
        <v>0</v>
      </c>
      <c r="M292" s="631"/>
    </row>
    <row r="293" spans="1:13" ht="14.25" customHeight="1">
      <c r="A293" s="170"/>
      <c r="B293" s="189">
        <v>283</v>
      </c>
      <c r="C293" s="632"/>
      <c r="D293" s="633"/>
      <c r="E293" s="634"/>
      <c r="F293" s="628">
        <f t="shared" si="47"/>
        <v>2012</v>
      </c>
      <c r="G293" s="629"/>
      <c r="H293" s="630"/>
      <c r="I293" s="630"/>
      <c r="J293" s="93">
        <v>15</v>
      </c>
      <c r="K293" s="114">
        <v>0.26569999999999999</v>
      </c>
      <c r="L293" s="631">
        <f t="shared" si="46"/>
        <v>0</v>
      </c>
      <c r="M293" s="631"/>
    </row>
    <row r="294" spans="1:13" ht="14.25" customHeight="1">
      <c r="A294" s="170"/>
      <c r="B294" s="189">
        <v>284</v>
      </c>
      <c r="C294" s="632"/>
      <c r="D294" s="633"/>
      <c r="E294" s="634"/>
      <c r="F294" s="628">
        <f t="shared" si="47"/>
        <v>2011</v>
      </c>
      <c r="G294" s="629"/>
      <c r="H294" s="630"/>
      <c r="I294" s="630"/>
      <c r="J294" s="93">
        <v>15</v>
      </c>
      <c r="K294" s="114">
        <v>0.20669999999999999</v>
      </c>
      <c r="L294" s="631">
        <f t="shared" si="46"/>
        <v>0</v>
      </c>
      <c r="M294" s="631"/>
    </row>
    <row r="295" spans="1:13" ht="14.25" customHeight="1">
      <c r="A295" s="170"/>
      <c r="B295" s="189">
        <v>285</v>
      </c>
      <c r="C295" s="632"/>
      <c r="D295" s="633"/>
      <c r="E295" s="634"/>
      <c r="F295" s="628">
        <f t="shared" si="47"/>
        <v>2010</v>
      </c>
      <c r="G295" s="629"/>
      <c r="H295" s="630"/>
      <c r="I295" s="630"/>
      <c r="J295" s="93">
        <v>15</v>
      </c>
      <c r="K295" s="114">
        <v>0.14760000000000001</v>
      </c>
      <c r="L295" s="631">
        <f t="shared" si="46"/>
        <v>0</v>
      </c>
      <c r="M295" s="631"/>
    </row>
    <row r="296" spans="1:13" ht="14.25" customHeight="1">
      <c r="A296" s="170"/>
      <c r="B296" s="189">
        <v>286</v>
      </c>
      <c r="C296" s="632"/>
      <c r="D296" s="633"/>
      <c r="E296" s="634"/>
      <c r="F296" s="628">
        <f t="shared" si="47"/>
        <v>2009</v>
      </c>
      <c r="G296" s="629"/>
      <c r="H296" s="630"/>
      <c r="I296" s="630"/>
      <c r="J296" s="93">
        <v>15</v>
      </c>
      <c r="K296" s="114">
        <v>8.8599999999999998E-2</v>
      </c>
      <c r="L296" s="631">
        <f t="shared" si="46"/>
        <v>0</v>
      </c>
      <c r="M296" s="631"/>
    </row>
    <row r="297" spans="1:13" ht="14.25" customHeight="1">
      <c r="A297" s="170"/>
      <c r="B297" s="189">
        <v>287</v>
      </c>
      <c r="C297" s="632"/>
      <c r="D297" s="633"/>
      <c r="E297" s="634"/>
      <c r="F297" s="628">
        <f t="shared" si="47"/>
        <v>2008</v>
      </c>
      <c r="G297" s="629"/>
      <c r="H297" s="630"/>
      <c r="I297" s="630"/>
      <c r="J297" s="93">
        <v>15</v>
      </c>
      <c r="K297" s="114">
        <v>2.9499999999999998E-2</v>
      </c>
      <c r="L297" s="631">
        <f t="shared" si="46"/>
        <v>0</v>
      </c>
      <c r="M297" s="631"/>
    </row>
    <row r="298" spans="1:13" ht="14.25" customHeight="1">
      <c r="A298" s="183"/>
      <c r="B298" s="189">
        <v>288</v>
      </c>
      <c r="C298" s="642"/>
      <c r="D298" s="643"/>
      <c r="E298" s="644"/>
      <c r="F298" s="683" t="s">
        <v>172</v>
      </c>
      <c r="G298" s="639"/>
      <c r="H298" s="640"/>
      <c r="I298" s="640"/>
      <c r="J298" s="184">
        <v>15</v>
      </c>
      <c r="K298" s="185">
        <v>1E-218</v>
      </c>
      <c r="L298" s="641">
        <f t="shared" si="46"/>
        <v>0</v>
      </c>
      <c r="M298" s="641"/>
    </row>
    <row r="299" spans="1:13" ht="14.25" customHeight="1">
      <c r="A299" s="186">
        <v>48.121000000000002</v>
      </c>
      <c r="B299" s="189">
        <v>289</v>
      </c>
      <c r="C299" s="621" t="s">
        <v>349</v>
      </c>
      <c r="D299" s="622"/>
      <c r="E299" s="623"/>
      <c r="F299" s="624">
        <f>$L$4-1</f>
        <v>2022</v>
      </c>
      <c r="G299" s="625"/>
      <c r="H299" s="626"/>
      <c r="I299" s="626"/>
      <c r="J299" s="187">
        <v>5</v>
      </c>
      <c r="K299" s="188">
        <v>0.85</v>
      </c>
      <c r="L299" s="627">
        <f t="shared" ref="L299:L304" si="48">H299*K299</f>
        <v>0</v>
      </c>
      <c r="M299" s="627"/>
    </row>
    <row r="300" spans="1:13" ht="14.25" customHeight="1">
      <c r="A300" s="170"/>
      <c r="B300" s="189">
        <v>290</v>
      </c>
      <c r="C300" s="618" t="s">
        <v>440</v>
      </c>
      <c r="D300" s="619"/>
      <c r="E300" s="620"/>
      <c r="F300" s="628">
        <f>F299-1</f>
        <v>2021</v>
      </c>
      <c r="G300" s="629"/>
      <c r="H300" s="630"/>
      <c r="I300" s="630"/>
      <c r="J300" s="93">
        <v>5</v>
      </c>
      <c r="K300" s="114">
        <v>0.59499999999999997</v>
      </c>
      <c r="L300" s="631">
        <f t="shared" si="48"/>
        <v>0</v>
      </c>
      <c r="M300" s="631"/>
    </row>
    <row r="301" spans="1:13" ht="14.25" customHeight="1">
      <c r="A301" s="170"/>
      <c r="B301" s="189">
        <v>291</v>
      </c>
      <c r="C301" s="618"/>
      <c r="D301" s="619"/>
      <c r="E301" s="620"/>
      <c r="F301" s="628">
        <f>F300-1</f>
        <v>2020</v>
      </c>
      <c r="G301" s="629"/>
      <c r="H301" s="630"/>
      <c r="I301" s="630"/>
      <c r="J301" s="93">
        <v>5</v>
      </c>
      <c r="K301" s="114">
        <v>0.41649999999999998</v>
      </c>
      <c r="L301" s="631">
        <f t="shared" si="48"/>
        <v>0</v>
      </c>
      <c r="M301" s="631"/>
    </row>
    <row r="302" spans="1:13" ht="14.25" customHeight="1">
      <c r="A302" s="170"/>
      <c r="B302" s="189">
        <v>292</v>
      </c>
      <c r="C302" s="618"/>
      <c r="D302" s="619"/>
      <c r="E302" s="620"/>
      <c r="F302" s="628">
        <f>F301-1</f>
        <v>2019</v>
      </c>
      <c r="G302" s="629"/>
      <c r="H302" s="630"/>
      <c r="I302" s="630"/>
      <c r="J302" s="93">
        <v>5</v>
      </c>
      <c r="K302" s="114">
        <v>0.24990000000000001</v>
      </c>
      <c r="L302" s="631">
        <f t="shared" si="48"/>
        <v>0</v>
      </c>
      <c r="M302" s="631"/>
    </row>
    <row r="303" spans="1:13" ht="14.25" customHeight="1">
      <c r="A303" s="170"/>
      <c r="B303" s="189">
        <v>293</v>
      </c>
      <c r="C303" s="632"/>
      <c r="D303" s="633"/>
      <c r="E303" s="634"/>
      <c r="F303" s="628">
        <f>F302-1</f>
        <v>2018</v>
      </c>
      <c r="G303" s="629"/>
      <c r="H303" s="630"/>
      <c r="I303" s="630"/>
      <c r="J303" s="93">
        <v>5</v>
      </c>
      <c r="K303" s="114">
        <v>8.3299999999999999E-2</v>
      </c>
      <c r="L303" s="631">
        <f t="shared" si="48"/>
        <v>0</v>
      </c>
      <c r="M303" s="631"/>
    </row>
    <row r="304" spans="1:13" ht="14.25" customHeight="1" thickBot="1">
      <c r="A304" s="171"/>
      <c r="B304" s="189">
        <v>294</v>
      </c>
      <c r="C304" s="635"/>
      <c r="D304" s="636"/>
      <c r="E304" s="637"/>
      <c r="F304" s="645" t="s">
        <v>172</v>
      </c>
      <c r="G304" s="638"/>
      <c r="H304" s="614"/>
      <c r="I304" s="614"/>
      <c r="J304" s="178">
        <v>5</v>
      </c>
      <c r="K304" s="179">
        <v>1E-218</v>
      </c>
      <c r="L304" s="615">
        <f t="shared" si="48"/>
        <v>0</v>
      </c>
      <c r="M304" s="615"/>
    </row>
    <row r="305" spans="1:13" ht="15" customHeight="1">
      <c r="A305" s="174"/>
      <c r="B305" s="189">
        <v>295</v>
      </c>
      <c r="C305" s="562" t="s">
        <v>424</v>
      </c>
      <c r="D305" s="563"/>
      <c r="E305" s="564"/>
      <c r="F305" s="133"/>
      <c r="G305" s="135"/>
      <c r="H305" s="616">
        <f>SUM(H283:I304)</f>
        <v>0</v>
      </c>
      <c r="I305" s="617"/>
      <c r="J305" s="133"/>
      <c r="K305" s="135"/>
      <c r="L305" s="445">
        <f>ROUND(SUM(L283:M304),0)</f>
        <v>0</v>
      </c>
      <c r="M305" s="446"/>
    </row>
    <row r="306" spans="1:13" ht="14.25" customHeight="1">
      <c r="A306" s="190">
        <v>48.14</v>
      </c>
      <c r="B306" s="191">
        <v>296</v>
      </c>
      <c r="C306" s="621" t="s">
        <v>350</v>
      </c>
      <c r="D306" s="622"/>
      <c r="E306" s="623"/>
      <c r="F306" s="625">
        <f>$L$4-1</f>
        <v>2022</v>
      </c>
      <c r="G306" s="625"/>
      <c r="H306" s="626"/>
      <c r="I306" s="626"/>
      <c r="J306" s="187">
        <v>15</v>
      </c>
      <c r="K306" s="188">
        <v>0.95</v>
      </c>
      <c r="L306" s="627">
        <f>H306*K306</f>
        <v>0</v>
      </c>
      <c r="M306" s="627"/>
    </row>
    <row r="307" spans="1:13" ht="14.25" customHeight="1">
      <c r="A307" s="170"/>
      <c r="B307" s="169">
        <v>297</v>
      </c>
      <c r="C307" s="632"/>
      <c r="D307" s="633"/>
      <c r="E307" s="634"/>
      <c r="F307" s="629">
        <f>F306-1</f>
        <v>2021</v>
      </c>
      <c r="G307" s="629"/>
      <c r="H307" s="630"/>
      <c r="I307" s="630"/>
      <c r="J307" s="93">
        <v>15</v>
      </c>
      <c r="K307" s="114">
        <v>0.85499999999999998</v>
      </c>
      <c r="L307" s="631">
        <f t="shared" ref="L307:L321" si="49">H307*K307</f>
        <v>0</v>
      </c>
      <c r="M307" s="631"/>
    </row>
    <row r="308" spans="1:13" ht="14.25" customHeight="1">
      <c r="A308" s="170"/>
      <c r="B308" s="169">
        <v>298</v>
      </c>
      <c r="C308" s="632"/>
      <c r="D308" s="633"/>
      <c r="E308" s="634"/>
      <c r="F308" s="629">
        <f t="shared" ref="F308:F320" si="50">F307-1</f>
        <v>2020</v>
      </c>
      <c r="G308" s="629"/>
      <c r="H308" s="630"/>
      <c r="I308" s="630"/>
      <c r="J308" s="93">
        <v>15</v>
      </c>
      <c r="K308" s="114">
        <v>0.76949999999999996</v>
      </c>
      <c r="L308" s="631">
        <f t="shared" si="49"/>
        <v>0</v>
      </c>
      <c r="M308" s="631"/>
    </row>
    <row r="309" spans="1:13" ht="14.25" customHeight="1">
      <c r="A309" s="170"/>
      <c r="B309" s="169">
        <v>299</v>
      </c>
      <c r="C309" s="632"/>
      <c r="D309" s="633"/>
      <c r="E309" s="634"/>
      <c r="F309" s="629">
        <f t="shared" si="50"/>
        <v>2019</v>
      </c>
      <c r="G309" s="629"/>
      <c r="H309" s="630"/>
      <c r="I309" s="630"/>
      <c r="J309" s="93">
        <v>15</v>
      </c>
      <c r="K309" s="114">
        <v>0.6925</v>
      </c>
      <c r="L309" s="631">
        <f t="shared" si="49"/>
        <v>0</v>
      </c>
      <c r="M309" s="631"/>
    </row>
    <row r="310" spans="1:13" ht="14.25" customHeight="1">
      <c r="A310" s="170"/>
      <c r="B310" s="169">
        <v>300</v>
      </c>
      <c r="C310" s="632"/>
      <c r="D310" s="633"/>
      <c r="E310" s="634"/>
      <c r="F310" s="629">
        <f t="shared" si="50"/>
        <v>2018</v>
      </c>
      <c r="G310" s="629"/>
      <c r="H310" s="630"/>
      <c r="I310" s="630"/>
      <c r="J310" s="93">
        <v>15</v>
      </c>
      <c r="K310" s="114">
        <v>0.62319999999999998</v>
      </c>
      <c r="L310" s="631">
        <f t="shared" si="49"/>
        <v>0</v>
      </c>
      <c r="M310" s="631"/>
    </row>
    <row r="311" spans="1:13" ht="14.25" customHeight="1">
      <c r="A311" s="170"/>
      <c r="B311" s="169">
        <v>301</v>
      </c>
      <c r="C311" s="632"/>
      <c r="D311" s="633"/>
      <c r="E311" s="634"/>
      <c r="F311" s="629">
        <f t="shared" si="50"/>
        <v>2017</v>
      </c>
      <c r="G311" s="629"/>
      <c r="H311" s="630"/>
      <c r="I311" s="630"/>
      <c r="J311" s="93">
        <v>15</v>
      </c>
      <c r="K311" s="114">
        <v>0.56089999999999995</v>
      </c>
      <c r="L311" s="631">
        <f t="shared" si="49"/>
        <v>0</v>
      </c>
      <c r="M311" s="631"/>
    </row>
    <row r="312" spans="1:13" ht="14.25" customHeight="1">
      <c r="A312" s="170"/>
      <c r="B312" s="169">
        <v>302</v>
      </c>
      <c r="C312" s="632"/>
      <c r="D312" s="633"/>
      <c r="E312" s="634"/>
      <c r="F312" s="629">
        <f t="shared" si="50"/>
        <v>2016</v>
      </c>
      <c r="G312" s="629"/>
      <c r="H312" s="630"/>
      <c r="I312" s="630"/>
      <c r="J312" s="93">
        <v>15</v>
      </c>
      <c r="K312" s="114">
        <v>0.50190000000000001</v>
      </c>
      <c r="L312" s="631">
        <f t="shared" si="49"/>
        <v>0</v>
      </c>
      <c r="M312" s="631"/>
    </row>
    <row r="313" spans="1:13" ht="14.25" customHeight="1">
      <c r="A313" s="170"/>
      <c r="B313" s="169">
        <v>303</v>
      </c>
      <c r="C313" s="632"/>
      <c r="D313" s="633"/>
      <c r="E313" s="634"/>
      <c r="F313" s="629">
        <f t="shared" si="50"/>
        <v>2015</v>
      </c>
      <c r="G313" s="629"/>
      <c r="H313" s="630"/>
      <c r="I313" s="630"/>
      <c r="J313" s="93">
        <v>15</v>
      </c>
      <c r="K313" s="114">
        <v>0.44290000000000002</v>
      </c>
      <c r="L313" s="631">
        <f t="shared" si="49"/>
        <v>0</v>
      </c>
      <c r="M313" s="631"/>
    </row>
    <row r="314" spans="1:13" ht="14.25" customHeight="1">
      <c r="A314" s="170"/>
      <c r="B314" s="169">
        <v>304</v>
      </c>
      <c r="C314" s="632"/>
      <c r="D314" s="633"/>
      <c r="E314" s="634"/>
      <c r="F314" s="629">
        <f t="shared" si="50"/>
        <v>2014</v>
      </c>
      <c r="G314" s="629"/>
      <c r="H314" s="630"/>
      <c r="I314" s="630"/>
      <c r="J314" s="93">
        <v>15</v>
      </c>
      <c r="K314" s="114">
        <v>0.38379999999999997</v>
      </c>
      <c r="L314" s="631">
        <f t="shared" si="49"/>
        <v>0</v>
      </c>
      <c r="M314" s="631"/>
    </row>
    <row r="315" spans="1:13" ht="14.25" customHeight="1">
      <c r="A315" s="170"/>
      <c r="B315" s="169">
        <v>305</v>
      </c>
      <c r="C315" s="632"/>
      <c r="D315" s="633"/>
      <c r="E315" s="634"/>
      <c r="F315" s="629">
        <f t="shared" si="50"/>
        <v>2013</v>
      </c>
      <c r="G315" s="629"/>
      <c r="H315" s="630"/>
      <c r="I315" s="630"/>
      <c r="J315" s="93">
        <v>15</v>
      </c>
      <c r="K315" s="114">
        <v>0.32479999999999998</v>
      </c>
      <c r="L315" s="631">
        <f t="shared" si="49"/>
        <v>0</v>
      </c>
      <c r="M315" s="631"/>
    </row>
    <row r="316" spans="1:13" ht="14.25" customHeight="1">
      <c r="A316" s="170"/>
      <c r="B316" s="169">
        <v>306</v>
      </c>
      <c r="C316" s="632"/>
      <c r="D316" s="633"/>
      <c r="E316" s="634"/>
      <c r="F316" s="629">
        <f t="shared" si="50"/>
        <v>2012</v>
      </c>
      <c r="G316" s="629"/>
      <c r="H316" s="630"/>
      <c r="I316" s="630"/>
      <c r="J316" s="93">
        <v>15</v>
      </c>
      <c r="K316" s="114">
        <v>0.26569999999999999</v>
      </c>
      <c r="L316" s="631">
        <f t="shared" si="49"/>
        <v>0</v>
      </c>
      <c r="M316" s="631"/>
    </row>
    <row r="317" spans="1:13" ht="14.25" customHeight="1">
      <c r="A317" s="170"/>
      <c r="B317" s="169">
        <v>307</v>
      </c>
      <c r="C317" s="632"/>
      <c r="D317" s="633"/>
      <c r="E317" s="634"/>
      <c r="F317" s="629">
        <f t="shared" si="50"/>
        <v>2011</v>
      </c>
      <c r="G317" s="629"/>
      <c r="H317" s="630"/>
      <c r="I317" s="630"/>
      <c r="J317" s="93">
        <v>15</v>
      </c>
      <c r="K317" s="114">
        <v>0.20669999999999999</v>
      </c>
      <c r="L317" s="631">
        <f t="shared" si="49"/>
        <v>0</v>
      </c>
      <c r="M317" s="631"/>
    </row>
    <row r="318" spans="1:13" ht="14.25" customHeight="1">
      <c r="A318" s="170"/>
      <c r="B318" s="169">
        <v>308</v>
      </c>
      <c r="C318" s="632"/>
      <c r="D318" s="633"/>
      <c r="E318" s="634"/>
      <c r="F318" s="629">
        <f t="shared" si="50"/>
        <v>2010</v>
      </c>
      <c r="G318" s="629"/>
      <c r="H318" s="630"/>
      <c r="I318" s="630"/>
      <c r="J318" s="93">
        <v>15</v>
      </c>
      <c r="K318" s="114">
        <v>0.14760000000000001</v>
      </c>
      <c r="L318" s="631">
        <f t="shared" si="49"/>
        <v>0</v>
      </c>
      <c r="M318" s="631"/>
    </row>
    <row r="319" spans="1:13" ht="14.25" customHeight="1">
      <c r="A319" s="170"/>
      <c r="B319" s="169">
        <v>309</v>
      </c>
      <c r="C319" s="632"/>
      <c r="D319" s="633"/>
      <c r="E319" s="634"/>
      <c r="F319" s="629">
        <f t="shared" si="50"/>
        <v>2009</v>
      </c>
      <c r="G319" s="629"/>
      <c r="H319" s="630"/>
      <c r="I319" s="630"/>
      <c r="J319" s="93">
        <v>15</v>
      </c>
      <c r="K319" s="114">
        <v>8.8599999999999998E-2</v>
      </c>
      <c r="L319" s="631">
        <f t="shared" si="49"/>
        <v>0</v>
      </c>
      <c r="M319" s="631"/>
    </row>
    <row r="320" spans="1:13" ht="14.25" customHeight="1">
      <c r="A320" s="170"/>
      <c r="B320" s="169">
        <v>310</v>
      </c>
      <c r="C320" s="632"/>
      <c r="D320" s="633"/>
      <c r="E320" s="634"/>
      <c r="F320" s="629">
        <f t="shared" si="50"/>
        <v>2008</v>
      </c>
      <c r="G320" s="629"/>
      <c r="H320" s="630"/>
      <c r="I320" s="630"/>
      <c r="J320" s="93">
        <v>15</v>
      </c>
      <c r="K320" s="114">
        <v>2.9499999999999998E-2</v>
      </c>
      <c r="L320" s="631">
        <f t="shared" si="49"/>
        <v>0</v>
      </c>
      <c r="M320" s="631"/>
    </row>
    <row r="321" spans="1:13" ht="14.25" customHeight="1" thickBot="1">
      <c r="A321" s="171"/>
      <c r="B321" s="169">
        <v>311</v>
      </c>
      <c r="C321" s="635"/>
      <c r="D321" s="636"/>
      <c r="E321" s="637"/>
      <c r="F321" s="629" t="s">
        <v>172</v>
      </c>
      <c r="G321" s="629"/>
      <c r="H321" s="614"/>
      <c r="I321" s="614"/>
      <c r="J321" s="93">
        <v>15</v>
      </c>
      <c r="K321" s="114">
        <v>1E-218</v>
      </c>
      <c r="L321" s="615">
        <f t="shared" si="49"/>
        <v>0</v>
      </c>
      <c r="M321" s="615"/>
    </row>
    <row r="322" spans="1:13" ht="15" customHeight="1">
      <c r="A322" s="174"/>
      <c r="B322" s="169">
        <v>312</v>
      </c>
      <c r="C322" s="562" t="s">
        <v>425</v>
      </c>
      <c r="D322" s="563"/>
      <c r="E322" s="564"/>
      <c r="F322" s="133"/>
      <c r="G322" s="135"/>
      <c r="H322" s="616">
        <f>SUM(H306:I321)</f>
        <v>0</v>
      </c>
      <c r="I322" s="617"/>
      <c r="J322" s="133"/>
      <c r="K322" s="135"/>
      <c r="L322" s="445">
        <f>ROUND(SUM(L306:M321),0)</f>
        <v>0</v>
      </c>
      <c r="M322" s="446"/>
    </row>
    <row r="323" spans="1:13" ht="14.25" customHeight="1">
      <c r="A323" s="177">
        <v>48.14</v>
      </c>
      <c r="B323" s="169">
        <v>313</v>
      </c>
      <c r="C323" s="646" t="s">
        <v>351</v>
      </c>
      <c r="D323" s="647"/>
      <c r="E323" s="648"/>
      <c r="F323" s="629">
        <f>$L$4-1</f>
        <v>2022</v>
      </c>
      <c r="G323" s="629"/>
      <c r="H323" s="630"/>
      <c r="I323" s="630"/>
      <c r="J323" s="93">
        <v>15</v>
      </c>
      <c r="K323" s="114">
        <v>0.95</v>
      </c>
      <c r="L323" s="631">
        <f>H323*K323</f>
        <v>0</v>
      </c>
      <c r="M323" s="631"/>
    </row>
    <row r="324" spans="1:13" ht="14.25" customHeight="1">
      <c r="A324" s="170"/>
      <c r="B324" s="169">
        <v>314</v>
      </c>
      <c r="C324" s="632"/>
      <c r="D324" s="633"/>
      <c r="E324" s="634"/>
      <c r="F324" s="629">
        <f>F323-1</f>
        <v>2021</v>
      </c>
      <c r="G324" s="629"/>
      <c r="H324" s="630"/>
      <c r="I324" s="630"/>
      <c r="J324" s="93">
        <v>15</v>
      </c>
      <c r="K324" s="114">
        <v>0.85499999999999998</v>
      </c>
      <c r="L324" s="631">
        <f t="shared" ref="L324:L338" si="51">H324*K324</f>
        <v>0</v>
      </c>
      <c r="M324" s="631"/>
    </row>
    <row r="325" spans="1:13" ht="14.25" customHeight="1">
      <c r="A325" s="170"/>
      <c r="B325" s="169">
        <v>315</v>
      </c>
      <c r="C325" s="632"/>
      <c r="D325" s="633"/>
      <c r="E325" s="634"/>
      <c r="F325" s="629">
        <f t="shared" ref="F325:F337" si="52">F324-1</f>
        <v>2020</v>
      </c>
      <c r="G325" s="629"/>
      <c r="H325" s="630"/>
      <c r="I325" s="630"/>
      <c r="J325" s="93">
        <v>15</v>
      </c>
      <c r="K325" s="114">
        <v>0.76949999999999996</v>
      </c>
      <c r="L325" s="631">
        <f t="shared" si="51"/>
        <v>0</v>
      </c>
      <c r="M325" s="631"/>
    </row>
    <row r="326" spans="1:13" ht="14.25" customHeight="1">
      <c r="A326" s="170"/>
      <c r="B326" s="169">
        <v>316</v>
      </c>
      <c r="C326" s="632"/>
      <c r="D326" s="633"/>
      <c r="E326" s="634"/>
      <c r="F326" s="629">
        <f t="shared" si="52"/>
        <v>2019</v>
      </c>
      <c r="G326" s="629"/>
      <c r="H326" s="630"/>
      <c r="I326" s="630"/>
      <c r="J326" s="93">
        <v>15</v>
      </c>
      <c r="K326" s="114">
        <v>0.6925</v>
      </c>
      <c r="L326" s="631">
        <f t="shared" si="51"/>
        <v>0</v>
      </c>
      <c r="M326" s="631"/>
    </row>
    <row r="327" spans="1:13" ht="14.25" customHeight="1">
      <c r="A327" s="170"/>
      <c r="B327" s="169">
        <v>317</v>
      </c>
      <c r="C327" s="632"/>
      <c r="D327" s="633"/>
      <c r="E327" s="634"/>
      <c r="F327" s="629">
        <f t="shared" si="52"/>
        <v>2018</v>
      </c>
      <c r="G327" s="629"/>
      <c r="H327" s="630"/>
      <c r="I327" s="630"/>
      <c r="J327" s="93">
        <v>15</v>
      </c>
      <c r="K327" s="114">
        <v>0.62319999999999998</v>
      </c>
      <c r="L327" s="631">
        <f t="shared" si="51"/>
        <v>0</v>
      </c>
      <c r="M327" s="631"/>
    </row>
    <row r="328" spans="1:13" ht="14.25" customHeight="1">
      <c r="A328" s="170"/>
      <c r="B328" s="169">
        <v>318</v>
      </c>
      <c r="C328" s="632"/>
      <c r="D328" s="633"/>
      <c r="E328" s="634"/>
      <c r="F328" s="629">
        <f t="shared" si="52"/>
        <v>2017</v>
      </c>
      <c r="G328" s="629"/>
      <c r="H328" s="630"/>
      <c r="I328" s="630"/>
      <c r="J328" s="93">
        <v>15</v>
      </c>
      <c r="K328" s="114">
        <v>0.56089999999999995</v>
      </c>
      <c r="L328" s="631">
        <f t="shared" si="51"/>
        <v>0</v>
      </c>
      <c r="M328" s="631"/>
    </row>
    <row r="329" spans="1:13" ht="14.25" customHeight="1">
      <c r="A329" s="170"/>
      <c r="B329" s="169">
        <v>319</v>
      </c>
      <c r="C329" s="632"/>
      <c r="D329" s="633"/>
      <c r="E329" s="634"/>
      <c r="F329" s="629">
        <f t="shared" si="52"/>
        <v>2016</v>
      </c>
      <c r="G329" s="629"/>
      <c r="H329" s="630"/>
      <c r="I329" s="630"/>
      <c r="J329" s="93">
        <v>15</v>
      </c>
      <c r="K329" s="114">
        <v>0.50190000000000001</v>
      </c>
      <c r="L329" s="631">
        <f t="shared" si="51"/>
        <v>0</v>
      </c>
      <c r="M329" s="631"/>
    </row>
    <row r="330" spans="1:13" ht="14.25" customHeight="1">
      <c r="A330" s="170"/>
      <c r="B330" s="169">
        <v>320</v>
      </c>
      <c r="C330" s="632"/>
      <c r="D330" s="633"/>
      <c r="E330" s="634"/>
      <c r="F330" s="629">
        <f t="shared" si="52"/>
        <v>2015</v>
      </c>
      <c r="G330" s="629"/>
      <c r="H330" s="630"/>
      <c r="I330" s="630"/>
      <c r="J330" s="93">
        <v>15</v>
      </c>
      <c r="K330" s="114">
        <v>0.44290000000000002</v>
      </c>
      <c r="L330" s="631">
        <f t="shared" si="51"/>
        <v>0</v>
      </c>
      <c r="M330" s="631"/>
    </row>
    <row r="331" spans="1:13" ht="14.25" customHeight="1">
      <c r="A331" s="170"/>
      <c r="B331" s="169">
        <v>321</v>
      </c>
      <c r="C331" s="632"/>
      <c r="D331" s="633"/>
      <c r="E331" s="634"/>
      <c r="F331" s="629">
        <f t="shared" si="52"/>
        <v>2014</v>
      </c>
      <c r="G331" s="629"/>
      <c r="H331" s="630"/>
      <c r="I331" s="630"/>
      <c r="J331" s="93">
        <v>15</v>
      </c>
      <c r="K331" s="114">
        <v>0.38379999999999997</v>
      </c>
      <c r="L331" s="631">
        <f t="shared" si="51"/>
        <v>0</v>
      </c>
      <c r="M331" s="631"/>
    </row>
    <row r="332" spans="1:13" ht="14.25" customHeight="1">
      <c r="A332" s="170"/>
      <c r="B332" s="169">
        <v>322</v>
      </c>
      <c r="C332" s="632"/>
      <c r="D332" s="633"/>
      <c r="E332" s="634"/>
      <c r="F332" s="629">
        <f t="shared" si="52"/>
        <v>2013</v>
      </c>
      <c r="G332" s="629"/>
      <c r="H332" s="630"/>
      <c r="I332" s="630"/>
      <c r="J332" s="93">
        <v>15</v>
      </c>
      <c r="K332" s="114">
        <v>0.32479999999999998</v>
      </c>
      <c r="L332" s="631">
        <f t="shared" si="51"/>
        <v>0</v>
      </c>
      <c r="M332" s="631"/>
    </row>
    <row r="333" spans="1:13" ht="14.25" customHeight="1">
      <c r="A333" s="170"/>
      <c r="B333" s="169">
        <v>323</v>
      </c>
      <c r="C333" s="632"/>
      <c r="D333" s="633"/>
      <c r="E333" s="634"/>
      <c r="F333" s="629">
        <f t="shared" si="52"/>
        <v>2012</v>
      </c>
      <c r="G333" s="629"/>
      <c r="H333" s="630"/>
      <c r="I333" s="630"/>
      <c r="J333" s="93">
        <v>15</v>
      </c>
      <c r="K333" s="114">
        <v>0.26569999999999999</v>
      </c>
      <c r="L333" s="631">
        <f t="shared" si="51"/>
        <v>0</v>
      </c>
      <c r="M333" s="631"/>
    </row>
    <row r="334" spans="1:13" ht="14.25" customHeight="1">
      <c r="A334" s="170"/>
      <c r="B334" s="169">
        <v>324</v>
      </c>
      <c r="C334" s="632"/>
      <c r="D334" s="633"/>
      <c r="E334" s="634"/>
      <c r="F334" s="629">
        <f t="shared" si="52"/>
        <v>2011</v>
      </c>
      <c r="G334" s="629"/>
      <c r="H334" s="630"/>
      <c r="I334" s="630"/>
      <c r="J334" s="93">
        <v>15</v>
      </c>
      <c r="K334" s="114">
        <v>0.20669999999999999</v>
      </c>
      <c r="L334" s="631">
        <f t="shared" si="51"/>
        <v>0</v>
      </c>
      <c r="M334" s="631"/>
    </row>
    <row r="335" spans="1:13" ht="14.25" customHeight="1">
      <c r="A335" s="170"/>
      <c r="B335" s="169">
        <v>325</v>
      </c>
      <c r="C335" s="632"/>
      <c r="D335" s="633"/>
      <c r="E335" s="634"/>
      <c r="F335" s="629">
        <f t="shared" si="52"/>
        <v>2010</v>
      </c>
      <c r="G335" s="629"/>
      <c r="H335" s="630"/>
      <c r="I335" s="630"/>
      <c r="J335" s="93">
        <v>15</v>
      </c>
      <c r="K335" s="114">
        <v>0.14760000000000001</v>
      </c>
      <c r="L335" s="631">
        <f t="shared" si="51"/>
        <v>0</v>
      </c>
      <c r="M335" s="631"/>
    </row>
    <row r="336" spans="1:13" ht="14.25" customHeight="1">
      <c r="A336" s="170"/>
      <c r="B336" s="169">
        <v>326</v>
      </c>
      <c r="C336" s="632"/>
      <c r="D336" s="633"/>
      <c r="E336" s="634"/>
      <c r="F336" s="629">
        <f t="shared" si="52"/>
        <v>2009</v>
      </c>
      <c r="G336" s="629"/>
      <c r="H336" s="630"/>
      <c r="I336" s="630"/>
      <c r="J336" s="93">
        <v>15</v>
      </c>
      <c r="K336" s="114">
        <v>8.8599999999999998E-2</v>
      </c>
      <c r="L336" s="631">
        <f t="shared" si="51"/>
        <v>0</v>
      </c>
      <c r="M336" s="631"/>
    </row>
    <row r="337" spans="1:13" ht="14.25" customHeight="1">
      <c r="A337" s="170"/>
      <c r="B337" s="169">
        <v>327</v>
      </c>
      <c r="C337" s="632"/>
      <c r="D337" s="633"/>
      <c r="E337" s="634"/>
      <c r="F337" s="629">
        <f t="shared" si="52"/>
        <v>2008</v>
      </c>
      <c r="G337" s="629"/>
      <c r="H337" s="630"/>
      <c r="I337" s="630"/>
      <c r="J337" s="93">
        <v>15</v>
      </c>
      <c r="K337" s="114">
        <v>2.9499999999999998E-2</v>
      </c>
      <c r="L337" s="631">
        <f t="shared" si="51"/>
        <v>0</v>
      </c>
      <c r="M337" s="631"/>
    </row>
    <row r="338" spans="1:13" ht="14.25" customHeight="1" thickBot="1">
      <c r="A338" s="171"/>
      <c r="B338" s="169">
        <v>328</v>
      </c>
      <c r="C338" s="635"/>
      <c r="D338" s="636"/>
      <c r="E338" s="637"/>
      <c r="F338" s="629" t="s">
        <v>172</v>
      </c>
      <c r="G338" s="629"/>
      <c r="H338" s="614"/>
      <c r="I338" s="614"/>
      <c r="J338" s="93">
        <v>15</v>
      </c>
      <c r="K338" s="114">
        <v>1E-218</v>
      </c>
      <c r="L338" s="615">
        <f t="shared" si="51"/>
        <v>0</v>
      </c>
      <c r="M338" s="615"/>
    </row>
    <row r="339" spans="1:13" ht="15" customHeight="1">
      <c r="A339" s="174"/>
      <c r="B339" s="169">
        <v>329</v>
      </c>
      <c r="C339" s="562" t="s">
        <v>426</v>
      </c>
      <c r="D339" s="563"/>
      <c r="E339" s="564"/>
      <c r="F339" s="133"/>
      <c r="G339" s="135"/>
      <c r="H339" s="616">
        <f>SUM(H323:I338)</f>
        <v>0</v>
      </c>
      <c r="I339" s="617"/>
      <c r="J339" s="133"/>
      <c r="K339" s="135"/>
      <c r="L339" s="445">
        <f>ROUND(SUM(L323:M338),0)</f>
        <v>0</v>
      </c>
      <c r="M339" s="446"/>
    </row>
    <row r="340" spans="1:13" ht="14.25" customHeight="1">
      <c r="A340" s="177">
        <v>48.14</v>
      </c>
      <c r="B340" s="169">
        <v>330</v>
      </c>
      <c r="C340" s="646" t="s">
        <v>352</v>
      </c>
      <c r="D340" s="647"/>
      <c r="E340" s="648"/>
      <c r="F340" s="629">
        <f>$L$4-1</f>
        <v>2022</v>
      </c>
      <c r="G340" s="629"/>
      <c r="H340" s="630"/>
      <c r="I340" s="630"/>
      <c r="J340" s="93">
        <v>15</v>
      </c>
      <c r="K340" s="114">
        <v>0.95</v>
      </c>
      <c r="L340" s="631">
        <f>H340*K340</f>
        <v>0</v>
      </c>
      <c r="M340" s="631"/>
    </row>
    <row r="341" spans="1:13" ht="14.25" customHeight="1">
      <c r="A341" s="170"/>
      <c r="B341" s="169">
        <v>331</v>
      </c>
      <c r="C341" s="632"/>
      <c r="D341" s="633"/>
      <c r="E341" s="634"/>
      <c r="F341" s="629">
        <f>F340-1</f>
        <v>2021</v>
      </c>
      <c r="G341" s="629"/>
      <c r="H341" s="630"/>
      <c r="I341" s="630"/>
      <c r="J341" s="93">
        <v>15</v>
      </c>
      <c r="K341" s="114">
        <v>0.85499999999999998</v>
      </c>
      <c r="L341" s="631">
        <f t="shared" ref="L341:L355" si="53">H341*K341</f>
        <v>0</v>
      </c>
      <c r="M341" s="631"/>
    </row>
    <row r="342" spans="1:13" ht="14.25" customHeight="1">
      <c r="A342" s="170"/>
      <c r="B342" s="169">
        <v>332</v>
      </c>
      <c r="C342" s="632"/>
      <c r="D342" s="633"/>
      <c r="E342" s="634"/>
      <c r="F342" s="629">
        <f t="shared" ref="F342:F354" si="54">F341-1</f>
        <v>2020</v>
      </c>
      <c r="G342" s="629"/>
      <c r="H342" s="630"/>
      <c r="I342" s="630"/>
      <c r="J342" s="93">
        <v>15</v>
      </c>
      <c r="K342" s="114">
        <v>0.76949999999999996</v>
      </c>
      <c r="L342" s="631">
        <f t="shared" si="53"/>
        <v>0</v>
      </c>
      <c r="M342" s="631"/>
    </row>
    <row r="343" spans="1:13" ht="14.25" customHeight="1">
      <c r="A343" s="170"/>
      <c r="B343" s="169">
        <v>333</v>
      </c>
      <c r="C343" s="632"/>
      <c r="D343" s="633"/>
      <c r="E343" s="634"/>
      <c r="F343" s="629">
        <f t="shared" si="54"/>
        <v>2019</v>
      </c>
      <c r="G343" s="629"/>
      <c r="H343" s="630"/>
      <c r="I343" s="630"/>
      <c r="J343" s="93">
        <v>15</v>
      </c>
      <c r="K343" s="114">
        <v>0.6925</v>
      </c>
      <c r="L343" s="631">
        <f t="shared" si="53"/>
        <v>0</v>
      </c>
      <c r="M343" s="631"/>
    </row>
    <row r="344" spans="1:13" ht="14.25" customHeight="1">
      <c r="A344" s="170"/>
      <c r="B344" s="169">
        <v>334</v>
      </c>
      <c r="C344" s="632"/>
      <c r="D344" s="633"/>
      <c r="E344" s="634"/>
      <c r="F344" s="629">
        <f t="shared" si="54"/>
        <v>2018</v>
      </c>
      <c r="G344" s="629"/>
      <c r="H344" s="630"/>
      <c r="I344" s="630"/>
      <c r="J344" s="93">
        <v>15</v>
      </c>
      <c r="K344" s="114">
        <v>0.62319999999999998</v>
      </c>
      <c r="L344" s="631">
        <f t="shared" si="53"/>
        <v>0</v>
      </c>
      <c r="M344" s="631"/>
    </row>
    <row r="345" spans="1:13" ht="14.25" customHeight="1">
      <c r="A345" s="170"/>
      <c r="B345" s="169">
        <v>335</v>
      </c>
      <c r="C345" s="632"/>
      <c r="D345" s="633"/>
      <c r="E345" s="634"/>
      <c r="F345" s="629">
        <f t="shared" si="54"/>
        <v>2017</v>
      </c>
      <c r="G345" s="629"/>
      <c r="H345" s="630"/>
      <c r="I345" s="630"/>
      <c r="J345" s="93">
        <v>15</v>
      </c>
      <c r="K345" s="114">
        <v>0.56089999999999995</v>
      </c>
      <c r="L345" s="631">
        <f t="shared" si="53"/>
        <v>0</v>
      </c>
      <c r="M345" s="631"/>
    </row>
    <row r="346" spans="1:13" ht="14.25" customHeight="1">
      <c r="A346" s="170"/>
      <c r="B346" s="169">
        <v>336</v>
      </c>
      <c r="C346" s="632"/>
      <c r="D346" s="633"/>
      <c r="E346" s="634"/>
      <c r="F346" s="629">
        <f t="shared" si="54"/>
        <v>2016</v>
      </c>
      <c r="G346" s="629"/>
      <c r="H346" s="630"/>
      <c r="I346" s="630"/>
      <c r="J346" s="93">
        <v>15</v>
      </c>
      <c r="K346" s="114">
        <v>0.50190000000000001</v>
      </c>
      <c r="L346" s="631">
        <f t="shared" si="53"/>
        <v>0</v>
      </c>
      <c r="M346" s="631"/>
    </row>
    <row r="347" spans="1:13" ht="14.25" customHeight="1">
      <c r="A347" s="170"/>
      <c r="B347" s="169">
        <v>337</v>
      </c>
      <c r="C347" s="632"/>
      <c r="D347" s="633"/>
      <c r="E347" s="634"/>
      <c r="F347" s="629">
        <f t="shared" si="54"/>
        <v>2015</v>
      </c>
      <c r="G347" s="629"/>
      <c r="H347" s="630"/>
      <c r="I347" s="630"/>
      <c r="J347" s="93">
        <v>15</v>
      </c>
      <c r="K347" s="114">
        <v>0.44290000000000002</v>
      </c>
      <c r="L347" s="631">
        <f t="shared" si="53"/>
        <v>0</v>
      </c>
      <c r="M347" s="631"/>
    </row>
    <row r="348" spans="1:13" ht="14.25" customHeight="1">
      <c r="A348" s="170"/>
      <c r="B348" s="169">
        <v>338</v>
      </c>
      <c r="C348" s="632"/>
      <c r="D348" s="633"/>
      <c r="E348" s="634"/>
      <c r="F348" s="629">
        <f t="shared" si="54"/>
        <v>2014</v>
      </c>
      <c r="G348" s="629"/>
      <c r="H348" s="630"/>
      <c r="I348" s="630"/>
      <c r="J348" s="93">
        <v>15</v>
      </c>
      <c r="K348" s="114">
        <v>0.38379999999999997</v>
      </c>
      <c r="L348" s="631">
        <f>H348*K348</f>
        <v>0</v>
      </c>
      <c r="M348" s="631"/>
    </row>
    <row r="349" spans="1:13" ht="14.25" customHeight="1">
      <c r="A349" s="170"/>
      <c r="B349" s="169">
        <v>339</v>
      </c>
      <c r="C349" s="632"/>
      <c r="D349" s="633"/>
      <c r="E349" s="634"/>
      <c r="F349" s="629">
        <f t="shared" si="54"/>
        <v>2013</v>
      </c>
      <c r="G349" s="629"/>
      <c r="H349" s="630"/>
      <c r="I349" s="630"/>
      <c r="J349" s="93">
        <v>15</v>
      </c>
      <c r="K349" s="114">
        <v>0.32479999999999998</v>
      </c>
      <c r="L349" s="631">
        <f t="shared" si="53"/>
        <v>0</v>
      </c>
      <c r="M349" s="631"/>
    </row>
    <row r="350" spans="1:13" ht="14.25" customHeight="1">
      <c r="A350" s="170"/>
      <c r="B350" s="169">
        <v>340</v>
      </c>
      <c r="C350" s="632"/>
      <c r="D350" s="633"/>
      <c r="E350" s="634"/>
      <c r="F350" s="629">
        <f t="shared" si="54"/>
        <v>2012</v>
      </c>
      <c r="G350" s="629"/>
      <c r="H350" s="630"/>
      <c r="I350" s="630"/>
      <c r="J350" s="93">
        <v>15</v>
      </c>
      <c r="K350" s="114">
        <v>0.26569999999999999</v>
      </c>
      <c r="L350" s="631">
        <f t="shared" si="53"/>
        <v>0</v>
      </c>
      <c r="M350" s="631"/>
    </row>
    <row r="351" spans="1:13" ht="14.25" customHeight="1">
      <c r="A351" s="170"/>
      <c r="B351" s="169">
        <v>341</v>
      </c>
      <c r="C351" s="632"/>
      <c r="D351" s="633"/>
      <c r="E351" s="634"/>
      <c r="F351" s="629">
        <f t="shared" si="54"/>
        <v>2011</v>
      </c>
      <c r="G351" s="629"/>
      <c r="H351" s="630"/>
      <c r="I351" s="630"/>
      <c r="J351" s="93">
        <v>15</v>
      </c>
      <c r="K351" s="114">
        <v>0.20669999999999999</v>
      </c>
      <c r="L351" s="631">
        <f t="shared" si="53"/>
        <v>0</v>
      </c>
      <c r="M351" s="631"/>
    </row>
    <row r="352" spans="1:13" ht="14.25" customHeight="1">
      <c r="A352" s="170"/>
      <c r="B352" s="169">
        <v>342</v>
      </c>
      <c r="C352" s="632"/>
      <c r="D352" s="633"/>
      <c r="E352" s="634"/>
      <c r="F352" s="629">
        <f t="shared" si="54"/>
        <v>2010</v>
      </c>
      <c r="G352" s="629"/>
      <c r="H352" s="630"/>
      <c r="I352" s="630"/>
      <c r="J352" s="93">
        <v>15</v>
      </c>
      <c r="K352" s="114">
        <v>0.14760000000000001</v>
      </c>
      <c r="L352" s="631">
        <f t="shared" si="53"/>
        <v>0</v>
      </c>
      <c r="M352" s="631"/>
    </row>
    <row r="353" spans="1:13" ht="14.25" customHeight="1">
      <c r="A353" s="170"/>
      <c r="B353" s="169">
        <v>343</v>
      </c>
      <c r="C353" s="632"/>
      <c r="D353" s="633"/>
      <c r="E353" s="634"/>
      <c r="F353" s="629">
        <f t="shared" si="54"/>
        <v>2009</v>
      </c>
      <c r="G353" s="629"/>
      <c r="H353" s="630"/>
      <c r="I353" s="630"/>
      <c r="J353" s="93">
        <v>15</v>
      </c>
      <c r="K353" s="114">
        <v>8.8599999999999998E-2</v>
      </c>
      <c r="L353" s="631">
        <f t="shared" si="53"/>
        <v>0</v>
      </c>
      <c r="M353" s="631"/>
    </row>
    <row r="354" spans="1:13" ht="14.25" customHeight="1">
      <c r="A354" s="170"/>
      <c r="B354" s="169">
        <v>344</v>
      </c>
      <c r="C354" s="632"/>
      <c r="D354" s="633"/>
      <c r="E354" s="634"/>
      <c r="F354" s="629">
        <f t="shared" si="54"/>
        <v>2008</v>
      </c>
      <c r="G354" s="629"/>
      <c r="H354" s="630"/>
      <c r="I354" s="630"/>
      <c r="J354" s="93">
        <v>15</v>
      </c>
      <c r="K354" s="114">
        <v>2.9499999999999998E-2</v>
      </c>
      <c r="L354" s="631">
        <f t="shared" si="53"/>
        <v>0</v>
      </c>
      <c r="M354" s="631"/>
    </row>
    <row r="355" spans="1:13" ht="14.25" customHeight="1" thickBot="1">
      <c r="A355" s="171"/>
      <c r="B355" s="169">
        <v>345</v>
      </c>
      <c r="C355" s="635"/>
      <c r="D355" s="636"/>
      <c r="E355" s="637"/>
      <c r="F355" s="629" t="s">
        <v>172</v>
      </c>
      <c r="G355" s="629"/>
      <c r="H355" s="614"/>
      <c r="I355" s="614"/>
      <c r="J355" s="93">
        <v>15</v>
      </c>
      <c r="K355" s="114">
        <v>1E-218</v>
      </c>
      <c r="L355" s="615">
        <f t="shared" si="53"/>
        <v>0</v>
      </c>
      <c r="M355" s="615"/>
    </row>
    <row r="356" spans="1:13" ht="15" customHeight="1">
      <c r="A356" s="176"/>
      <c r="B356" s="169">
        <v>346</v>
      </c>
      <c r="C356" s="662" t="s">
        <v>427</v>
      </c>
      <c r="D356" s="669"/>
      <c r="E356" s="664"/>
      <c r="F356" s="133"/>
      <c r="G356" s="135"/>
      <c r="H356" s="616">
        <f>SUM(H340:I355)</f>
        <v>0</v>
      </c>
      <c r="I356" s="617"/>
      <c r="J356" s="133"/>
      <c r="K356" s="135"/>
      <c r="L356" s="445">
        <f>ROUND(SUM(L340:M355),0)</f>
        <v>0</v>
      </c>
      <c r="M356" s="446"/>
    </row>
    <row r="357" spans="1:13" ht="14.25" customHeight="1">
      <c r="A357" s="177">
        <v>48.33</v>
      </c>
      <c r="B357" s="175">
        <v>347</v>
      </c>
      <c r="C357" s="646" t="s">
        <v>452</v>
      </c>
      <c r="D357" s="670"/>
      <c r="E357" s="648"/>
      <c r="F357" s="629">
        <f>$L$4-1</f>
        <v>2022</v>
      </c>
      <c r="G357" s="629"/>
      <c r="H357" s="630"/>
      <c r="I357" s="630"/>
      <c r="J357" s="93">
        <v>20</v>
      </c>
      <c r="K357" s="114">
        <v>0.96250000000000002</v>
      </c>
      <c r="L357" s="631">
        <f>H357*K357</f>
        <v>0</v>
      </c>
      <c r="M357" s="631"/>
    </row>
    <row r="358" spans="1:13" ht="14.25" customHeight="1">
      <c r="A358" s="170"/>
      <c r="B358" s="175">
        <v>348</v>
      </c>
      <c r="C358" s="632"/>
      <c r="D358" s="633"/>
      <c r="E358" s="634"/>
      <c r="F358" s="629">
        <f>F357-1</f>
        <v>2021</v>
      </c>
      <c r="G358" s="629"/>
      <c r="H358" s="630"/>
      <c r="I358" s="630"/>
      <c r="J358" s="93">
        <v>20</v>
      </c>
      <c r="K358" s="114">
        <v>0.89029999999999998</v>
      </c>
      <c r="L358" s="631">
        <f t="shared" ref="L358:L377" si="55">H358*K358</f>
        <v>0</v>
      </c>
      <c r="M358" s="631"/>
    </row>
    <row r="359" spans="1:13" ht="14.25" customHeight="1">
      <c r="A359" s="170"/>
      <c r="B359" s="175">
        <v>349</v>
      </c>
      <c r="C359" s="632"/>
      <c r="D359" s="633"/>
      <c r="E359" s="634"/>
      <c r="F359" s="629">
        <f t="shared" ref="F359:F376" si="56">F358-1</f>
        <v>2020</v>
      </c>
      <c r="G359" s="629"/>
      <c r="H359" s="630"/>
      <c r="I359" s="630"/>
      <c r="J359" s="93">
        <v>20</v>
      </c>
      <c r="K359" s="114">
        <v>0.82350000000000001</v>
      </c>
      <c r="L359" s="631">
        <f t="shared" si="55"/>
        <v>0</v>
      </c>
      <c r="M359" s="631"/>
    </row>
    <row r="360" spans="1:13" ht="14.25" customHeight="1">
      <c r="A360" s="170"/>
      <c r="B360" s="175">
        <v>350</v>
      </c>
      <c r="C360" s="632"/>
      <c r="D360" s="633"/>
      <c r="E360" s="634"/>
      <c r="F360" s="629">
        <f t="shared" si="56"/>
        <v>2019</v>
      </c>
      <c r="G360" s="629"/>
      <c r="H360" s="630"/>
      <c r="I360" s="630"/>
      <c r="J360" s="93">
        <v>20</v>
      </c>
      <c r="K360" s="114">
        <v>0.76180000000000003</v>
      </c>
      <c r="L360" s="631">
        <f t="shared" si="55"/>
        <v>0</v>
      </c>
      <c r="M360" s="631"/>
    </row>
    <row r="361" spans="1:13" ht="14.25" customHeight="1">
      <c r="A361" s="170"/>
      <c r="B361" s="175">
        <v>351</v>
      </c>
      <c r="C361" s="632"/>
      <c r="D361" s="633"/>
      <c r="E361" s="634"/>
      <c r="F361" s="629">
        <f t="shared" si="56"/>
        <v>2018</v>
      </c>
      <c r="G361" s="629"/>
      <c r="H361" s="630"/>
      <c r="I361" s="630"/>
      <c r="J361" s="93">
        <v>20</v>
      </c>
      <c r="K361" s="114">
        <v>0.7046</v>
      </c>
      <c r="L361" s="631">
        <f t="shared" si="55"/>
        <v>0</v>
      </c>
      <c r="M361" s="631"/>
    </row>
    <row r="362" spans="1:13" ht="14.25" customHeight="1">
      <c r="A362" s="170"/>
      <c r="B362" s="175">
        <v>352</v>
      </c>
      <c r="C362" s="632"/>
      <c r="D362" s="633"/>
      <c r="E362" s="634"/>
      <c r="F362" s="629">
        <f t="shared" si="56"/>
        <v>2017</v>
      </c>
      <c r="G362" s="629"/>
      <c r="H362" s="630"/>
      <c r="I362" s="630"/>
      <c r="J362" s="93">
        <v>20</v>
      </c>
      <c r="K362" s="114">
        <v>0.65180000000000005</v>
      </c>
      <c r="L362" s="631">
        <f t="shared" si="55"/>
        <v>0</v>
      </c>
      <c r="M362" s="631"/>
    </row>
    <row r="363" spans="1:13" ht="14.25" customHeight="1">
      <c r="A363" s="170"/>
      <c r="B363" s="175">
        <v>353</v>
      </c>
      <c r="C363" s="632"/>
      <c r="D363" s="633"/>
      <c r="E363" s="634"/>
      <c r="F363" s="629">
        <f t="shared" si="56"/>
        <v>2016</v>
      </c>
      <c r="G363" s="629"/>
      <c r="H363" s="630"/>
      <c r="I363" s="630"/>
      <c r="J363" s="93">
        <v>20</v>
      </c>
      <c r="K363" s="114">
        <v>0.60289999999999999</v>
      </c>
      <c r="L363" s="631">
        <f t="shared" si="55"/>
        <v>0</v>
      </c>
      <c r="M363" s="631"/>
    </row>
    <row r="364" spans="1:13" ht="14.25" customHeight="1">
      <c r="A364" s="170"/>
      <c r="B364" s="175">
        <v>354</v>
      </c>
      <c r="C364" s="632"/>
      <c r="D364" s="633"/>
      <c r="E364" s="634"/>
      <c r="F364" s="629">
        <f t="shared" si="56"/>
        <v>2015</v>
      </c>
      <c r="G364" s="629"/>
      <c r="H364" s="630"/>
      <c r="I364" s="630"/>
      <c r="J364" s="93">
        <v>20</v>
      </c>
      <c r="K364" s="114">
        <v>0.55769999999999997</v>
      </c>
      <c r="L364" s="631">
        <f t="shared" si="55"/>
        <v>0</v>
      </c>
      <c r="M364" s="631"/>
    </row>
    <row r="365" spans="1:13" ht="14.25" customHeight="1">
      <c r="A365" s="170"/>
      <c r="B365" s="175">
        <v>355</v>
      </c>
      <c r="C365" s="632"/>
      <c r="D365" s="633"/>
      <c r="E365" s="634"/>
      <c r="F365" s="629">
        <f t="shared" si="56"/>
        <v>2014</v>
      </c>
      <c r="G365" s="629"/>
      <c r="H365" s="630"/>
      <c r="I365" s="630"/>
      <c r="J365" s="93">
        <v>20</v>
      </c>
      <c r="K365" s="114">
        <v>0.5131</v>
      </c>
      <c r="L365" s="631">
        <f t="shared" si="55"/>
        <v>0</v>
      </c>
      <c r="M365" s="631"/>
    </row>
    <row r="366" spans="1:13" ht="14.25" customHeight="1">
      <c r="A366" s="170"/>
      <c r="B366" s="175">
        <v>356</v>
      </c>
      <c r="C366" s="632"/>
      <c r="D366" s="633"/>
      <c r="E366" s="634"/>
      <c r="F366" s="629">
        <f t="shared" si="56"/>
        <v>2013</v>
      </c>
      <c r="G366" s="629"/>
      <c r="H366" s="630"/>
      <c r="I366" s="630"/>
      <c r="J366" s="93">
        <v>20</v>
      </c>
      <c r="K366" s="114">
        <v>0.46850000000000003</v>
      </c>
      <c r="L366" s="631">
        <f t="shared" si="55"/>
        <v>0</v>
      </c>
      <c r="M366" s="631"/>
    </row>
    <row r="367" spans="1:13" ht="14.25" customHeight="1">
      <c r="A367" s="170"/>
      <c r="B367" s="175">
        <v>357</v>
      </c>
      <c r="C367" s="632"/>
      <c r="D367" s="633"/>
      <c r="E367" s="634"/>
      <c r="F367" s="629">
        <f t="shared" si="56"/>
        <v>2012</v>
      </c>
      <c r="G367" s="629"/>
      <c r="H367" s="630"/>
      <c r="I367" s="630"/>
      <c r="J367" s="93">
        <v>20</v>
      </c>
      <c r="K367" s="114">
        <v>0.42380000000000001</v>
      </c>
      <c r="L367" s="631">
        <f t="shared" ref="L367" si="57">H367*K367</f>
        <v>0</v>
      </c>
      <c r="M367" s="631"/>
    </row>
    <row r="368" spans="1:13" ht="14.25" customHeight="1">
      <c r="A368" s="170"/>
      <c r="B368" s="175">
        <v>358</v>
      </c>
      <c r="C368" s="632"/>
      <c r="D368" s="633"/>
      <c r="E368" s="634"/>
      <c r="F368" s="629">
        <f t="shared" si="56"/>
        <v>2011</v>
      </c>
      <c r="G368" s="629"/>
      <c r="H368" s="630"/>
      <c r="I368" s="630"/>
      <c r="J368" s="93">
        <v>20</v>
      </c>
      <c r="K368" s="114">
        <v>0.37919999999999998</v>
      </c>
      <c r="L368" s="631">
        <f t="shared" ref="L368" si="58">H368*K368</f>
        <v>0</v>
      </c>
      <c r="M368" s="631"/>
    </row>
    <row r="369" spans="1:13" ht="14.25" customHeight="1">
      <c r="A369" s="170"/>
      <c r="B369" s="175">
        <v>359</v>
      </c>
      <c r="C369" s="632"/>
      <c r="D369" s="633"/>
      <c r="E369" s="634"/>
      <c r="F369" s="629">
        <f t="shared" si="56"/>
        <v>2010</v>
      </c>
      <c r="G369" s="629"/>
      <c r="H369" s="630"/>
      <c r="I369" s="630"/>
      <c r="J369" s="93">
        <v>20</v>
      </c>
      <c r="K369" s="114">
        <v>0.33460000000000001</v>
      </c>
      <c r="L369" s="631">
        <f t="shared" ref="L369" si="59">H369*K369</f>
        <v>0</v>
      </c>
      <c r="M369" s="631"/>
    </row>
    <row r="370" spans="1:13" ht="14.25" customHeight="1">
      <c r="A370" s="170"/>
      <c r="B370" s="175">
        <v>360</v>
      </c>
      <c r="C370" s="632"/>
      <c r="D370" s="633"/>
      <c r="E370" s="634"/>
      <c r="F370" s="629">
        <f t="shared" si="56"/>
        <v>2009</v>
      </c>
      <c r="G370" s="629"/>
      <c r="H370" s="630"/>
      <c r="I370" s="630"/>
      <c r="J370" s="93">
        <v>20</v>
      </c>
      <c r="K370" s="114">
        <v>0.28999999999999998</v>
      </c>
      <c r="L370" s="631">
        <f t="shared" ref="L370" si="60">H370*K370</f>
        <v>0</v>
      </c>
      <c r="M370" s="631"/>
    </row>
    <row r="371" spans="1:13" ht="14.25" customHeight="1">
      <c r="A371" s="170"/>
      <c r="B371" s="175">
        <v>361</v>
      </c>
      <c r="C371" s="632"/>
      <c r="D371" s="633"/>
      <c r="E371" s="634"/>
      <c r="F371" s="629">
        <f t="shared" si="56"/>
        <v>2008</v>
      </c>
      <c r="G371" s="629"/>
      <c r="H371" s="630"/>
      <c r="I371" s="630"/>
      <c r="J371" s="93">
        <v>20</v>
      </c>
      <c r="K371" s="114">
        <v>0.24540000000000001</v>
      </c>
      <c r="L371" s="631">
        <f t="shared" ref="L371" si="61">H371*K371</f>
        <v>0</v>
      </c>
      <c r="M371" s="631"/>
    </row>
    <row r="372" spans="1:13" ht="14.25" customHeight="1">
      <c r="A372" s="170"/>
      <c r="B372" s="175">
        <v>362</v>
      </c>
      <c r="C372" s="632"/>
      <c r="D372" s="633"/>
      <c r="E372" s="634"/>
      <c r="F372" s="629">
        <f t="shared" si="56"/>
        <v>2007</v>
      </c>
      <c r="G372" s="629"/>
      <c r="H372" s="630"/>
      <c r="I372" s="630"/>
      <c r="J372" s="93">
        <v>20</v>
      </c>
      <c r="K372" s="114">
        <v>0.20080000000000001</v>
      </c>
      <c r="L372" s="631">
        <f t="shared" si="55"/>
        <v>0</v>
      </c>
      <c r="M372" s="631"/>
    </row>
    <row r="373" spans="1:13" ht="14.25" customHeight="1">
      <c r="A373" s="170"/>
      <c r="B373" s="175">
        <v>363</v>
      </c>
      <c r="C373" s="632"/>
      <c r="D373" s="633"/>
      <c r="E373" s="634"/>
      <c r="F373" s="629">
        <f t="shared" si="56"/>
        <v>2006</v>
      </c>
      <c r="G373" s="629"/>
      <c r="H373" s="630"/>
      <c r="I373" s="630"/>
      <c r="J373" s="93">
        <v>20</v>
      </c>
      <c r="K373" s="114">
        <v>0.15620000000000001</v>
      </c>
      <c r="L373" s="631">
        <f t="shared" si="55"/>
        <v>0</v>
      </c>
      <c r="M373" s="631"/>
    </row>
    <row r="374" spans="1:13" ht="14.25" customHeight="1">
      <c r="A374" s="170"/>
      <c r="B374" s="175">
        <v>364</v>
      </c>
      <c r="C374" s="632"/>
      <c r="D374" s="633"/>
      <c r="E374" s="634"/>
      <c r="F374" s="629">
        <f t="shared" si="56"/>
        <v>2005</v>
      </c>
      <c r="G374" s="629"/>
      <c r="H374" s="630"/>
      <c r="I374" s="630"/>
      <c r="J374" s="93">
        <v>20</v>
      </c>
      <c r="K374" s="114">
        <v>0.1115</v>
      </c>
      <c r="L374" s="631">
        <f t="shared" si="55"/>
        <v>0</v>
      </c>
      <c r="M374" s="631"/>
    </row>
    <row r="375" spans="1:13" ht="14.25" customHeight="1">
      <c r="A375" s="170"/>
      <c r="B375" s="175">
        <v>365</v>
      </c>
      <c r="C375" s="632"/>
      <c r="D375" s="633"/>
      <c r="E375" s="634"/>
      <c r="F375" s="629">
        <f t="shared" si="56"/>
        <v>2004</v>
      </c>
      <c r="G375" s="629"/>
      <c r="H375" s="630"/>
      <c r="I375" s="630"/>
      <c r="J375" s="93">
        <v>20</v>
      </c>
      <c r="K375" s="114">
        <v>6.6900000000000001E-2</v>
      </c>
      <c r="L375" s="631">
        <f t="shared" si="55"/>
        <v>0</v>
      </c>
      <c r="M375" s="631"/>
    </row>
    <row r="376" spans="1:13" ht="14.25" customHeight="1">
      <c r="A376" s="170"/>
      <c r="B376" s="175">
        <v>366</v>
      </c>
      <c r="C376" s="632"/>
      <c r="D376" s="633"/>
      <c r="E376" s="634"/>
      <c r="F376" s="629">
        <f t="shared" si="56"/>
        <v>2003</v>
      </c>
      <c r="G376" s="629"/>
      <c r="H376" s="630"/>
      <c r="I376" s="630"/>
      <c r="J376" s="93">
        <v>20</v>
      </c>
      <c r="K376" s="114">
        <v>2.23E-2</v>
      </c>
      <c r="L376" s="631">
        <f t="shared" si="55"/>
        <v>0</v>
      </c>
      <c r="M376" s="631"/>
    </row>
    <row r="377" spans="1:13" ht="14.25" customHeight="1" thickBot="1">
      <c r="A377" s="171"/>
      <c r="B377" s="175">
        <v>367</v>
      </c>
      <c r="C377" s="635"/>
      <c r="D377" s="636"/>
      <c r="E377" s="637"/>
      <c r="F377" s="638" t="s">
        <v>172</v>
      </c>
      <c r="G377" s="638"/>
      <c r="H377" s="614"/>
      <c r="I377" s="614"/>
      <c r="J377" s="178">
        <v>20</v>
      </c>
      <c r="K377" s="179">
        <v>1E-218</v>
      </c>
      <c r="L377" s="615">
        <f t="shared" si="55"/>
        <v>0</v>
      </c>
      <c r="M377" s="615"/>
    </row>
    <row r="378" spans="1:13" ht="15" customHeight="1">
      <c r="A378" s="174"/>
      <c r="B378" s="175">
        <v>368</v>
      </c>
      <c r="C378" s="562" t="s">
        <v>461</v>
      </c>
      <c r="D378" s="563"/>
      <c r="E378" s="564"/>
      <c r="F378" s="133"/>
      <c r="G378" s="135"/>
      <c r="H378" s="616">
        <f>SUM(H357:I377)</f>
        <v>0</v>
      </c>
      <c r="I378" s="617"/>
      <c r="J378" s="133"/>
      <c r="K378" s="135"/>
      <c r="L378" s="445">
        <f>ROUND(SUM(L357:M377),0)</f>
        <v>0</v>
      </c>
      <c r="M378" s="446"/>
    </row>
    <row r="379" spans="1:13" ht="14.25" customHeight="1">
      <c r="A379" s="190">
        <v>48.14</v>
      </c>
      <c r="B379" s="191">
        <v>369</v>
      </c>
      <c r="C379" s="621" t="s">
        <v>353</v>
      </c>
      <c r="D379" s="622"/>
      <c r="E379" s="623"/>
      <c r="F379" s="625">
        <f>$L$4-1</f>
        <v>2022</v>
      </c>
      <c r="G379" s="625"/>
      <c r="H379" s="626"/>
      <c r="I379" s="626"/>
      <c r="J379" s="187">
        <v>15</v>
      </c>
      <c r="K379" s="188">
        <v>0.95</v>
      </c>
      <c r="L379" s="627">
        <f>H379*K379</f>
        <v>0</v>
      </c>
      <c r="M379" s="627"/>
    </row>
    <row r="380" spans="1:13" ht="14.25" customHeight="1">
      <c r="A380" s="170"/>
      <c r="B380" s="169">
        <v>370</v>
      </c>
      <c r="C380" s="632"/>
      <c r="D380" s="633"/>
      <c r="E380" s="634"/>
      <c r="F380" s="629">
        <f>F379-1</f>
        <v>2021</v>
      </c>
      <c r="G380" s="629"/>
      <c r="H380" s="630"/>
      <c r="I380" s="630"/>
      <c r="J380" s="93">
        <v>15</v>
      </c>
      <c r="K380" s="114">
        <v>0.85499999999999998</v>
      </c>
      <c r="L380" s="631">
        <f t="shared" ref="L380:L394" si="62">H380*K380</f>
        <v>0</v>
      </c>
      <c r="M380" s="631"/>
    </row>
    <row r="381" spans="1:13" ht="14.25" customHeight="1">
      <c r="A381" s="170"/>
      <c r="B381" s="169">
        <v>371</v>
      </c>
      <c r="C381" s="632"/>
      <c r="D381" s="633"/>
      <c r="E381" s="634"/>
      <c r="F381" s="629">
        <f t="shared" ref="F381:F393" si="63">F380-1</f>
        <v>2020</v>
      </c>
      <c r="G381" s="629"/>
      <c r="H381" s="630"/>
      <c r="I381" s="630"/>
      <c r="J381" s="93">
        <v>15</v>
      </c>
      <c r="K381" s="114">
        <v>0.76949999999999996</v>
      </c>
      <c r="L381" s="631">
        <f t="shared" si="62"/>
        <v>0</v>
      </c>
      <c r="M381" s="631"/>
    </row>
    <row r="382" spans="1:13" ht="14.25" customHeight="1">
      <c r="A382" s="170"/>
      <c r="B382" s="169">
        <v>372</v>
      </c>
      <c r="C382" s="632"/>
      <c r="D382" s="633"/>
      <c r="E382" s="634"/>
      <c r="F382" s="629">
        <f t="shared" si="63"/>
        <v>2019</v>
      </c>
      <c r="G382" s="629"/>
      <c r="H382" s="630"/>
      <c r="I382" s="630"/>
      <c r="J382" s="93">
        <v>15</v>
      </c>
      <c r="K382" s="114">
        <v>0.6925</v>
      </c>
      <c r="L382" s="631">
        <f t="shared" si="62"/>
        <v>0</v>
      </c>
      <c r="M382" s="631"/>
    </row>
    <row r="383" spans="1:13" ht="14.25" customHeight="1">
      <c r="A383" s="170"/>
      <c r="B383" s="169">
        <v>373</v>
      </c>
      <c r="C383" s="632"/>
      <c r="D383" s="633"/>
      <c r="E383" s="634"/>
      <c r="F383" s="629">
        <f t="shared" si="63"/>
        <v>2018</v>
      </c>
      <c r="G383" s="629"/>
      <c r="H383" s="630"/>
      <c r="I383" s="630"/>
      <c r="J383" s="93">
        <v>15</v>
      </c>
      <c r="K383" s="114">
        <v>0.62319999999999998</v>
      </c>
      <c r="L383" s="631">
        <f t="shared" si="62"/>
        <v>0</v>
      </c>
      <c r="M383" s="631"/>
    </row>
    <row r="384" spans="1:13" ht="14.25" customHeight="1">
      <c r="A384" s="170"/>
      <c r="B384" s="169">
        <v>374</v>
      </c>
      <c r="C384" s="632"/>
      <c r="D384" s="633"/>
      <c r="E384" s="634"/>
      <c r="F384" s="629">
        <f t="shared" si="63"/>
        <v>2017</v>
      </c>
      <c r="G384" s="629"/>
      <c r="H384" s="630"/>
      <c r="I384" s="630"/>
      <c r="J384" s="93">
        <v>15</v>
      </c>
      <c r="K384" s="114">
        <v>0.56089999999999995</v>
      </c>
      <c r="L384" s="631">
        <f t="shared" si="62"/>
        <v>0</v>
      </c>
      <c r="M384" s="631"/>
    </row>
    <row r="385" spans="1:13" ht="14.25" customHeight="1">
      <c r="A385" s="170"/>
      <c r="B385" s="169">
        <v>375</v>
      </c>
      <c r="C385" s="632"/>
      <c r="D385" s="633"/>
      <c r="E385" s="634"/>
      <c r="F385" s="629">
        <f t="shared" si="63"/>
        <v>2016</v>
      </c>
      <c r="G385" s="629"/>
      <c r="H385" s="630"/>
      <c r="I385" s="630"/>
      <c r="J385" s="93">
        <v>15</v>
      </c>
      <c r="K385" s="114">
        <v>0.50190000000000001</v>
      </c>
      <c r="L385" s="631">
        <f t="shared" si="62"/>
        <v>0</v>
      </c>
      <c r="M385" s="631"/>
    </row>
    <row r="386" spans="1:13" ht="14.25" customHeight="1">
      <c r="A386" s="170"/>
      <c r="B386" s="169">
        <v>376</v>
      </c>
      <c r="C386" s="632"/>
      <c r="D386" s="633"/>
      <c r="E386" s="634"/>
      <c r="F386" s="629">
        <f t="shared" si="63"/>
        <v>2015</v>
      </c>
      <c r="G386" s="629"/>
      <c r="H386" s="630"/>
      <c r="I386" s="630"/>
      <c r="J386" s="93">
        <v>15</v>
      </c>
      <c r="K386" s="114">
        <v>0.44290000000000002</v>
      </c>
      <c r="L386" s="631">
        <f t="shared" si="62"/>
        <v>0</v>
      </c>
      <c r="M386" s="631"/>
    </row>
    <row r="387" spans="1:13" ht="14.25" customHeight="1">
      <c r="A387" s="170"/>
      <c r="B387" s="169">
        <v>377</v>
      </c>
      <c r="C387" s="632"/>
      <c r="D387" s="633"/>
      <c r="E387" s="634"/>
      <c r="F387" s="629">
        <f t="shared" si="63"/>
        <v>2014</v>
      </c>
      <c r="G387" s="629"/>
      <c r="H387" s="630"/>
      <c r="I387" s="630"/>
      <c r="J387" s="93">
        <v>15</v>
      </c>
      <c r="K387" s="114">
        <v>0.38379999999999997</v>
      </c>
      <c r="L387" s="631">
        <f t="shared" si="62"/>
        <v>0</v>
      </c>
      <c r="M387" s="631"/>
    </row>
    <row r="388" spans="1:13" ht="14.25" customHeight="1">
      <c r="A388" s="170"/>
      <c r="B388" s="169">
        <v>378</v>
      </c>
      <c r="C388" s="632"/>
      <c r="D388" s="633"/>
      <c r="E388" s="634"/>
      <c r="F388" s="629">
        <f t="shared" si="63"/>
        <v>2013</v>
      </c>
      <c r="G388" s="629"/>
      <c r="H388" s="630"/>
      <c r="I388" s="630"/>
      <c r="J388" s="93">
        <v>15</v>
      </c>
      <c r="K388" s="114">
        <v>0.32479999999999998</v>
      </c>
      <c r="L388" s="631">
        <f t="shared" si="62"/>
        <v>0</v>
      </c>
      <c r="M388" s="631"/>
    </row>
    <row r="389" spans="1:13" ht="14.25" customHeight="1">
      <c r="A389" s="170"/>
      <c r="B389" s="169">
        <v>379</v>
      </c>
      <c r="C389" s="632"/>
      <c r="D389" s="633"/>
      <c r="E389" s="634"/>
      <c r="F389" s="629">
        <f t="shared" si="63"/>
        <v>2012</v>
      </c>
      <c r="G389" s="629"/>
      <c r="H389" s="630"/>
      <c r="I389" s="630"/>
      <c r="J389" s="93">
        <v>15</v>
      </c>
      <c r="K389" s="114">
        <v>0.26569999999999999</v>
      </c>
      <c r="L389" s="631">
        <f t="shared" si="62"/>
        <v>0</v>
      </c>
      <c r="M389" s="631"/>
    </row>
    <row r="390" spans="1:13" ht="14.25" customHeight="1">
      <c r="A390" s="170"/>
      <c r="B390" s="169">
        <v>380</v>
      </c>
      <c r="C390" s="632"/>
      <c r="D390" s="633"/>
      <c r="E390" s="634"/>
      <c r="F390" s="629">
        <f t="shared" si="63"/>
        <v>2011</v>
      </c>
      <c r="G390" s="629"/>
      <c r="H390" s="630"/>
      <c r="I390" s="630"/>
      <c r="J390" s="93">
        <v>15</v>
      </c>
      <c r="K390" s="114">
        <v>0.20669999999999999</v>
      </c>
      <c r="L390" s="631">
        <f t="shared" si="62"/>
        <v>0</v>
      </c>
      <c r="M390" s="631"/>
    </row>
    <row r="391" spans="1:13" ht="14.25" customHeight="1">
      <c r="A391" s="170"/>
      <c r="B391" s="169">
        <v>381</v>
      </c>
      <c r="C391" s="632"/>
      <c r="D391" s="633"/>
      <c r="E391" s="634"/>
      <c r="F391" s="629">
        <f t="shared" si="63"/>
        <v>2010</v>
      </c>
      <c r="G391" s="629"/>
      <c r="H391" s="630"/>
      <c r="I391" s="630"/>
      <c r="J391" s="93">
        <v>15</v>
      </c>
      <c r="K391" s="114">
        <v>0.14760000000000001</v>
      </c>
      <c r="L391" s="631">
        <f t="shared" si="62"/>
        <v>0</v>
      </c>
      <c r="M391" s="631"/>
    </row>
    <row r="392" spans="1:13" ht="14.25" customHeight="1">
      <c r="A392" s="170"/>
      <c r="B392" s="169">
        <v>382</v>
      </c>
      <c r="C392" s="632"/>
      <c r="D392" s="633"/>
      <c r="E392" s="634"/>
      <c r="F392" s="629">
        <f t="shared" si="63"/>
        <v>2009</v>
      </c>
      <c r="G392" s="629"/>
      <c r="H392" s="630"/>
      <c r="I392" s="630"/>
      <c r="J392" s="93">
        <v>15</v>
      </c>
      <c r="K392" s="114">
        <v>8.8599999999999998E-2</v>
      </c>
      <c r="L392" s="631">
        <f t="shared" si="62"/>
        <v>0</v>
      </c>
      <c r="M392" s="631"/>
    </row>
    <row r="393" spans="1:13" ht="14.25" customHeight="1">
      <c r="A393" s="170"/>
      <c r="B393" s="169">
        <v>383</v>
      </c>
      <c r="C393" s="632"/>
      <c r="D393" s="633"/>
      <c r="E393" s="634"/>
      <c r="F393" s="629">
        <f t="shared" si="63"/>
        <v>2008</v>
      </c>
      <c r="G393" s="629"/>
      <c r="H393" s="630"/>
      <c r="I393" s="630"/>
      <c r="J393" s="93">
        <v>15</v>
      </c>
      <c r="K393" s="114">
        <v>2.9499999999999998E-2</v>
      </c>
      <c r="L393" s="631">
        <f t="shared" si="62"/>
        <v>0</v>
      </c>
      <c r="M393" s="631"/>
    </row>
    <row r="394" spans="1:13" ht="14.25" customHeight="1" thickBot="1">
      <c r="A394" s="171"/>
      <c r="B394" s="169">
        <v>384</v>
      </c>
      <c r="C394" s="635"/>
      <c r="D394" s="636"/>
      <c r="E394" s="637"/>
      <c r="F394" s="629" t="s">
        <v>172</v>
      </c>
      <c r="G394" s="629"/>
      <c r="H394" s="614"/>
      <c r="I394" s="614"/>
      <c r="J394" s="93">
        <v>15</v>
      </c>
      <c r="K394" s="114">
        <v>1E-218</v>
      </c>
      <c r="L394" s="615">
        <f t="shared" si="62"/>
        <v>0</v>
      </c>
      <c r="M394" s="615"/>
    </row>
    <row r="395" spans="1:13" ht="15" customHeight="1">
      <c r="A395" s="174"/>
      <c r="B395" s="169">
        <v>385</v>
      </c>
      <c r="C395" s="562" t="s">
        <v>428</v>
      </c>
      <c r="D395" s="563"/>
      <c r="E395" s="564"/>
      <c r="F395" s="133"/>
      <c r="G395" s="135"/>
      <c r="H395" s="616">
        <f>SUM(H379:I394)</f>
        <v>0</v>
      </c>
      <c r="I395" s="617"/>
      <c r="J395" s="133"/>
      <c r="K395" s="135"/>
      <c r="L395" s="445">
        <f>ROUND(SUM(L379:M394),0)</f>
        <v>0</v>
      </c>
      <c r="M395" s="446"/>
    </row>
    <row r="396" spans="1:13" ht="14.25" customHeight="1">
      <c r="A396" s="177">
        <v>48.14</v>
      </c>
      <c r="B396" s="169">
        <v>386</v>
      </c>
      <c r="C396" s="646" t="s">
        <v>249</v>
      </c>
      <c r="D396" s="647"/>
      <c r="E396" s="648"/>
      <c r="F396" s="629">
        <f>$L$4-1</f>
        <v>2022</v>
      </c>
      <c r="G396" s="629"/>
      <c r="H396" s="630"/>
      <c r="I396" s="630"/>
      <c r="J396" s="93">
        <v>15</v>
      </c>
      <c r="K396" s="114">
        <v>0.95</v>
      </c>
      <c r="L396" s="631">
        <f>H396*K396</f>
        <v>0</v>
      </c>
      <c r="M396" s="631"/>
    </row>
    <row r="397" spans="1:13" ht="14.25" customHeight="1">
      <c r="A397" s="170"/>
      <c r="B397" s="169">
        <v>387</v>
      </c>
      <c r="C397" s="632"/>
      <c r="D397" s="633"/>
      <c r="E397" s="634"/>
      <c r="F397" s="629">
        <f>F396-1</f>
        <v>2021</v>
      </c>
      <c r="G397" s="629"/>
      <c r="H397" s="630"/>
      <c r="I397" s="630"/>
      <c r="J397" s="93">
        <v>15</v>
      </c>
      <c r="K397" s="114">
        <v>0.85499999999999998</v>
      </c>
      <c r="L397" s="631">
        <f t="shared" ref="L397:L411" si="64">H397*K397</f>
        <v>0</v>
      </c>
      <c r="M397" s="631"/>
    </row>
    <row r="398" spans="1:13" ht="14.25" customHeight="1">
      <c r="A398" s="170"/>
      <c r="B398" s="169">
        <v>388</v>
      </c>
      <c r="C398" s="632"/>
      <c r="D398" s="633"/>
      <c r="E398" s="634"/>
      <c r="F398" s="629">
        <f t="shared" ref="F398:F410" si="65">F397-1</f>
        <v>2020</v>
      </c>
      <c r="G398" s="629"/>
      <c r="H398" s="630"/>
      <c r="I398" s="630"/>
      <c r="J398" s="93">
        <v>15</v>
      </c>
      <c r="K398" s="114">
        <v>0.76949999999999996</v>
      </c>
      <c r="L398" s="631">
        <f t="shared" si="64"/>
        <v>0</v>
      </c>
      <c r="M398" s="631"/>
    </row>
    <row r="399" spans="1:13" ht="14.25" customHeight="1">
      <c r="A399" s="170"/>
      <c r="B399" s="169">
        <v>389</v>
      </c>
      <c r="C399" s="632"/>
      <c r="D399" s="633"/>
      <c r="E399" s="634"/>
      <c r="F399" s="629">
        <f t="shared" si="65"/>
        <v>2019</v>
      </c>
      <c r="G399" s="629"/>
      <c r="H399" s="630"/>
      <c r="I399" s="630"/>
      <c r="J399" s="93">
        <v>15</v>
      </c>
      <c r="K399" s="114">
        <v>0.6925</v>
      </c>
      <c r="L399" s="631">
        <f t="shared" si="64"/>
        <v>0</v>
      </c>
      <c r="M399" s="631"/>
    </row>
    <row r="400" spans="1:13" ht="14.25" customHeight="1">
      <c r="A400" s="170"/>
      <c r="B400" s="169">
        <v>390</v>
      </c>
      <c r="C400" s="632"/>
      <c r="D400" s="633"/>
      <c r="E400" s="634"/>
      <c r="F400" s="629">
        <f t="shared" si="65"/>
        <v>2018</v>
      </c>
      <c r="G400" s="629"/>
      <c r="H400" s="630"/>
      <c r="I400" s="630"/>
      <c r="J400" s="93">
        <v>15</v>
      </c>
      <c r="K400" s="114">
        <v>0.62319999999999998</v>
      </c>
      <c r="L400" s="631">
        <f t="shared" si="64"/>
        <v>0</v>
      </c>
      <c r="M400" s="631"/>
    </row>
    <row r="401" spans="1:13" ht="14.25" customHeight="1">
      <c r="A401" s="170"/>
      <c r="B401" s="169">
        <v>391</v>
      </c>
      <c r="C401" s="632"/>
      <c r="D401" s="633"/>
      <c r="E401" s="634"/>
      <c r="F401" s="629">
        <f t="shared" si="65"/>
        <v>2017</v>
      </c>
      <c r="G401" s="629"/>
      <c r="H401" s="630"/>
      <c r="I401" s="630"/>
      <c r="J401" s="93">
        <v>15</v>
      </c>
      <c r="K401" s="114">
        <v>0.56089999999999995</v>
      </c>
      <c r="L401" s="631">
        <f t="shared" si="64"/>
        <v>0</v>
      </c>
      <c r="M401" s="631"/>
    </row>
    <row r="402" spans="1:13" ht="14.25" customHeight="1">
      <c r="A402" s="170"/>
      <c r="B402" s="169">
        <v>392</v>
      </c>
      <c r="C402" s="632"/>
      <c r="D402" s="633"/>
      <c r="E402" s="634"/>
      <c r="F402" s="629">
        <f t="shared" si="65"/>
        <v>2016</v>
      </c>
      <c r="G402" s="629"/>
      <c r="H402" s="630"/>
      <c r="I402" s="630"/>
      <c r="J402" s="93">
        <v>15</v>
      </c>
      <c r="K402" s="114">
        <v>0.50190000000000001</v>
      </c>
      <c r="L402" s="631">
        <f t="shared" si="64"/>
        <v>0</v>
      </c>
      <c r="M402" s="631"/>
    </row>
    <row r="403" spans="1:13" ht="14.25" customHeight="1">
      <c r="A403" s="170"/>
      <c r="B403" s="169">
        <v>393</v>
      </c>
      <c r="C403" s="632"/>
      <c r="D403" s="633"/>
      <c r="E403" s="634"/>
      <c r="F403" s="629">
        <f t="shared" si="65"/>
        <v>2015</v>
      </c>
      <c r="G403" s="629"/>
      <c r="H403" s="630"/>
      <c r="I403" s="630"/>
      <c r="J403" s="93">
        <v>15</v>
      </c>
      <c r="K403" s="114">
        <v>0.44290000000000002</v>
      </c>
      <c r="L403" s="631">
        <f t="shared" si="64"/>
        <v>0</v>
      </c>
      <c r="M403" s="631"/>
    </row>
    <row r="404" spans="1:13" ht="14.25" customHeight="1">
      <c r="A404" s="170"/>
      <c r="B404" s="169">
        <v>394</v>
      </c>
      <c r="C404" s="632"/>
      <c r="D404" s="633"/>
      <c r="E404" s="634"/>
      <c r="F404" s="629">
        <f t="shared" si="65"/>
        <v>2014</v>
      </c>
      <c r="G404" s="629"/>
      <c r="H404" s="630"/>
      <c r="I404" s="630"/>
      <c r="J404" s="93">
        <v>15</v>
      </c>
      <c r="K404" s="114">
        <v>0.38379999999999997</v>
      </c>
      <c r="L404" s="631">
        <f t="shared" si="64"/>
        <v>0</v>
      </c>
      <c r="M404" s="631"/>
    </row>
    <row r="405" spans="1:13" ht="14.25" customHeight="1">
      <c r="A405" s="170"/>
      <c r="B405" s="169">
        <v>395</v>
      </c>
      <c r="C405" s="632"/>
      <c r="D405" s="633"/>
      <c r="E405" s="634"/>
      <c r="F405" s="629">
        <f t="shared" si="65"/>
        <v>2013</v>
      </c>
      <c r="G405" s="629"/>
      <c r="H405" s="630"/>
      <c r="I405" s="630"/>
      <c r="J405" s="93">
        <v>15</v>
      </c>
      <c r="K405" s="114">
        <v>0.32479999999999998</v>
      </c>
      <c r="L405" s="631">
        <f t="shared" si="64"/>
        <v>0</v>
      </c>
      <c r="M405" s="631"/>
    </row>
    <row r="406" spans="1:13" ht="14.25" customHeight="1">
      <c r="A406" s="170"/>
      <c r="B406" s="169">
        <v>396</v>
      </c>
      <c r="C406" s="632"/>
      <c r="D406" s="633"/>
      <c r="E406" s="634"/>
      <c r="F406" s="629">
        <f t="shared" si="65"/>
        <v>2012</v>
      </c>
      <c r="G406" s="629"/>
      <c r="H406" s="630"/>
      <c r="I406" s="630"/>
      <c r="J406" s="93">
        <v>15</v>
      </c>
      <c r="K406" s="114">
        <v>0.26569999999999999</v>
      </c>
      <c r="L406" s="631">
        <f t="shared" si="64"/>
        <v>0</v>
      </c>
      <c r="M406" s="631"/>
    </row>
    <row r="407" spans="1:13" ht="14.25" customHeight="1">
      <c r="A407" s="170"/>
      <c r="B407" s="169">
        <v>397</v>
      </c>
      <c r="C407" s="632"/>
      <c r="D407" s="633"/>
      <c r="E407" s="634"/>
      <c r="F407" s="629">
        <f t="shared" si="65"/>
        <v>2011</v>
      </c>
      <c r="G407" s="629"/>
      <c r="H407" s="630"/>
      <c r="I407" s="630"/>
      <c r="J407" s="93">
        <v>15</v>
      </c>
      <c r="K407" s="114">
        <v>0.20669999999999999</v>
      </c>
      <c r="L407" s="631">
        <f t="shared" si="64"/>
        <v>0</v>
      </c>
      <c r="M407" s="631"/>
    </row>
    <row r="408" spans="1:13" ht="14.25" customHeight="1">
      <c r="A408" s="170"/>
      <c r="B408" s="169">
        <v>398</v>
      </c>
      <c r="C408" s="632"/>
      <c r="D408" s="633"/>
      <c r="E408" s="634"/>
      <c r="F408" s="629">
        <f t="shared" si="65"/>
        <v>2010</v>
      </c>
      <c r="G408" s="629"/>
      <c r="H408" s="630"/>
      <c r="I408" s="630"/>
      <c r="J408" s="93">
        <v>15</v>
      </c>
      <c r="K408" s="114">
        <v>0.14760000000000001</v>
      </c>
      <c r="L408" s="631">
        <f t="shared" si="64"/>
        <v>0</v>
      </c>
      <c r="M408" s="631"/>
    </row>
    <row r="409" spans="1:13" ht="14.25" customHeight="1">
      <c r="A409" s="170"/>
      <c r="B409" s="169">
        <v>399</v>
      </c>
      <c r="C409" s="632"/>
      <c r="D409" s="633"/>
      <c r="E409" s="634"/>
      <c r="F409" s="629">
        <f t="shared" si="65"/>
        <v>2009</v>
      </c>
      <c r="G409" s="629"/>
      <c r="H409" s="630"/>
      <c r="I409" s="630"/>
      <c r="J409" s="93">
        <v>15</v>
      </c>
      <c r="K409" s="114">
        <v>8.8599999999999998E-2</v>
      </c>
      <c r="L409" s="631">
        <f t="shared" si="64"/>
        <v>0</v>
      </c>
      <c r="M409" s="631"/>
    </row>
    <row r="410" spans="1:13" ht="14.25" customHeight="1">
      <c r="A410" s="170"/>
      <c r="B410" s="169">
        <v>400</v>
      </c>
      <c r="C410" s="632"/>
      <c r="D410" s="633"/>
      <c r="E410" s="634"/>
      <c r="F410" s="629">
        <f t="shared" si="65"/>
        <v>2008</v>
      </c>
      <c r="G410" s="629"/>
      <c r="H410" s="630"/>
      <c r="I410" s="630"/>
      <c r="J410" s="93">
        <v>15</v>
      </c>
      <c r="K410" s="114">
        <v>2.9499999999999998E-2</v>
      </c>
      <c r="L410" s="631">
        <f t="shared" si="64"/>
        <v>0</v>
      </c>
      <c r="M410" s="631"/>
    </row>
    <row r="411" spans="1:13" ht="14.25" customHeight="1" thickBot="1">
      <c r="A411" s="171"/>
      <c r="B411" s="169">
        <v>401</v>
      </c>
      <c r="C411" s="635"/>
      <c r="D411" s="636"/>
      <c r="E411" s="637"/>
      <c r="F411" s="629" t="s">
        <v>172</v>
      </c>
      <c r="G411" s="629"/>
      <c r="H411" s="614"/>
      <c r="I411" s="614"/>
      <c r="J411" s="93">
        <v>15</v>
      </c>
      <c r="K411" s="114">
        <v>1E-218</v>
      </c>
      <c r="L411" s="615">
        <f t="shared" si="64"/>
        <v>0</v>
      </c>
      <c r="M411" s="615"/>
    </row>
    <row r="412" spans="1:13" ht="15" customHeight="1">
      <c r="A412" s="174"/>
      <c r="B412" s="169">
        <v>402</v>
      </c>
      <c r="C412" s="562" t="s">
        <v>302</v>
      </c>
      <c r="D412" s="563"/>
      <c r="E412" s="564"/>
      <c r="F412" s="133"/>
      <c r="G412" s="135"/>
      <c r="H412" s="616">
        <f>SUM(H396:I411)</f>
        <v>0</v>
      </c>
      <c r="I412" s="617"/>
      <c r="J412" s="133"/>
      <c r="K412" s="135"/>
      <c r="L412" s="445">
        <f>ROUND(SUM(L396:M411),0)</f>
        <v>0</v>
      </c>
      <c r="M412" s="446"/>
    </row>
    <row r="413" spans="1:13" ht="14.25" customHeight="1">
      <c r="A413" s="177">
        <v>48.14</v>
      </c>
      <c r="B413" s="169">
        <v>403</v>
      </c>
      <c r="C413" s="646" t="s">
        <v>303</v>
      </c>
      <c r="D413" s="647"/>
      <c r="E413" s="648"/>
      <c r="F413" s="629">
        <f>$L$4-1</f>
        <v>2022</v>
      </c>
      <c r="G413" s="629"/>
      <c r="H413" s="630"/>
      <c r="I413" s="630"/>
      <c r="J413" s="93">
        <v>15</v>
      </c>
      <c r="K413" s="114">
        <v>0.95</v>
      </c>
      <c r="L413" s="631">
        <f>H413*K413</f>
        <v>0</v>
      </c>
      <c r="M413" s="631"/>
    </row>
    <row r="414" spans="1:13" ht="14.25" customHeight="1">
      <c r="A414" s="170"/>
      <c r="B414" s="169">
        <v>404</v>
      </c>
      <c r="C414" s="632"/>
      <c r="D414" s="633"/>
      <c r="E414" s="634"/>
      <c r="F414" s="629">
        <f>F413-1</f>
        <v>2021</v>
      </c>
      <c r="G414" s="629"/>
      <c r="H414" s="630"/>
      <c r="I414" s="630"/>
      <c r="J414" s="93">
        <v>15</v>
      </c>
      <c r="K414" s="114">
        <v>0.85499999999999998</v>
      </c>
      <c r="L414" s="631">
        <f t="shared" ref="L414:L428" si="66">H414*K414</f>
        <v>0</v>
      </c>
      <c r="M414" s="631"/>
    </row>
    <row r="415" spans="1:13" ht="14.25" customHeight="1">
      <c r="A415" s="170"/>
      <c r="B415" s="169">
        <v>405</v>
      </c>
      <c r="C415" s="632"/>
      <c r="D415" s="633"/>
      <c r="E415" s="634"/>
      <c r="F415" s="629">
        <f t="shared" ref="F415:F427" si="67">F414-1</f>
        <v>2020</v>
      </c>
      <c r="G415" s="629"/>
      <c r="H415" s="630"/>
      <c r="I415" s="630"/>
      <c r="J415" s="93">
        <v>15</v>
      </c>
      <c r="K415" s="114">
        <v>0.76949999999999996</v>
      </c>
      <c r="L415" s="631">
        <f t="shared" si="66"/>
        <v>0</v>
      </c>
      <c r="M415" s="631"/>
    </row>
    <row r="416" spans="1:13" ht="14.25" customHeight="1">
      <c r="A416" s="170"/>
      <c r="B416" s="169">
        <v>406</v>
      </c>
      <c r="C416" s="632"/>
      <c r="D416" s="633"/>
      <c r="E416" s="634"/>
      <c r="F416" s="629">
        <f t="shared" si="67"/>
        <v>2019</v>
      </c>
      <c r="G416" s="629"/>
      <c r="H416" s="630"/>
      <c r="I416" s="630"/>
      <c r="J416" s="93">
        <v>15</v>
      </c>
      <c r="K416" s="114">
        <v>0.6925</v>
      </c>
      <c r="L416" s="631">
        <f t="shared" si="66"/>
        <v>0</v>
      </c>
      <c r="M416" s="631"/>
    </row>
    <row r="417" spans="1:13" ht="14.25" customHeight="1">
      <c r="A417" s="170"/>
      <c r="B417" s="169">
        <v>407</v>
      </c>
      <c r="C417" s="632"/>
      <c r="D417" s="633"/>
      <c r="E417" s="634"/>
      <c r="F417" s="629">
        <f t="shared" si="67"/>
        <v>2018</v>
      </c>
      <c r="G417" s="629"/>
      <c r="H417" s="630"/>
      <c r="I417" s="630"/>
      <c r="J417" s="93">
        <v>15</v>
      </c>
      <c r="K417" s="114">
        <v>0.62319999999999998</v>
      </c>
      <c r="L417" s="631">
        <f t="shared" si="66"/>
        <v>0</v>
      </c>
      <c r="M417" s="631"/>
    </row>
    <row r="418" spans="1:13" ht="14.25" customHeight="1">
      <c r="A418" s="170"/>
      <c r="B418" s="169">
        <v>408</v>
      </c>
      <c r="C418" s="632"/>
      <c r="D418" s="633"/>
      <c r="E418" s="634"/>
      <c r="F418" s="629">
        <f t="shared" si="67"/>
        <v>2017</v>
      </c>
      <c r="G418" s="629"/>
      <c r="H418" s="630"/>
      <c r="I418" s="630"/>
      <c r="J418" s="93">
        <v>15</v>
      </c>
      <c r="K418" s="114">
        <v>0.56089999999999995</v>
      </c>
      <c r="L418" s="631">
        <f t="shared" si="66"/>
        <v>0</v>
      </c>
      <c r="M418" s="631"/>
    </row>
    <row r="419" spans="1:13" ht="14.25" customHeight="1">
      <c r="A419" s="170"/>
      <c r="B419" s="169">
        <v>409</v>
      </c>
      <c r="C419" s="632"/>
      <c r="D419" s="633"/>
      <c r="E419" s="634"/>
      <c r="F419" s="629">
        <f t="shared" si="67"/>
        <v>2016</v>
      </c>
      <c r="G419" s="629"/>
      <c r="H419" s="630"/>
      <c r="I419" s="630"/>
      <c r="J419" s="93">
        <v>15</v>
      </c>
      <c r="K419" s="114">
        <v>0.50190000000000001</v>
      </c>
      <c r="L419" s="631">
        <f t="shared" si="66"/>
        <v>0</v>
      </c>
      <c r="M419" s="631"/>
    </row>
    <row r="420" spans="1:13" ht="14.25" customHeight="1">
      <c r="A420" s="170"/>
      <c r="B420" s="169">
        <v>410</v>
      </c>
      <c r="C420" s="632"/>
      <c r="D420" s="633"/>
      <c r="E420" s="634"/>
      <c r="F420" s="629">
        <f t="shared" si="67"/>
        <v>2015</v>
      </c>
      <c r="G420" s="629"/>
      <c r="H420" s="630"/>
      <c r="I420" s="630"/>
      <c r="J420" s="93">
        <v>15</v>
      </c>
      <c r="K420" s="114">
        <v>0.44290000000000002</v>
      </c>
      <c r="L420" s="631">
        <f t="shared" si="66"/>
        <v>0</v>
      </c>
      <c r="M420" s="631"/>
    </row>
    <row r="421" spans="1:13" ht="14.25" customHeight="1">
      <c r="A421" s="170"/>
      <c r="B421" s="169">
        <v>411</v>
      </c>
      <c r="C421" s="632"/>
      <c r="D421" s="633"/>
      <c r="E421" s="634"/>
      <c r="F421" s="629">
        <f t="shared" si="67"/>
        <v>2014</v>
      </c>
      <c r="G421" s="629"/>
      <c r="H421" s="630"/>
      <c r="I421" s="630"/>
      <c r="J421" s="93">
        <v>15</v>
      </c>
      <c r="K421" s="114">
        <v>0.38379999999999997</v>
      </c>
      <c r="L421" s="631">
        <f t="shared" si="66"/>
        <v>0</v>
      </c>
      <c r="M421" s="631"/>
    </row>
    <row r="422" spans="1:13" ht="14.25" customHeight="1">
      <c r="A422" s="170"/>
      <c r="B422" s="169">
        <v>412</v>
      </c>
      <c r="C422" s="632"/>
      <c r="D422" s="633"/>
      <c r="E422" s="634"/>
      <c r="F422" s="629">
        <f t="shared" si="67"/>
        <v>2013</v>
      </c>
      <c r="G422" s="629"/>
      <c r="H422" s="630"/>
      <c r="I422" s="630"/>
      <c r="J422" s="93">
        <v>15</v>
      </c>
      <c r="K422" s="114">
        <v>0.32479999999999998</v>
      </c>
      <c r="L422" s="631">
        <f t="shared" si="66"/>
        <v>0</v>
      </c>
      <c r="M422" s="631"/>
    </row>
    <row r="423" spans="1:13" ht="14.25" customHeight="1">
      <c r="A423" s="170"/>
      <c r="B423" s="169">
        <v>413</v>
      </c>
      <c r="C423" s="632"/>
      <c r="D423" s="633"/>
      <c r="E423" s="634"/>
      <c r="F423" s="629">
        <f t="shared" si="67"/>
        <v>2012</v>
      </c>
      <c r="G423" s="629"/>
      <c r="H423" s="630"/>
      <c r="I423" s="630"/>
      <c r="J423" s="93">
        <v>15</v>
      </c>
      <c r="K423" s="114">
        <v>0.26569999999999999</v>
      </c>
      <c r="L423" s="631">
        <f t="shared" si="66"/>
        <v>0</v>
      </c>
      <c r="M423" s="631"/>
    </row>
    <row r="424" spans="1:13" ht="14.25" customHeight="1">
      <c r="A424" s="170"/>
      <c r="B424" s="169">
        <v>414</v>
      </c>
      <c r="C424" s="632"/>
      <c r="D424" s="633"/>
      <c r="E424" s="634"/>
      <c r="F424" s="629">
        <f t="shared" si="67"/>
        <v>2011</v>
      </c>
      <c r="G424" s="629"/>
      <c r="H424" s="630"/>
      <c r="I424" s="630"/>
      <c r="J424" s="93">
        <v>15</v>
      </c>
      <c r="K424" s="114">
        <v>0.20669999999999999</v>
      </c>
      <c r="L424" s="631">
        <f t="shared" si="66"/>
        <v>0</v>
      </c>
      <c r="M424" s="631"/>
    </row>
    <row r="425" spans="1:13" ht="14.25" customHeight="1">
      <c r="A425" s="170"/>
      <c r="B425" s="169">
        <v>415</v>
      </c>
      <c r="C425" s="632"/>
      <c r="D425" s="633"/>
      <c r="E425" s="634"/>
      <c r="F425" s="629">
        <f t="shared" si="67"/>
        <v>2010</v>
      </c>
      <c r="G425" s="629"/>
      <c r="H425" s="630"/>
      <c r="I425" s="630"/>
      <c r="J425" s="93">
        <v>15</v>
      </c>
      <c r="K425" s="114">
        <v>0.14760000000000001</v>
      </c>
      <c r="L425" s="631">
        <f t="shared" si="66"/>
        <v>0</v>
      </c>
      <c r="M425" s="631"/>
    </row>
    <row r="426" spans="1:13" ht="14.25" customHeight="1">
      <c r="A426" s="170"/>
      <c r="B426" s="169">
        <v>416</v>
      </c>
      <c r="C426" s="632"/>
      <c r="D426" s="633"/>
      <c r="E426" s="634"/>
      <c r="F426" s="629">
        <f t="shared" si="67"/>
        <v>2009</v>
      </c>
      <c r="G426" s="629"/>
      <c r="H426" s="630"/>
      <c r="I426" s="630"/>
      <c r="J426" s="93">
        <v>15</v>
      </c>
      <c r="K426" s="114">
        <v>8.8599999999999998E-2</v>
      </c>
      <c r="L426" s="631">
        <f t="shared" si="66"/>
        <v>0</v>
      </c>
      <c r="M426" s="631"/>
    </row>
    <row r="427" spans="1:13" ht="14.25" customHeight="1">
      <c r="A427" s="170"/>
      <c r="B427" s="169">
        <v>417</v>
      </c>
      <c r="C427" s="632"/>
      <c r="D427" s="633"/>
      <c r="E427" s="634"/>
      <c r="F427" s="629">
        <f t="shared" si="67"/>
        <v>2008</v>
      </c>
      <c r="G427" s="629"/>
      <c r="H427" s="630"/>
      <c r="I427" s="630"/>
      <c r="J427" s="93">
        <v>15</v>
      </c>
      <c r="K427" s="114">
        <v>2.9499999999999998E-2</v>
      </c>
      <c r="L427" s="631">
        <f t="shared" si="66"/>
        <v>0</v>
      </c>
      <c r="M427" s="631"/>
    </row>
    <row r="428" spans="1:13" ht="14.25" customHeight="1" thickBot="1">
      <c r="A428" s="171"/>
      <c r="B428" s="169">
        <v>418</v>
      </c>
      <c r="C428" s="635"/>
      <c r="D428" s="636"/>
      <c r="E428" s="637"/>
      <c r="F428" s="629" t="s">
        <v>172</v>
      </c>
      <c r="G428" s="629"/>
      <c r="H428" s="614"/>
      <c r="I428" s="614"/>
      <c r="J428" s="93">
        <v>15</v>
      </c>
      <c r="K428" s="114">
        <v>1E-218</v>
      </c>
      <c r="L428" s="615">
        <f t="shared" si="66"/>
        <v>0</v>
      </c>
      <c r="M428" s="615"/>
    </row>
    <row r="429" spans="1:13" ht="15" customHeight="1">
      <c r="A429" s="174"/>
      <c r="B429" s="169">
        <v>419</v>
      </c>
      <c r="C429" s="562" t="s">
        <v>304</v>
      </c>
      <c r="D429" s="563"/>
      <c r="E429" s="564"/>
      <c r="F429" s="133"/>
      <c r="G429" s="135"/>
      <c r="H429" s="616">
        <f>SUM(H413:I428)</f>
        <v>0</v>
      </c>
      <c r="I429" s="617"/>
      <c r="J429" s="133"/>
      <c r="K429" s="135"/>
      <c r="L429" s="445">
        <f>ROUND(SUM(L413:M428),0)</f>
        <v>0</v>
      </c>
      <c r="M429" s="446"/>
    </row>
    <row r="430" spans="1:13" ht="14.25" customHeight="1">
      <c r="A430" s="177" t="s">
        <v>441</v>
      </c>
      <c r="B430" s="175">
        <v>420</v>
      </c>
      <c r="C430" s="646" t="s">
        <v>437</v>
      </c>
      <c r="D430" s="647"/>
      <c r="E430" s="648"/>
      <c r="F430" s="671">
        <f>$L$4-1</f>
        <v>2022</v>
      </c>
      <c r="G430" s="628"/>
      <c r="H430" s="672"/>
      <c r="I430" s="673"/>
      <c r="J430" s="93">
        <v>10</v>
      </c>
      <c r="K430" s="114">
        <v>0.92500000000000004</v>
      </c>
      <c r="L430" s="674">
        <f t="shared" ref="L430:L440" si="68">H430*K430</f>
        <v>0</v>
      </c>
      <c r="M430" s="675"/>
    </row>
    <row r="431" spans="1:13" ht="14.25" customHeight="1">
      <c r="A431" s="170"/>
      <c r="B431" s="175">
        <v>421</v>
      </c>
      <c r="C431" s="632"/>
      <c r="D431" s="633"/>
      <c r="E431" s="634"/>
      <c r="F431" s="671">
        <f>F430-1</f>
        <v>2021</v>
      </c>
      <c r="G431" s="628"/>
      <c r="H431" s="672"/>
      <c r="I431" s="673"/>
      <c r="J431" s="93">
        <v>10</v>
      </c>
      <c r="K431" s="114">
        <v>0.78620000000000001</v>
      </c>
      <c r="L431" s="674">
        <f t="shared" si="68"/>
        <v>0</v>
      </c>
      <c r="M431" s="675"/>
    </row>
    <row r="432" spans="1:13" ht="14.25" customHeight="1">
      <c r="A432" s="170"/>
      <c r="B432" s="175">
        <v>422</v>
      </c>
      <c r="C432" s="632"/>
      <c r="D432" s="633"/>
      <c r="E432" s="634"/>
      <c r="F432" s="671">
        <f t="shared" ref="F432:F439" si="69">F431-1</f>
        <v>2020</v>
      </c>
      <c r="G432" s="628"/>
      <c r="H432" s="672"/>
      <c r="I432" s="673"/>
      <c r="J432" s="93">
        <v>10</v>
      </c>
      <c r="K432" s="114">
        <v>0.66830000000000001</v>
      </c>
      <c r="L432" s="674">
        <f t="shared" si="68"/>
        <v>0</v>
      </c>
      <c r="M432" s="675"/>
    </row>
    <row r="433" spans="1:13" ht="14.25" customHeight="1">
      <c r="A433" s="170"/>
      <c r="B433" s="175">
        <v>423</v>
      </c>
      <c r="C433" s="632"/>
      <c r="D433" s="633"/>
      <c r="E433" s="634"/>
      <c r="F433" s="671">
        <f t="shared" si="69"/>
        <v>2019</v>
      </c>
      <c r="G433" s="628"/>
      <c r="H433" s="672"/>
      <c r="I433" s="673"/>
      <c r="J433" s="93">
        <v>10</v>
      </c>
      <c r="K433" s="114">
        <v>0.56810000000000005</v>
      </c>
      <c r="L433" s="674">
        <f t="shared" si="68"/>
        <v>0</v>
      </c>
      <c r="M433" s="675"/>
    </row>
    <row r="434" spans="1:13" ht="14.25" customHeight="1">
      <c r="A434" s="170"/>
      <c r="B434" s="175">
        <v>424</v>
      </c>
      <c r="C434" s="632"/>
      <c r="D434" s="633"/>
      <c r="E434" s="634"/>
      <c r="F434" s="671">
        <f t="shared" si="69"/>
        <v>2018</v>
      </c>
      <c r="G434" s="628"/>
      <c r="H434" s="672"/>
      <c r="I434" s="673"/>
      <c r="J434" s="93">
        <v>10</v>
      </c>
      <c r="K434" s="114">
        <v>0.48070000000000002</v>
      </c>
      <c r="L434" s="674">
        <f t="shared" si="68"/>
        <v>0</v>
      </c>
      <c r="M434" s="675"/>
    </row>
    <row r="435" spans="1:13" ht="14.25" customHeight="1">
      <c r="A435" s="170"/>
      <c r="B435" s="175">
        <v>425</v>
      </c>
      <c r="C435" s="632"/>
      <c r="D435" s="633"/>
      <c r="E435" s="634"/>
      <c r="F435" s="671">
        <f t="shared" si="69"/>
        <v>2017</v>
      </c>
      <c r="G435" s="628"/>
      <c r="H435" s="672"/>
      <c r="I435" s="673"/>
      <c r="J435" s="93">
        <v>10</v>
      </c>
      <c r="K435" s="114">
        <v>0.39329999999999998</v>
      </c>
      <c r="L435" s="674">
        <f t="shared" si="68"/>
        <v>0</v>
      </c>
      <c r="M435" s="675"/>
    </row>
    <row r="436" spans="1:13" ht="14.25" customHeight="1">
      <c r="A436" s="170"/>
      <c r="B436" s="175">
        <v>426</v>
      </c>
      <c r="C436" s="632"/>
      <c r="D436" s="633"/>
      <c r="E436" s="634"/>
      <c r="F436" s="671">
        <f>F435-1</f>
        <v>2016</v>
      </c>
      <c r="G436" s="628"/>
      <c r="H436" s="672"/>
      <c r="I436" s="673"/>
      <c r="J436" s="93">
        <v>10</v>
      </c>
      <c r="K436" s="114">
        <v>0.30590000000000001</v>
      </c>
      <c r="L436" s="674">
        <f t="shared" si="68"/>
        <v>0</v>
      </c>
      <c r="M436" s="675"/>
    </row>
    <row r="437" spans="1:13" ht="14.25" customHeight="1">
      <c r="A437" s="170"/>
      <c r="B437" s="175">
        <v>427</v>
      </c>
      <c r="C437" s="632"/>
      <c r="D437" s="633"/>
      <c r="E437" s="634"/>
      <c r="F437" s="671">
        <f t="shared" si="69"/>
        <v>2015</v>
      </c>
      <c r="G437" s="628"/>
      <c r="H437" s="672"/>
      <c r="I437" s="673"/>
      <c r="J437" s="93">
        <v>10</v>
      </c>
      <c r="K437" s="114">
        <v>0.2185</v>
      </c>
      <c r="L437" s="674">
        <f t="shared" si="68"/>
        <v>0</v>
      </c>
      <c r="M437" s="675"/>
    </row>
    <row r="438" spans="1:13" ht="14.25" customHeight="1">
      <c r="A438" s="170"/>
      <c r="B438" s="175">
        <v>428</v>
      </c>
      <c r="C438" s="632"/>
      <c r="D438" s="633"/>
      <c r="E438" s="634"/>
      <c r="F438" s="671">
        <f t="shared" si="69"/>
        <v>2014</v>
      </c>
      <c r="G438" s="628"/>
      <c r="H438" s="672"/>
      <c r="I438" s="673"/>
      <c r="J438" s="93">
        <v>10</v>
      </c>
      <c r="K438" s="114">
        <v>0.13109999999999999</v>
      </c>
      <c r="L438" s="674">
        <f t="shared" si="68"/>
        <v>0</v>
      </c>
      <c r="M438" s="675"/>
    </row>
    <row r="439" spans="1:13" ht="14.25" customHeight="1">
      <c r="A439" s="170"/>
      <c r="B439" s="175">
        <v>429</v>
      </c>
      <c r="C439" s="632"/>
      <c r="D439" s="633"/>
      <c r="E439" s="634"/>
      <c r="F439" s="671">
        <f t="shared" si="69"/>
        <v>2013</v>
      </c>
      <c r="G439" s="628"/>
      <c r="H439" s="672"/>
      <c r="I439" s="673"/>
      <c r="J439" s="93">
        <v>10</v>
      </c>
      <c r="K439" s="114">
        <v>4.3700000000000003E-2</v>
      </c>
      <c r="L439" s="674">
        <f t="shared" si="68"/>
        <v>0</v>
      </c>
      <c r="M439" s="675"/>
    </row>
    <row r="440" spans="1:13" ht="14.25" customHeight="1" thickBot="1">
      <c r="A440" s="171"/>
      <c r="B440" s="175">
        <v>430</v>
      </c>
      <c r="C440" s="635"/>
      <c r="D440" s="636"/>
      <c r="E440" s="637"/>
      <c r="F440" s="671" t="s">
        <v>172</v>
      </c>
      <c r="G440" s="628"/>
      <c r="H440" s="684"/>
      <c r="I440" s="685"/>
      <c r="J440" s="178">
        <v>10</v>
      </c>
      <c r="K440" s="179">
        <v>1E-218</v>
      </c>
      <c r="L440" s="686">
        <f t="shared" si="68"/>
        <v>0</v>
      </c>
      <c r="M440" s="687"/>
    </row>
    <row r="441" spans="1:13" ht="15" customHeight="1">
      <c r="A441" s="174"/>
      <c r="B441" s="175">
        <v>431</v>
      </c>
      <c r="C441" s="562" t="s">
        <v>438</v>
      </c>
      <c r="D441" s="563"/>
      <c r="E441" s="564"/>
      <c r="F441" s="133"/>
      <c r="G441" s="135"/>
      <c r="H441" s="688">
        <f>SUM(H430:I440)</f>
        <v>0</v>
      </c>
      <c r="I441" s="689"/>
      <c r="J441" s="133"/>
      <c r="K441" s="135"/>
      <c r="L441" s="690">
        <f>ROUND(SUM(L430:M440),0)</f>
        <v>0</v>
      </c>
      <c r="M441" s="691"/>
    </row>
    <row r="442" spans="1:13" ht="14.25" customHeight="1">
      <c r="A442" s="177">
        <v>48.12</v>
      </c>
      <c r="B442" s="175">
        <v>432</v>
      </c>
      <c r="C442" s="646" t="s">
        <v>354</v>
      </c>
      <c r="D442" s="647"/>
      <c r="E442" s="648"/>
      <c r="F442" s="629">
        <f>$L$4-1</f>
        <v>2022</v>
      </c>
      <c r="G442" s="629"/>
      <c r="H442" s="630"/>
      <c r="I442" s="630"/>
      <c r="J442" s="93">
        <v>10</v>
      </c>
      <c r="K442" s="114">
        <v>0.92500000000000004</v>
      </c>
      <c r="L442" s="631">
        <f t="shared" ref="L442:L452" si="70">H442*K442</f>
        <v>0</v>
      </c>
      <c r="M442" s="631"/>
    </row>
    <row r="443" spans="1:13" ht="14.25" customHeight="1">
      <c r="A443" s="170"/>
      <c r="B443" s="175">
        <v>433</v>
      </c>
      <c r="C443" s="618" t="s">
        <v>444</v>
      </c>
      <c r="D443" s="619"/>
      <c r="E443" s="620"/>
      <c r="F443" s="629">
        <f>F442-1</f>
        <v>2021</v>
      </c>
      <c r="G443" s="629"/>
      <c r="H443" s="630"/>
      <c r="I443" s="630"/>
      <c r="J443" s="93">
        <v>10</v>
      </c>
      <c r="K443" s="114">
        <v>0.78620000000000001</v>
      </c>
      <c r="L443" s="631">
        <f t="shared" si="70"/>
        <v>0</v>
      </c>
      <c r="M443" s="631"/>
    </row>
    <row r="444" spans="1:13" ht="14.25" customHeight="1">
      <c r="A444" s="170"/>
      <c r="B444" s="175">
        <v>434</v>
      </c>
      <c r="C444" s="618"/>
      <c r="D444" s="619"/>
      <c r="E444" s="620"/>
      <c r="F444" s="629">
        <f t="shared" ref="F444:F451" si="71">F443-1</f>
        <v>2020</v>
      </c>
      <c r="G444" s="629"/>
      <c r="H444" s="630"/>
      <c r="I444" s="630"/>
      <c r="J444" s="93">
        <v>10</v>
      </c>
      <c r="K444" s="114">
        <v>0.66830000000000001</v>
      </c>
      <c r="L444" s="631">
        <f t="shared" si="70"/>
        <v>0</v>
      </c>
      <c r="M444" s="631"/>
    </row>
    <row r="445" spans="1:13" ht="14.25" customHeight="1">
      <c r="A445" s="170"/>
      <c r="B445" s="175">
        <v>435</v>
      </c>
      <c r="C445" s="618"/>
      <c r="D445" s="619"/>
      <c r="E445" s="620"/>
      <c r="F445" s="629">
        <f t="shared" si="71"/>
        <v>2019</v>
      </c>
      <c r="G445" s="629"/>
      <c r="H445" s="630"/>
      <c r="I445" s="630"/>
      <c r="J445" s="93">
        <v>10</v>
      </c>
      <c r="K445" s="114">
        <v>0.56810000000000005</v>
      </c>
      <c r="L445" s="631">
        <f t="shared" si="70"/>
        <v>0</v>
      </c>
      <c r="M445" s="631"/>
    </row>
    <row r="446" spans="1:13" ht="14.25" customHeight="1">
      <c r="A446" s="170"/>
      <c r="B446" s="175">
        <v>436</v>
      </c>
      <c r="C446" s="632"/>
      <c r="D446" s="633"/>
      <c r="E446" s="634"/>
      <c r="F446" s="629">
        <f t="shared" si="71"/>
        <v>2018</v>
      </c>
      <c r="G446" s="629"/>
      <c r="H446" s="630"/>
      <c r="I446" s="630"/>
      <c r="J446" s="93">
        <v>10</v>
      </c>
      <c r="K446" s="114">
        <v>0.48070000000000002</v>
      </c>
      <c r="L446" s="631">
        <f t="shared" si="70"/>
        <v>0</v>
      </c>
      <c r="M446" s="631"/>
    </row>
    <row r="447" spans="1:13" ht="14.25" customHeight="1">
      <c r="A447" s="170"/>
      <c r="B447" s="175">
        <v>437</v>
      </c>
      <c r="C447" s="632"/>
      <c r="D447" s="633"/>
      <c r="E447" s="634"/>
      <c r="F447" s="629">
        <f t="shared" si="71"/>
        <v>2017</v>
      </c>
      <c r="G447" s="629"/>
      <c r="H447" s="630"/>
      <c r="I447" s="630"/>
      <c r="J447" s="93">
        <v>10</v>
      </c>
      <c r="K447" s="114">
        <v>0.39329999999999998</v>
      </c>
      <c r="L447" s="631">
        <f t="shared" si="70"/>
        <v>0</v>
      </c>
      <c r="M447" s="631"/>
    </row>
    <row r="448" spans="1:13" ht="14.25" customHeight="1">
      <c r="A448" s="170"/>
      <c r="B448" s="175">
        <v>438</v>
      </c>
      <c r="C448" s="632"/>
      <c r="D448" s="633"/>
      <c r="E448" s="634"/>
      <c r="F448" s="629">
        <f>F447-1</f>
        <v>2016</v>
      </c>
      <c r="G448" s="629"/>
      <c r="H448" s="630"/>
      <c r="I448" s="630"/>
      <c r="J448" s="93">
        <v>10</v>
      </c>
      <c r="K448" s="114">
        <v>0.30590000000000001</v>
      </c>
      <c r="L448" s="631">
        <f t="shared" si="70"/>
        <v>0</v>
      </c>
      <c r="M448" s="631"/>
    </row>
    <row r="449" spans="1:13" ht="14.25" customHeight="1">
      <c r="A449" s="170"/>
      <c r="B449" s="175">
        <v>439</v>
      </c>
      <c r="C449" s="632"/>
      <c r="D449" s="633"/>
      <c r="E449" s="634"/>
      <c r="F449" s="629">
        <f t="shared" si="71"/>
        <v>2015</v>
      </c>
      <c r="G449" s="629"/>
      <c r="H449" s="630"/>
      <c r="I449" s="630"/>
      <c r="J449" s="93">
        <v>10</v>
      </c>
      <c r="K449" s="114">
        <v>0.2185</v>
      </c>
      <c r="L449" s="631">
        <f t="shared" si="70"/>
        <v>0</v>
      </c>
      <c r="M449" s="631"/>
    </row>
    <row r="450" spans="1:13" ht="14.25" customHeight="1">
      <c r="A450" s="170"/>
      <c r="B450" s="175">
        <v>440</v>
      </c>
      <c r="C450" s="632"/>
      <c r="D450" s="633"/>
      <c r="E450" s="634"/>
      <c r="F450" s="629">
        <f t="shared" si="71"/>
        <v>2014</v>
      </c>
      <c r="G450" s="629"/>
      <c r="H450" s="630"/>
      <c r="I450" s="630"/>
      <c r="J450" s="93">
        <v>10</v>
      </c>
      <c r="K450" s="114">
        <v>0.13109999999999999</v>
      </c>
      <c r="L450" s="631">
        <f t="shared" si="70"/>
        <v>0</v>
      </c>
      <c r="M450" s="631"/>
    </row>
    <row r="451" spans="1:13" ht="14.25" customHeight="1">
      <c r="A451" s="170"/>
      <c r="B451" s="175">
        <v>441</v>
      </c>
      <c r="C451" s="632"/>
      <c r="D451" s="633"/>
      <c r="E451" s="634"/>
      <c r="F451" s="629">
        <f t="shared" si="71"/>
        <v>2013</v>
      </c>
      <c r="G451" s="629"/>
      <c r="H451" s="630"/>
      <c r="I451" s="630"/>
      <c r="J451" s="93">
        <v>10</v>
      </c>
      <c r="K451" s="114">
        <v>4.3700000000000003E-2</v>
      </c>
      <c r="L451" s="631">
        <f t="shared" si="70"/>
        <v>0</v>
      </c>
      <c r="M451" s="631"/>
    </row>
    <row r="452" spans="1:13" ht="14.25" customHeight="1">
      <c r="A452" s="183"/>
      <c r="B452" s="175">
        <v>442</v>
      </c>
      <c r="C452" s="642"/>
      <c r="D452" s="643"/>
      <c r="E452" s="644"/>
      <c r="F452" s="639" t="s">
        <v>172</v>
      </c>
      <c r="G452" s="639"/>
      <c r="H452" s="640"/>
      <c r="I452" s="640"/>
      <c r="J452" s="184">
        <v>10</v>
      </c>
      <c r="K452" s="185">
        <v>1E-218</v>
      </c>
      <c r="L452" s="641">
        <f t="shared" si="70"/>
        <v>0</v>
      </c>
      <c r="M452" s="641"/>
    </row>
    <row r="453" spans="1:13" ht="14.25" customHeight="1">
      <c r="A453" s="186">
        <v>48.121000000000002</v>
      </c>
      <c r="B453" s="175">
        <v>443</v>
      </c>
      <c r="C453" s="621" t="s">
        <v>354</v>
      </c>
      <c r="D453" s="622"/>
      <c r="E453" s="623"/>
      <c r="F453" s="625">
        <f>$L$4-1</f>
        <v>2022</v>
      </c>
      <c r="G453" s="625"/>
      <c r="H453" s="626"/>
      <c r="I453" s="626"/>
      <c r="J453" s="187">
        <v>5</v>
      </c>
      <c r="K453" s="188">
        <v>0.85</v>
      </c>
      <c r="L453" s="627">
        <f t="shared" ref="L453:L458" si="72">H453*K453</f>
        <v>0</v>
      </c>
      <c r="M453" s="627"/>
    </row>
    <row r="454" spans="1:13" ht="14.25" customHeight="1">
      <c r="A454" s="170"/>
      <c r="B454" s="175">
        <v>444</v>
      </c>
      <c r="C454" s="618" t="s">
        <v>440</v>
      </c>
      <c r="D454" s="619"/>
      <c r="E454" s="620"/>
      <c r="F454" s="629">
        <f>F453-1</f>
        <v>2021</v>
      </c>
      <c r="G454" s="629"/>
      <c r="H454" s="630"/>
      <c r="I454" s="630"/>
      <c r="J454" s="93">
        <v>5</v>
      </c>
      <c r="K454" s="114">
        <v>0.59499999999999997</v>
      </c>
      <c r="L454" s="631">
        <f t="shared" si="72"/>
        <v>0</v>
      </c>
      <c r="M454" s="631"/>
    </row>
    <row r="455" spans="1:13" ht="14.25" customHeight="1">
      <c r="A455" s="170"/>
      <c r="B455" s="175">
        <v>445</v>
      </c>
      <c r="C455" s="618"/>
      <c r="D455" s="619"/>
      <c r="E455" s="620"/>
      <c r="F455" s="629">
        <f>F454-1</f>
        <v>2020</v>
      </c>
      <c r="G455" s="629"/>
      <c r="H455" s="630"/>
      <c r="I455" s="630"/>
      <c r="J455" s="93">
        <v>5</v>
      </c>
      <c r="K455" s="114">
        <v>0.41649999999999998</v>
      </c>
      <c r="L455" s="631">
        <f t="shared" si="72"/>
        <v>0</v>
      </c>
      <c r="M455" s="631"/>
    </row>
    <row r="456" spans="1:13" ht="14.25" customHeight="1">
      <c r="A456" s="170"/>
      <c r="B456" s="175">
        <v>446</v>
      </c>
      <c r="C456" s="618"/>
      <c r="D456" s="619"/>
      <c r="E456" s="620"/>
      <c r="F456" s="629">
        <f>F455-1</f>
        <v>2019</v>
      </c>
      <c r="G456" s="629"/>
      <c r="H456" s="630"/>
      <c r="I456" s="630"/>
      <c r="J456" s="93">
        <v>5</v>
      </c>
      <c r="K456" s="114">
        <v>0.24990000000000001</v>
      </c>
      <c r="L456" s="631">
        <f t="shared" si="72"/>
        <v>0</v>
      </c>
      <c r="M456" s="631"/>
    </row>
    <row r="457" spans="1:13" ht="14.25" customHeight="1">
      <c r="A457" s="170"/>
      <c r="B457" s="175">
        <v>447</v>
      </c>
      <c r="C457" s="632"/>
      <c r="D457" s="633"/>
      <c r="E457" s="634"/>
      <c r="F457" s="629">
        <f>F456-1</f>
        <v>2018</v>
      </c>
      <c r="G457" s="629"/>
      <c r="H457" s="630"/>
      <c r="I457" s="630"/>
      <c r="J457" s="93">
        <v>5</v>
      </c>
      <c r="K457" s="114">
        <v>8.3299999999999999E-2</v>
      </c>
      <c r="L457" s="631">
        <f t="shared" si="72"/>
        <v>0</v>
      </c>
      <c r="M457" s="631"/>
    </row>
    <row r="458" spans="1:13" ht="14.25" customHeight="1" thickBot="1">
      <c r="A458" s="171"/>
      <c r="B458" s="175">
        <v>448</v>
      </c>
      <c r="C458" s="635"/>
      <c r="D458" s="636"/>
      <c r="E458" s="637"/>
      <c r="F458" s="638" t="s">
        <v>172</v>
      </c>
      <c r="G458" s="638"/>
      <c r="H458" s="614"/>
      <c r="I458" s="614"/>
      <c r="J458" s="178">
        <v>5</v>
      </c>
      <c r="K458" s="179">
        <v>1E-218</v>
      </c>
      <c r="L458" s="615">
        <f t="shared" si="72"/>
        <v>0</v>
      </c>
      <c r="M458" s="615"/>
    </row>
    <row r="459" spans="1:13" ht="15" customHeight="1">
      <c r="A459" s="174"/>
      <c r="B459" s="175">
        <v>449</v>
      </c>
      <c r="C459" s="562" t="s">
        <v>429</v>
      </c>
      <c r="D459" s="563"/>
      <c r="E459" s="564"/>
      <c r="F459" s="133"/>
      <c r="G459" s="135"/>
      <c r="H459" s="616">
        <f>SUM(H442:I458)</f>
        <v>0</v>
      </c>
      <c r="I459" s="617"/>
      <c r="J459" s="133"/>
      <c r="K459" s="135"/>
      <c r="L459" s="445">
        <f>ROUND(SUM(L442:M458),0)</f>
        <v>0</v>
      </c>
      <c r="M459" s="446"/>
    </row>
    <row r="460" spans="1:13" ht="14.25" customHeight="1">
      <c r="A460" s="177">
        <v>48.14</v>
      </c>
      <c r="B460" s="169">
        <v>450</v>
      </c>
      <c r="C460" s="646" t="s">
        <v>355</v>
      </c>
      <c r="D460" s="647"/>
      <c r="E460" s="648"/>
      <c r="F460" s="629">
        <f>$L$4-1</f>
        <v>2022</v>
      </c>
      <c r="G460" s="629"/>
      <c r="H460" s="630"/>
      <c r="I460" s="630"/>
      <c r="J460" s="93">
        <v>15</v>
      </c>
      <c r="K460" s="114">
        <v>0.95</v>
      </c>
      <c r="L460" s="631">
        <f>H460*K460</f>
        <v>0</v>
      </c>
      <c r="M460" s="631"/>
    </row>
    <row r="461" spans="1:13" ht="14.25" customHeight="1">
      <c r="A461" s="170"/>
      <c r="B461" s="169">
        <v>451</v>
      </c>
      <c r="C461" s="632"/>
      <c r="D461" s="633"/>
      <c r="E461" s="634"/>
      <c r="F461" s="629">
        <f>F460-1</f>
        <v>2021</v>
      </c>
      <c r="G461" s="629"/>
      <c r="H461" s="630"/>
      <c r="I461" s="630"/>
      <c r="J461" s="93">
        <v>15</v>
      </c>
      <c r="K461" s="114">
        <v>0.85499999999999998</v>
      </c>
      <c r="L461" s="631">
        <f t="shared" ref="L461:L475" si="73">H461*K461</f>
        <v>0</v>
      </c>
      <c r="M461" s="631"/>
    </row>
    <row r="462" spans="1:13" ht="14.25" customHeight="1">
      <c r="A462" s="170"/>
      <c r="B462" s="169">
        <v>452</v>
      </c>
      <c r="C462" s="632"/>
      <c r="D462" s="633"/>
      <c r="E462" s="634"/>
      <c r="F462" s="629">
        <f t="shared" ref="F462:F474" si="74">F461-1</f>
        <v>2020</v>
      </c>
      <c r="G462" s="629"/>
      <c r="H462" s="630"/>
      <c r="I462" s="630"/>
      <c r="J462" s="93">
        <v>15</v>
      </c>
      <c r="K462" s="114">
        <v>0.76949999999999996</v>
      </c>
      <c r="L462" s="631">
        <f t="shared" si="73"/>
        <v>0</v>
      </c>
      <c r="M462" s="631"/>
    </row>
    <row r="463" spans="1:13" ht="14.25" customHeight="1">
      <c r="A463" s="170"/>
      <c r="B463" s="169">
        <v>453</v>
      </c>
      <c r="C463" s="632"/>
      <c r="D463" s="633"/>
      <c r="E463" s="634"/>
      <c r="F463" s="629">
        <f t="shared" si="74"/>
        <v>2019</v>
      </c>
      <c r="G463" s="629"/>
      <c r="H463" s="630"/>
      <c r="I463" s="630"/>
      <c r="J463" s="93">
        <v>15</v>
      </c>
      <c r="K463" s="114">
        <v>0.6925</v>
      </c>
      <c r="L463" s="631">
        <f t="shared" si="73"/>
        <v>0</v>
      </c>
      <c r="M463" s="631"/>
    </row>
    <row r="464" spans="1:13" ht="14.25" customHeight="1">
      <c r="A464" s="170"/>
      <c r="B464" s="169">
        <v>454</v>
      </c>
      <c r="C464" s="632"/>
      <c r="D464" s="633"/>
      <c r="E464" s="634"/>
      <c r="F464" s="629">
        <f t="shared" si="74"/>
        <v>2018</v>
      </c>
      <c r="G464" s="629"/>
      <c r="H464" s="630"/>
      <c r="I464" s="630"/>
      <c r="J464" s="93">
        <v>15</v>
      </c>
      <c r="K464" s="114">
        <v>0.62319999999999998</v>
      </c>
      <c r="L464" s="631">
        <f t="shared" si="73"/>
        <v>0</v>
      </c>
      <c r="M464" s="631"/>
    </row>
    <row r="465" spans="1:13" ht="14.25" customHeight="1">
      <c r="A465" s="170"/>
      <c r="B465" s="169">
        <v>455</v>
      </c>
      <c r="C465" s="632"/>
      <c r="D465" s="633"/>
      <c r="E465" s="634"/>
      <c r="F465" s="629">
        <f t="shared" si="74"/>
        <v>2017</v>
      </c>
      <c r="G465" s="629"/>
      <c r="H465" s="630"/>
      <c r="I465" s="630"/>
      <c r="J465" s="93">
        <v>15</v>
      </c>
      <c r="K465" s="114">
        <v>0.56089999999999995</v>
      </c>
      <c r="L465" s="631">
        <f t="shared" si="73"/>
        <v>0</v>
      </c>
      <c r="M465" s="631"/>
    </row>
    <row r="466" spans="1:13" ht="14.25" customHeight="1">
      <c r="A466" s="170"/>
      <c r="B466" s="169">
        <v>456</v>
      </c>
      <c r="C466" s="632"/>
      <c r="D466" s="633"/>
      <c r="E466" s="634"/>
      <c r="F466" s="629">
        <f t="shared" si="74"/>
        <v>2016</v>
      </c>
      <c r="G466" s="629"/>
      <c r="H466" s="630"/>
      <c r="I466" s="630"/>
      <c r="J466" s="93">
        <v>15</v>
      </c>
      <c r="K466" s="114">
        <v>0.50190000000000001</v>
      </c>
      <c r="L466" s="631">
        <f t="shared" si="73"/>
        <v>0</v>
      </c>
      <c r="M466" s="631"/>
    </row>
    <row r="467" spans="1:13" ht="14.25" customHeight="1">
      <c r="A467" s="170"/>
      <c r="B467" s="169">
        <v>457</v>
      </c>
      <c r="C467" s="632"/>
      <c r="D467" s="633"/>
      <c r="E467" s="634"/>
      <c r="F467" s="629">
        <f t="shared" si="74"/>
        <v>2015</v>
      </c>
      <c r="G467" s="629"/>
      <c r="H467" s="630"/>
      <c r="I467" s="630"/>
      <c r="J467" s="93">
        <v>15</v>
      </c>
      <c r="K467" s="114">
        <v>0.44290000000000002</v>
      </c>
      <c r="L467" s="631">
        <f t="shared" si="73"/>
        <v>0</v>
      </c>
      <c r="M467" s="631"/>
    </row>
    <row r="468" spans="1:13" ht="14.25" customHeight="1">
      <c r="A468" s="170"/>
      <c r="B468" s="169">
        <v>458</v>
      </c>
      <c r="C468" s="632"/>
      <c r="D468" s="633"/>
      <c r="E468" s="634"/>
      <c r="F468" s="629">
        <f t="shared" si="74"/>
        <v>2014</v>
      </c>
      <c r="G468" s="629"/>
      <c r="H468" s="630"/>
      <c r="I468" s="630"/>
      <c r="J468" s="93">
        <v>15</v>
      </c>
      <c r="K468" s="114">
        <v>0.38379999999999997</v>
      </c>
      <c r="L468" s="631">
        <f t="shared" si="73"/>
        <v>0</v>
      </c>
      <c r="M468" s="631"/>
    </row>
    <row r="469" spans="1:13" ht="14.25" customHeight="1">
      <c r="A469" s="170"/>
      <c r="B469" s="169">
        <v>459</v>
      </c>
      <c r="C469" s="632"/>
      <c r="D469" s="633"/>
      <c r="E469" s="634"/>
      <c r="F469" s="629">
        <f t="shared" si="74"/>
        <v>2013</v>
      </c>
      <c r="G469" s="629"/>
      <c r="H469" s="630"/>
      <c r="I469" s="630"/>
      <c r="J469" s="93">
        <v>15</v>
      </c>
      <c r="K469" s="114">
        <v>0.32479999999999998</v>
      </c>
      <c r="L469" s="631">
        <f t="shared" si="73"/>
        <v>0</v>
      </c>
      <c r="M469" s="631"/>
    </row>
    <row r="470" spans="1:13" ht="14.25" customHeight="1">
      <c r="A470" s="170"/>
      <c r="B470" s="169">
        <v>460</v>
      </c>
      <c r="C470" s="632"/>
      <c r="D470" s="633"/>
      <c r="E470" s="634"/>
      <c r="F470" s="629">
        <f t="shared" si="74"/>
        <v>2012</v>
      </c>
      <c r="G470" s="629"/>
      <c r="H470" s="630"/>
      <c r="I470" s="630"/>
      <c r="J470" s="93">
        <v>15</v>
      </c>
      <c r="K470" s="114">
        <v>0.26569999999999999</v>
      </c>
      <c r="L470" s="631">
        <f t="shared" si="73"/>
        <v>0</v>
      </c>
      <c r="M470" s="631"/>
    </row>
    <row r="471" spans="1:13" ht="14.25" customHeight="1">
      <c r="A471" s="170"/>
      <c r="B471" s="169">
        <v>461</v>
      </c>
      <c r="C471" s="632"/>
      <c r="D471" s="633"/>
      <c r="E471" s="634"/>
      <c r="F471" s="629">
        <f t="shared" si="74"/>
        <v>2011</v>
      </c>
      <c r="G471" s="629"/>
      <c r="H471" s="630"/>
      <c r="I471" s="630"/>
      <c r="J471" s="93">
        <v>15</v>
      </c>
      <c r="K471" s="114">
        <v>0.20669999999999999</v>
      </c>
      <c r="L471" s="631">
        <f t="shared" si="73"/>
        <v>0</v>
      </c>
      <c r="M471" s="631"/>
    </row>
    <row r="472" spans="1:13" ht="14.25" customHeight="1">
      <c r="A472" s="170"/>
      <c r="B472" s="169">
        <v>462</v>
      </c>
      <c r="C472" s="632"/>
      <c r="D472" s="633"/>
      <c r="E472" s="634"/>
      <c r="F472" s="629">
        <f t="shared" si="74"/>
        <v>2010</v>
      </c>
      <c r="G472" s="629"/>
      <c r="H472" s="630"/>
      <c r="I472" s="630"/>
      <c r="J472" s="93">
        <v>15</v>
      </c>
      <c r="K472" s="114">
        <v>0.14760000000000001</v>
      </c>
      <c r="L472" s="631">
        <f t="shared" si="73"/>
        <v>0</v>
      </c>
      <c r="M472" s="631"/>
    </row>
    <row r="473" spans="1:13" ht="14.25" customHeight="1">
      <c r="A473" s="170"/>
      <c r="B473" s="169">
        <v>463</v>
      </c>
      <c r="C473" s="632"/>
      <c r="D473" s="633"/>
      <c r="E473" s="634"/>
      <c r="F473" s="629">
        <f t="shared" si="74"/>
        <v>2009</v>
      </c>
      <c r="G473" s="629"/>
      <c r="H473" s="630"/>
      <c r="I473" s="630"/>
      <c r="J473" s="93">
        <v>15</v>
      </c>
      <c r="K473" s="114">
        <v>8.8599999999999998E-2</v>
      </c>
      <c r="L473" s="631">
        <f t="shared" si="73"/>
        <v>0</v>
      </c>
      <c r="M473" s="631"/>
    </row>
    <row r="474" spans="1:13" ht="14.25" customHeight="1">
      <c r="A474" s="170"/>
      <c r="B474" s="169">
        <v>464</v>
      </c>
      <c r="C474" s="632"/>
      <c r="D474" s="633"/>
      <c r="E474" s="634"/>
      <c r="F474" s="629">
        <f t="shared" si="74"/>
        <v>2008</v>
      </c>
      <c r="G474" s="629"/>
      <c r="H474" s="630"/>
      <c r="I474" s="630"/>
      <c r="J474" s="93">
        <v>15</v>
      </c>
      <c r="K474" s="114">
        <v>2.9499999999999998E-2</v>
      </c>
      <c r="L474" s="631">
        <f t="shared" si="73"/>
        <v>0</v>
      </c>
      <c r="M474" s="631"/>
    </row>
    <row r="475" spans="1:13" ht="14.25" customHeight="1" thickBot="1">
      <c r="A475" s="171"/>
      <c r="B475" s="169">
        <v>465</v>
      </c>
      <c r="C475" s="635"/>
      <c r="D475" s="636"/>
      <c r="E475" s="637"/>
      <c r="F475" s="629" t="s">
        <v>172</v>
      </c>
      <c r="G475" s="629"/>
      <c r="H475" s="614"/>
      <c r="I475" s="614"/>
      <c r="J475" s="93">
        <v>15</v>
      </c>
      <c r="K475" s="114">
        <v>1E-218</v>
      </c>
      <c r="L475" s="615">
        <f t="shared" si="73"/>
        <v>0</v>
      </c>
      <c r="M475" s="615"/>
    </row>
    <row r="476" spans="1:13" ht="15" customHeight="1">
      <c r="A476" s="174"/>
      <c r="B476" s="169">
        <v>466</v>
      </c>
      <c r="C476" s="562" t="s">
        <v>430</v>
      </c>
      <c r="D476" s="563"/>
      <c r="E476" s="564"/>
      <c r="F476" s="133"/>
      <c r="G476" s="135"/>
      <c r="H476" s="616">
        <f>SUM(H460:I475)</f>
        <v>0</v>
      </c>
      <c r="I476" s="617"/>
      <c r="J476" s="133"/>
      <c r="K476" s="135"/>
      <c r="L476" s="445">
        <f>ROUND(SUM(L460:M475),0)</f>
        <v>0</v>
      </c>
      <c r="M476" s="446"/>
    </row>
    <row r="477" spans="1:13" ht="14.25" customHeight="1">
      <c r="A477" s="168"/>
      <c r="B477" s="169">
        <v>467</v>
      </c>
      <c r="C477" s="646" t="s">
        <v>795</v>
      </c>
      <c r="D477" s="647"/>
      <c r="E477" s="648"/>
      <c r="F477" s="629">
        <f>$L$4-1</f>
        <v>2022</v>
      </c>
      <c r="G477" s="629"/>
      <c r="H477" s="630"/>
      <c r="I477" s="630"/>
      <c r="J477" s="93">
        <v>5</v>
      </c>
      <c r="K477" s="114">
        <v>0.85</v>
      </c>
      <c r="L477" s="631">
        <f t="shared" ref="L477:L482" si="75">H477*K477</f>
        <v>0</v>
      </c>
      <c r="M477" s="631"/>
    </row>
    <row r="478" spans="1:13" ht="14.25" customHeight="1">
      <c r="A478" s="170"/>
      <c r="B478" s="169">
        <v>468</v>
      </c>
      <c r="C478" s="659" t="s">
        <v>442</v>
      </c>
      <c r="D478" s="660"/>
      <c r="E478" s="661"/>
      <c r="F478" s="629">
        <f>F477-1</f>
        <v>2021</v>
      </c>
      <c r="G478" s="629"/>
      <c r="H478" s="630"/>
      <c r="I478" s="630"/>
      <c r="J478" s="93">
        <v>5</v>
      </c>
      <c r="K478" s="114">
        <v>0.59499999999999997</v>
      </c>
      <c r="L478" s="631">
        <f t="shared" si="75"/>
        <v>0</v>
      </c>
      <c r="M478" s="631"/>
    </row>
    <row r="479" spans="1:13" ht="14.25" customHeight="1">
      <c r="A479" s="170"/>
      <c r="B479" s="169">
        <v>469</v>
      </c>
      <c r="C479" s="659"/>
      <c r="D479" s="660"/>
      <c r="E479" s="661"/>
      <c r="F479" s="629">
        <f>F478-1</f>
        <v>2020</v>
      </c>
      <c r="G479" s="629"/>
      <c r="H479" s="630"/>
      <c r="I479" s="630"/>
      <c r="J479" s="93">
        <v>5</v>
      </c>
      <c r="K479" s="114">
        <v>0.41649999999999998</v>
      </c>
      <c r="L479" s="631">
        <f t="shared" si="75"/>
        <v>0</v>
      </c>
      <c r="M479" s="631"/>
    </row>
    <row r="480" spans="1:13" ht="14.25" customHeight="1">
      <c r="A480" s="170"/>
      <c r="B480" s="169">
        <v>470</v>
      </c>
      <c r="C480" s="659"/>
      <c r="D480" s="660"/>
      <c r="E480" s="661"/>
      <c r="F480" s="629">
        <f>F479-1</f>
        <v>2019</v>
      </c>
      <c r="G480" s="629"/>
      <c r="H480" s="630"/>
      <c r="I480" s="630"/>
      <c r="J480" s="93">
        <v>5</v>
      </c>
      <c r="K480" s="114">
        <v>0.24990000000000001</v>
      </c>
      <c r="L480" s="631">
        <f t="shared" si="75"/>
        <v>0</v>
      </c>
      <c r="M480" s="631"/>
    </row>
    <row r="481" spans="1:13" ht="14.25" customHeight="1">
      <c r="A481" s="170"/>
      <c r="B481" s="169">
        <v>471</v>
      </c>
      <c r="C481" s="659"/>
      <c r="D481" s="660"/>
      <c r="E481" s="661"/>
      <c r="F481" s="629">
        <f>F480-1</f>
        <v>2018</v>
      </c>
      <c r="G481" s="629"/>
      <c r="H481" s="630"/>
      <c r="I481" s="630"/>
      <c r="J481" s="93">
        <v>5</v>
      </c>
      <c r="K481" s="114">
        <v>8.3299999999999999E-2</v>
      </c>
      <c r="L481" s="631">
        <f t="shared" si="75"/>
        <v>0</v>
      </c>
      <c r="M481" s="631"/>
    </row>
    <row r="482" spans="1:13" ht="14.25" customHeight="1" thickBot="1">
      <c r="A482" s="171"/>
      <c r="B482" s="169">
        <v>472</v>
      </c>
      <c r="C482" s="679"/>
      <c r="D482" s="680"/>
      <c r="E482" s="681"/>
      <c r="F482" s="629" t="s">
        <v>172</v>
      </c>
      <c r="G482" s="629"/>
      <c r="H482" s="614"/>
      <c r="I482" s="614"/>
      <c r="J482" s="93">
        <v>5</v>
      </c>
      <c r="K482" s="114">
        <v>1E-218</v>
      </c>
      <c r="L482" s="615">
        <f t="shared" si="75"/>
        <v>0</v>
      </c>
      <c r="M482" s="615"/>
    </row>
    <row r="483" spans="1:13" ht="15">
      <c r="A483" s="137"/>
      <c r="B483" s="169">
        <v>473</v>
      </c>
      <c r="C483" s="578" t="s">
        <v>796</v>
      </c>
      <c r="D483" s="578"/>
      <c r="E483" s="578"/>
      <c r="F483" s="134"/>
      <c r="G483" s="134"/>
      <c r="H483" s="475">
        <f>SUM(H477:I482)</f>
        <v>0</v>
      </c>
      <c r="I483" s="475"/>
      <c r="J483" s="134"/>
      <c r="K483" s="134"/>
      <c r="L483" s="649">
        <f>ROUND(SUM(L477:M482),0)</f>
        <v>0</v>
      </c>
      <c r="M483" s="649"/>
    </row>
    <row r="484" spans="1:13" ht="14.25" customHeight="1" thickBot="1">
      <c r="A484" s="137"/>
      <c r="B484" s="192"/>
      <c r="C484" s="192"/>
      <c r="D484" s="192"/>
      <c r="E484" s="192"/>
      <c r="F484" s="134"/>
      <c r="G484" s="134"/>
      <c r="H484" s="193"/>
      <c r="I484" s="193"/>
      <c r="J484" s="134"/>
      <c r="K484" s="134"/>
      <c r="L484" s="193"/>
      <c r="M484" s="194"/>
    </row>
    <row r="485" spans="1:13" ht="15" customHeight="1" thickTop="1">
      <c r="A485" s="174"/>
      <c r="B485" s="195">
        <v>474</v>
      </c>
      <c r="C485" s="677" t="s">
        <v>305</v>
      </c>
      <c r="D485" s="677"/>
      <c r="E485" s="678"/>
      <c r="F485" s="196"/>
      <c r="G485" s="197"/>
      <c r="H485" s="668">
        <f>SUM(H17,H24,H33,H42,H51,H58,H67,H79,H97,H115,H133,H151,H169,H178,H195,H204,H213,H222,H231,H248,H265,H282,H305,H322,H339,H356,H378,H395,H412,H429,H441,H459,H476,H483)</f>
        <v>0</v>
      </c>
      <c r="I485" s="667"/>
      <c r="J485" s="196"/>
      <c r="K485" s="197"/>
      <c r="L485" s="666">
        <f>SUM(L17,L24,L33,L42,L51,L58,L67,L79,L97,L115,L133,L151,L169,L178,L195,L204,L213,L222,L231,L248,L265,L282,L305,L322,L339,L356,L378,L395,L412,L429,L441,L459,L476,L483)</f>
        <v>0</v>
      </c>
      <c r="M485" s="665"/>
    </row>
    <row r="486" spans="1:13" ht="14.25" customHeight="1">
      <c r="A486" s="196"/>
      <c r="B486" s="198"/>
      <c r="C486" s="198"/>
      <c r="D486" s="198"/>
      <c r="E486" s="198"/>
      <c r="F486" s="198"/>
      <c r="G486" s="198"/>
      <c r="H486" s="198"/>
      <c r="I486" s="198"/>
      <c r="J486" s="199"/>
      <c r="K486" s="199"/>
      <c r="L486" s="198"/>
      <c r="M486" s="197"/>
    </row>
    <row r="487" spans="1:13" ht="14.25" customHeight="1">
      <c r="A487" s="37"/>
      <c r="B487" s="37"/>
      <c r="C487" s="37"/>
      <c r="D487" s="37"/>
      <c r="E487" s="37"/>
      <c r="F487" s="37"/>
      <c r="G487" s="37"/>
      <c r="H487" s="37"/>
      <c r="I487" s="37"/>
      <c r="J487" s="37"/>
      <c r="K487" s="37"/>
      <c r="L487" s="37"/>
      <c r="M487" s="37"/>
    </row>
    <row r="488" spans="1:13" ht="14.25" customHeight="1">
      <c r="A488" s="37"/>
      <c r="B488" s="37"/>
      <c r="C488" s="37"/>
      <c r="D488" s="37"/>
      <c r="E488" s="37"/>
      <c r="F488" s="37"/>
      <c r="G488" s="37"/>
      <c r="H488" s="37"/>
      <c r="I488" s="37"/>
      <c r="J488" s="37"/>
      <c r="K488" s="37"/>
      <c r="L488" s="37"/>
      <c r="M488" s="37"/>
    </row>
    <row r="489" spans="1:13" ht="15.75">
      <c r="A489" s="300" t="s">
        <v>116</v>
      </c>
      <c r="B489" s="300"/>
      <c r="C489" s="300"/>
      <c r="D489" s="300"/>
      <c r="E489" s="300"/>
      <c r="F489" s="300"/>
      <c r="G489" s="300"/>
      <c r="H489" s="300"/>
      <c r="I489" s="300"/>
      <c r="J489" s="300"/>
      <c r="K489" s="300"/>
      <c r="L489" s="300"/>
      <c r="M489" s="300"/>
    </row>
    <row r="490" spans="1:13" ht="15" customHeight="1">
      <c r="A490" s="233" t="s">
        <v>765</v>
      </c>
      <c r="B490" s="233"/>
      <c r="C490" s="233"/>
      <c r="D490" s="233"/>
      <c r="E490" s="233"/>
      <c r="F490" s="233"/>
      <c r="G490" s="233"/>
      <c r="H490" s="233"/>
      <c r="I490" s="233"/>
      <c r="J490" s="233"/>
      <c r="K490" s="233"/>
      <c r="L490" s="233"/>
      <c r="M490" s="233"/>
    </row>
    <row r="491" spans="1:13" ht="15" customHeight="1">
      <c r="A491" s="233"/>
      <c r="B491" s="233"/>
      <c r="C491" s="233"/>
      <c r="D491" s="233"/>
      <c r="E491" s="233"/>
      <c r="F491" s="233"/>
      <c r="G491" s="233"/>
      <c r="H491" s="233"/>
      <c r="I491" s="233"/>
      <c r="J491" s="233"/>
      <c r="K491" s="233"/>
      <c r="L491" s="233"/>
      <c r="M491" s="233"/>
    </row>
    <row r="492" spans="1:13" ht="14.25" customHeight="1">
      <c r="A492" s="233"/>
      <c r="B492" s="233"/>
      <c r="C492" s="233"/>
      <c r="D492" s="233"/>
      <c r="E492" s="233"/>
      <c r="F492" s="233"/>
      <c r="G492" s="233"/>
      <c r="H492" s="233"/>
      <c r="I492" s="233"/>
      <c r="J492" s="233"/>
      <c r="K492" s="233"/>
      <c r="L492" s="233"/>
      <c r="M492" s="233"/>
    </row>
    <row r="493" spans="1:13" ht="15" customHeight="1">
      <c r="A493" s="233"/>
      <c r="B493" s="233"/>
      <c r="C493" s="233"/>
      <c r="D493" s="233"/>
      <c r="E493" s="233"/>
      <c r="F493" s="233"/>
      <c r="G493" s="233"/>
      <c r="H493" s="233"/>
      <c r="I493" s="233"/>
      <c r="J493" s="233"/>
      <c r="K493" s="233"/>
      <c r="L493" s="233"/>
      <c r="M493" s="233"/>
    </row>
    <row r="494" spans="1:13" ht="15" customHeight="1">
      <c r="A494" s="233"/>
      <c r="B494" s="233"/>
      <c r="C494" s="233"/>
      <c r="D494" s="233"/>
      <c r="E494" s="233"/>
      <c r="F494" s="233"/>
      <c r="G494" s="233"/>
      <c r="H494" s="233"/>
      <c r="I494" s="233"/>
      <c r="J494" s="233"/>
      <c r="K494" s="233"/>
      <c r="L494" s="233"/>
      <c r="M494" s="233"/>
    </row>
    <row r="495" spans="1:13" ht="15" customHeight="1">
      <c r="A495" s="233"/>
      <c r="B495" s="233"/>
      <c r="C495" s="233"/>
      <c r="D495" s="233"/>
      <c r="E495" s="233"/>
      <c r="F495" s="233"/>
      <c r="G495" s="233"/>
      <c r="H495" s="233"/>
      <c r="I495" s="233"/>
      <c r="J495" s="233"/>
      <c r="K495" s="233"/>
      <c r="L495" s="233"/>
      <c r="M495" s="233"/>
    </row>
    <row r="496" spans="1:13" ht="14.25" customHeight="1">
      <c r="A496" s="233"/>
      <c r="B496" s="233"/>
      <c r="C496" s="233"/>
      <c r="D496" s="233"/>
      <c r="E496" s="233"/>
      <c r="F496" s="233"/>
      <c r="G496" s="233"/>
      <c r="H496" s="233"/>
      <c r="I496" s="233"/>
      <c r="J496" s="233"/>
      <c r="K496" s="233"/>
      <c r="L496" s="233"/>
      <c r="M496" s="233"/>
    </row>
    <row r="497" spans="1:13" ht="15" customHeight="1">
      <c r="A497" s="233"/>
      <c r="B497" s="233"/>
      <c r="C497" s="233"/>
      <c r="D497" s="233"/>
      <c r="E497" s="233"/>
      <c r="F497" s="233"/>
      <c r="G497" s="233"/>
      <c r="H497" s="233"/>
      <c r="I497" s="233"/>
      <c r="J497" s="233"/>
      <c r="K497" s="233"/>
      <c r="L497" s="233"/>
      <c r="M497" s="233"/>
    </row>
    <row r="498" spans="1:13" ht="14.25" customHeight="1">
      <c r="A498" s="233"/>
      <c r="B498" s="233"/>
      <c r="C498" s="233"/>
      <c r="D498" s="233"/>
      <c r="E498" s="233"/>
      <c r="F498" s="233"/>
      <c r="G498" s="233"/>
      <c r="H498" s="233"/>
      <c r="I498" s="233"/>
      <c r="J498" s="233"/>
      <c r="K498" s="233"/>
      <c r="L498" s="233"/>
      <c r="M498" s="233"/>
    </row>
    <row r="499" spans="1:13" ht="15" customHeight="1">
      <c r="A499" s="233"/>
      <c r="B499" s="233"/>
      <c r="C499" s="233"/>
      <c r="D499" s="233"/>
      <c r="E499" s="233"/>
      <c r="F499" s="233"/>
      <c r="G499" s="233"/>
      <c r="H499" s="233"/>
      <c r="I499" s="233"/>
      <c r="J499" s="233"/>
      <c r="K499" s="233"/>
      <c r="L499" s="233"/>
      <c r="M499" s="233"/>
    </row>
    <row r="500" spans="1:13" ht="15" customHeight="1">
      <c r="A500" s="233"/>
      <c r="B500" s="233"/>
      <c r="C500" s="233"/>
      <c r="D500" s="233"/>
      <c r="E500" s="233"/>
      <c r="F500" s="233"/>
      <c r="G500" s="233"/>
      <c r="H500" s="233"/>
      <c r="I500" s="233"/>
      <c r="J500" s="233"/>
      <c r="K500" s="233"/>
      <c r="L500" s="233"/>
      <c r="M500" s="233"/>
    </row>
    <row r="501" spans="1:13" ht="14.25" customHeight="1">
      <c r="A501" s="233"/>
      <c r="B501" s="233"/>
      <c r="C501" s="233"/>
      <c r="D501" s="233"/>
      <c r="E501" s="233"/>
      <c r="F501" s="233"/>
      <c r="G501" s="233"/>
      <c r="H501" s="233"/>
      <c r="I501" s="233"/>
      <c r="J501" s="233"/>
      <c r="K501" s="233"/>
      <c r="L501" s="233"/>
      <c r="M501" s="233"/>
    </row>
    <row r="502" spans="1:13" ht="9" customHeight="1"/>
    <row r="503" spans="1:13" ht="15" customHeight="1">
      <c r="A503" s="454" t="s">
        <v>646</v>
      </c>
      <c r="B503" s="454"/>
      <c r="C503" s="454"/>
      <c r="D503" s="454"/>
      <c r="E503" s="454"/>
      <c r="F503" s="454"/>
      <c r="G503" s="454"/>
      <c r="H503" s="454"/>
      <c r="I503" s="454"/>
      <c r="J503" s="454"/>
      <c r="K503" s="454"/>
      <c r="L503" s="454"/>
      <c r="M503" s="454"/>
    </row>
    <row r="504" spans="1:13" ht="14.25" customHeight="1">
      <c r="A504" s="454"/>
      <c r="B504" s="454"/>
      <c r="C504" s="454"/>
      <c r="D504" s="454"/>
      <c r="E504" s="454"/>
      <c r="F504" s="454"/>
      <c r="G504" s="454"/>
      <c r="H504" s="454"/>
      <c r="I504" s="454"/>
      <c r="J504" s="454"/>
      <c r="K504" s="454"/>
      <c r="L504" s="454"/>
      <c r="M504" s="454"/>
    </row>
    <row r="505" spans="1:13" ht="9" customHeight="1">
      <c r="A505" s="76"/>
      <c r="B505" s="76"/>
      <c r="C505" s="76"/>
      <c r="D505" s="76"/>
      <c r="E505" s="76"/>
      <c r="F505" s="76"/>
      <c r="G505" s="76"/>
      <c r="H505" s="76"/>
      <c r="I505" s="76"/>
      <c r="J505" s="76"/>
      <c r="K505" s="76"/>
      <c r="L505" s="76"/>
      <c r="M505" s="76"/>
    </row>
    <row r="506" spans="1:13" ht="15" customHeight="1">
      <c r="A506" s="676" t="s">
        <v>647</v>
      </c>
      <c r="B506" s="676"/>
      <c r="C506" s="676"/>
      <c r="D506" s="676"/>
      <c r="E506" s="676"/>
      <c r="F506" s="676"/>
      <c r="G506" s="676"/>
      <c r="H506" s="676"/>
      <c r="I506" s="676"/>
      <c r="J506" s="676"/>
      <c r="K506" s="676"/>
      <c r="L506" s="676"/>
      <c r="M506" s="676"/>
    </row>
    <row r="507" spans="1:13" ht="9" customHeight="1">
      <c r="A507" s="76"/>
      <c r="B507" s="76"/>
      <c r="C507" s="76"/>
      <c r="D507" s="76"/>
      <c r="E507" s="76"/>
      <c r="F507" s="76"/>
      <c r="G507" s="76"/>
      <c r="H507" s="76"/>
      <c r="I507" s="76"/>
      <c r="J507" s="76"/>
      <c r="K507" s="76"/>
      <c r="L507" s="76"/>
      <c r="M507" s="76"/>
    </row>
    <row r="508" spans="1:13" ht="15" customHeight="1">
      <c r="A508" s="454" t="s">
        <v>648</v>
      </c>
      <c r="B508" s="454"/>
      <c r="C508" s="454"/>
      <c r="D508" s="454"/>
      <c r="E508" s="454"/>
      <c r="F508" s="454"/>
      <c r="G508" s="454"/>
      <c r="H508" s="454"/>
      <c r="I508" s="454"/>
      <c r="J508" s="454"/>
      <c r="K508" s="454"/>
      <c r="L508" s="454"/>
      <c r="M508" s="454"/>
    </row>
    <row r="509" spans="1:13" ht="14.25" customHeight="1">
      <c r="A509" s="454"/>
      <c r="B509" s="454"/>
      <c r="C509" s="454"/>
      <c r="D509" s="454"/>
      <c r="E509" s="454"/>
      <c r="F509" s="454"/>
      <c r="G509" s="454"/>
      <c r="H509" s="454"/>
      <c r="I509" s="454"/>
      <c r="J509" s="454"/>
      <c r="K509" s="454"/>
      <c r="L509" s="454"/>
      <c r="M509" s="454"/>
    </row>
    <row r="510" spans="1:13" ht="9" customHeight="1">
      <c r="A510" s="77"/>
      <c r="B510" s="77"/>
      <c r="C510" s="77"/>
      <c r="D510" s="77"/>
      <c r="E510" s="77"/>
      <c r="F510" s="77"/>
      <c r="G510" s="77"/>
      <c r="H510" s="77"/>
      <c r="I510" s="77"/>
      <c r="J510" s="77"/>
      <c r="K510" s="77"/>
      <c r="L510" s="77"/>
      <c r="M510" s="77"/>
    </row>
    <row r="511" spans="1:13" ht="15" customHeight="1">
      <c r="A511" s="454" t="s">
        <v>649</v>
      </c>
      <c r="B511" s="454"/>
      <c r="C511" s="454"/>
      <c r="D511" s="454"/>
      <c r="E511" s="454"/>
      <c r="F511" s="454"/>
      <c r="G511" s="454"/>
      <c r="H511" s="454"/>
      <c r="I511" s="454"/>
      <c r="J511" s="454"/>
      <c r="K511" s="454"/>
      <c r="L511" s="454"/>
      <c r="M511" s="454"/>
    </row>
    <row r="512" spans="1:13" ht="9" customHeight="1">
      <c r="A512" s="77"/>
      <c r="B512" s="77"/>
      <c r="C512" s="77"/>
      <c r="D512" s="77"/>
      <c r="E512" s="77"/>
      <c r="F512" s="77"/>
      <c r="G512" s="77"/>
      <c r="H512" s="77"/>
      <c r="I512" s="77"/>
      <c r="J512" s="77"/>
      <c r="K512" s="77"/>
      <c r="L512" s="77"/>
      <c r="M512" s="77"/>
    </row>
    <row r="513" spans="1:13" ht="15" customHeight="1">
      <c r="A513" s="454" t="s">
        <v>642</v>
      </c>
      <c r="B513" s="454"/>
      <c r="C513" s="454"/>
      <c r="D513" s="454"/>
      <c r="E513" s="454"/>
      <c r="F513" s="454"/>
      <c r="G513" s="454"/>
      <c r="H513" s="454"/>
      <c r="I513" s="454"/>
      <c r="J513" s="454"/>
      <c r="K513" s="454"/>
      <c r="L513" s="454"/>
      <c r="M513" s="454"/>
    </row>
    <row r="514" spans="1:13" ht="14.25" customHeight="1">
      <c r="A514" s="454"/>
      <c r="B514" s="454"/>
      <c r="C514" s="454"/>
      <c r="D514" s="454"/>
      <c r="E514" s="454"/>
      <c r="F514" s="454"/>
      <c r="G514" s="454"/>
      <c r="H514" s="454"/>
      <c r="I514" s="454"/>
      <c r="J514" s="454"/>
      <c r="K514" s="454"/>
      <c r="L514" s="454"/>
      <c r="M514" s="454"/>
    </row>
    <row r="515" spans="1:13" ht="9" customHeight="1">
      <c r="A515" s="77"/>
      <c r="B515" s="77"/>
      <c r="C515" s="77"/>
      <c r="D515" s="77"/>
      <c r="E515" s="77"/>
      <c r="F515" s="77"/>
      <c r="G515" s="77"/>
      <c r="H515" s="77"/>
      <c r="I515" s="77"/>
      <c r="J515" s="77"/>
      <c r="K515" s="77"/>
      <c r="L515" s="77"/>
      <c r="M515" s="77"/>
    </row>
    <row r="516" spans="1:13" ht="15" customHeight="1">
      <c r="A516" s="236" t="s">
        <v>742</v>
      </c>
      <c r="B516" s="236"/>
      <c r="C516" s="236"/>
      <c r="D516" s="236"/>
      <c r="E516" s="236"/>
      <c r="F516" s="236"/>
      <c r="G516" s="236"/>
      <c r="H516" s="236"/>
      <c r="I516" s="236"/>
      <c r="J516" s="236"/>
      <c r="K516" s="236"/>
      <c r="L516" s="236"/>
      <c r="M516" s="236"/>
    </row>
    <row r="517" spans="1:13" ht="14.25" customHeight="1">
      <c r="A517" s="236"/>
      <c r="B517" s="236"/>
      <c r="C517" s="236"/>
      <c r="D517" s="236"/>
      <c r="E517" s="236"/>
      <c r="F517" s="236"/>
      <c r="G517" s="236"/>
      <c r="H517" s="236"/>
      <c r="I517" s="236"/>
      <c r="J517" s="236"/>
      <c r="K517" s="236"/>
      <c r="L517" s="236"/>
      <c r="M517" s="236"/>
    </row>
    <row r="518" spans="1:13" ht="9" customHeight="1">
      <c r="A518" s="77"/>
      <c r="B518" s="77"/>
      <c r="C518" s="77"/>
      <c r="D518" s="77"/>
      <c r="E518" s="77"/>
      <c r="F518" s="77"/>
      <c r="G518" s="77"/>
      <c r="H518" s="77"/>
      <c r="I518" s="77"/>
      <c r="J518" s="77"/>
      <c r="K518" s="77"/>
      <c r="L518" s="77"/>
      <c r="M518" s="77"/>
    </row>
    <row r="519" spans="1:13" ht="15" customHeight="1">
      <c r="A519" s="236" t="s">
        <v>659</v>
      </c>
      <c r="B519" s="236"/>
      <c r="C519" s="236"/>
      <c r="D519" s="236"/>
      <c r="E519" s="236"/>
      <c r="F519" s="236"/>
      <c r="G519" s="236"/>
      <c r="H519" s="236"/>
      <c r="I519" s="236"/>
      <c r="J519" s="236"/>
      <c r="K519" s="236"/>
      <c r="L519" s="236"/>
      <c r="M519" s="236"/>
    </row>
    <row r="520" spans="1:13" ht="14.25" customHeight="1">
      <c r="A520" s="236"/>
      <c r="B520" s="236"/>
      <c r="C520" s="236"/>
      <c r="D520" s="236"/>
      <c r="E520" s="236"/>
      <c r="F520" s="236"/>
      <c r="G520" s="236"/>
      <c r="H520" s="236"/>
      <c r="I520" s="236"/>
      <c r="J520" s="236"/>
      <c r="K520" s="236"/>
      <c r="L520" s="236"/>
      <c r="M520" s="236"/>
    </row>
    <row r="521" spans="1:13" ht="14.25" customHeight="1">
      <c r="A521" s="236"/>
      <c r="B521" s="236"/>
      <c r="C521" s="236"/>
      <c r="D521" s="236"/>
      <c r="E521" s="236"/>
      <c r="F521" s="236"/>
      <c r="G521" s="236"/>
      <c r="H521" s="236"/>
      <c r="I521" s="236"/>
      <c r="J521" s="236"/>
      <c r="K521" s="236"/>
      <c r="L521" s="236"/>
      <c r="M521" s="236"/>
    </row>
    <row r="522" spans="1:13" ht="14.25" customHeight="1">
      <c r="A522" s="32"/>
      <c r="B522" s="32"/>
      <c r="C522" s="32"/>
      <c r="D522" s="32"/>
      <c r="E522" s="32"/>
      <c r="F522" s="32"/>
      <c r="G522" s="32"/>
      <c r="H522" s="32"/>
      <c r="I522" s="32"/>
      <c r="J522" s="32"/>
      <c r="K522" s="32"/>
      <c r="L522" s="32"/>
      <c r="M522" s="32"/>
    </row>
    <row r="523" spans="1:13" ht="14.25" customHeight="1">
      <c r="A523" s="301" t="s">
        <v>726</v>
      </c>
      <c r="B523" s="302"/>
      <c r="C523" s="302"/>
      <c r="D523" s="302"/>
      <c r="E523" s="302"/>
      <c r="F523" s="302"/>
      <c r="G523" s="302"/>
      <c r="H523" s="302"/>
      <c r="I523" s="302"/>
      <c r="J523" s="302"/>
      <c r="K523" s="302"/>
      <c r="L523" s="302"/>
      <c r="M523" s="303"/>
    </row>
    <row r="524" spans="1:13" ht="14.25" customHeight="1">
      <c r="A524" s="257"/>
      <c r="B524" s="258"/>
      <c r="C524" s="258"/>
      <c r="D524" s="258"/>
      <c r="E524" s="258"/>
      <c r="F524" s="258"/>
      <c r="G524" s="258"/>
      <c r="H524" s="258"/>
      <c r="I524" s="258"/>
      <c r="J524" s="258"/>
      <c r="K524" s="258"/>
      <c r="L524" s="258"/>
      <c r="M524" s="259"/>
    </row>
    <row r="525" spans="1:13" ht="14.25" customHeight="1">
      <c r="A525" s="257"/>
      <c r="B525" s="258"/>
      <c r="C525" s="258"/>
      <c r="D525" s="258"/>
      <c r="E525" s="258"/>
      <c r="F525" s="258"/>
      <c r="G525" s="258"/>
      <c r="H525" s="258"/>
      <c r="I525" s="258"/>
      <c r="J525" s="258"/>
      <c r="K525" s="258"/>
      <c r="L525" s="258"/>
      <c r="M525" s="259"/>
    </row>
    <row r="526" spans="1:13" ht="14.25" customHeight="1">
      <c r="A526" s="257"/>
      <c r="B526" s="258"/>
      <c r="C526" s="258"/>
      <c r="D526" s="258"/>
      <c r="E526" s="258"/>
      <c r="F526" s="258"/>
      <c r="G526" s="258"/>
      <c r="H526" s="258"/>
      <c r="I526" s="258"/>
      <c r="J526" s="258"/>
      <c r="K526" s="258"/>
      <c r="L526" s="258"/>
      <c r="M526" s="259"/>
    </row>
    <row r="527" spans="1:13" ht="14.25" customHeight="1">
      <c r="A527" s="257"/>
      <c r="B527" s="258"/>
      <c r="C527" s="258"/>
      <c r="D527" s="258"/>
      <c r="E527" s="258"/>
      <c r="F527" s="258"/>
      <c r="G527" s="258"/>
      <c r="H527" s="258"/>
      <c r="I527" s="258"/>
      <c r="J527" s="258"/>
      <c r="K527" s="258"/>
      <c r="L527" s="258"/>
      <c r="M527" s="259"/>
    </row>
    <row r="528" spans="1:13" ht="14.25" customHeight="1">
      <c r="A528" s="257"/>
      <c r="B528" s="258"/>
      <c r="C528" s="258"/>
      <c r="D528" s="258"/>
      <c r="E528" s="258"/>
      <c r="F528" s="258"/>
      <c r="G528" s="258"/>
      <c r="H528" s="258"/>
      <c r="I528" s="258"/>
      <c r="J528" s="258"/>
      <c r="K528" s="258"/>
      <c r="L528" s="258"/>
      <c r="M528" s="259"/>
    </row>
    <row r="529" spans="1:13" ht="14.25" customHeight="1">
      <c r="A529" s="257"/>
      <c r="B529" s="258"/>
      <c r="C529" s="258"/>
      <c r="D529" s="258"/>
      <c r="E529" s="258"/>
      <c r="F529" s="258"/>
      <c r="G529" s="258"/>
      <c r="H529" s="258"/>
      <c r="I529" s="258"/>
      <c r="J529" s="258"/>
      <c r="K529" s="258"/>
      <c r="L529" s="258"/>
      <c r="M529" s="259"/>
    </row>
    <row r="530" spans="1:13" ht="14.25" customHeight="1">
      <c r="A530" s="257"/>
      <c r="B530" s="258"/>
      <c r="C530" s="258"/>
      <c r="D530" s="258"/>
      <c r="E530" s="258"/>
      <c r="F530" s="258"/>
      <c r="G530" s="258"/>
      <c r="H530" s="258"/>
      <c r="I530" s="258"/>
      <c r="J530" s="258"/>
      <c r="K530" s="258"/>
      <c r="L530" s="258"/>
      <c r="M530" s="259"/>
    </row>
    <row r="531" spans="1:13" ht="14.25" customHeight="1">
      <c r="A531" s="257"/>
      <c r="B531" s="258"/>
      <c r="C531" s="258"/>
      <c r="D531" s="258"/>
      <c r="E531" s="258"/>
      <c r="F531" s="258"/>
      <c r="G531" s="258"/>
      <c r="H531" s="258"/>
      <c r="I531" s="258"/>
      <c r="J531" s="258"/>
      <c r="K531" s="258"/>
      <c r="L531" s="258"/>
      <c r="M531" s="259"/>
    </row>
    <row r="532" spans="1:13" ht="14.25" customHeight="1">
      <c r="A532" s="260"/>
      <c r="B532" s="261"/>
      <c r="C532" s="261"/>
      <c r="D532" s="261"/>
      <c r="E532" s="261"/>
      <c r="F532" s="261"/>
      <c r="G532" s="261"/>
      <c r="H532" s="261"/>
      <c r="I532" s="261"/>
      <c r="J532" s="261"/>
      <c r="K532" s="261"/>
      <c r="L532" s="261"/>
      <c r="M532" s="262"/>
    </row>
  </sheetData>
  <customSheetViews>
    <customSheetView guid="{0600548B-18A0-4A0C-AE97-31B78926EA50}" showPageBreaks="1" printArea="1" view="pageBreakPreview">
      <rowBreaks count="9" manualBreakCount="9">
        <brk id="67" max="12" man="1"/>
        <brk id="115" max="12" man="1"/>
        <brk id="169" max="12" man="1"/>
        <brk id="231" max="12" man="1"/>
        <brk id="282" max="12" man="1"/>
        <brk id="339" max="12" man="1"/>
        <brk id="395" max="12" man="1"/>
        <brk id="441" max="12" man="1"/>
        <brk id="487" max="12"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857">
    <mergeCell ref="C466:E466"/>
    <mergeCell ref="F466:G466"/>
    <mergeCell ref="H466:I466"/>
    <mergeCell ref="L466:M466"/>
    <mergeCell ref="C457:E457"/>
    <mergeCell ref="F474:G474"/>
    <mergeCell ref="H474:I474"/>
    <mergeCell ref="L474:M474"/>
    <mergeCell ref="C475:E475"/>
    <mergeCell ref="F475:G475"/>
    <mergeCell ref="H475:I475"/>
    <mergeCell ref="L475:M475"/>
    <mergeCell ref="C467:E467"/>
    <mergeCell ref="F467:G467"/>
    <mergeCell ref="H467:I467"/>
    <mergeCell ref="L467:M467"/>
    <mergeCell ref="C468:E468"/>
    <mergeCell ref="F468:G468"/>
    <mergeCell ref="H468:I468"/>
    <mergeCell ref="L468:M468"/>
    <mergeCell ref="C469:E469"/>
    <mergeCell ref="F469:G469"/>
    <mergeCell ref="H469:I469"/>
    <mergeCell ref="L469:M469"/>
    <mergeCell ref="C470:E470"/>
    <mergeCell ref="F470:G470"/>
    <mergeCell ref="H470:I470"/>
    <mergeCell ref="L470:M470"/>
    <mergeCell ref="F457:G457"/>
    <mergeCell ref="H457:I457"/>
    <mergeCell ref="L457:M457"/>
    <mergeCell ref="C458:E458"/>
    <mergeCell ref="C476:E476"/>
    <mergeCell ref="H476:I476"/>
    <mergeCell ref="L476:M476"/>
    <mergeCell ref="C471:E471"/>
    <mergeCell ref="F471:G471"/>
    <mergeCell ref="H471:I471"/>
    <mergeCell ref="L471:M471"/>
    <mergeCell ref="C472:E472"/>
    <mergeCell ref="F472:G472"/>
    <mergeCell ref="H472:I472"/>
    <mergeCell ref="L472:M472"/>
    <mergeCell ref="C473:E473"/>
    <mergeCell ref="F473:G473"/>
    <mergeCell ref="H473:I473"/>
    <mergeCell ref="L473:M473"/>
    <mergeCell ref="C462:E462"/>
    <mergeCell ref="F462:G462"/>
    <mergeCell ref="H462:I462"/>
    <mergeCell ref="L462:M462"/>
    <mergeCell ref="C463:E463"/>
    <mergeCell ref="F463:G463"/>
    <mergeCell ref="H463:I463"/>
    <mergeCell ref="L463:M463"/>
    <mergeCell ref="C464:E464"/>
    <mergeCell ref="F464:G464"/>
    <mergeCell ref="H464:I464"/>
    <mergeCell ref="L464:M464"/>
    <mergeCell ref="C465:E465"/>
    <mergeCell ref="F465:G465"/>
    <mergeCell ref="H465:I465"/>
    <mergeCell ref="L465:M465"/>
    <mergeCell ref="C474:E474"/>
    <mergeCell ref="F458:G458"/>
    <mergeCell ref="H458:I458"/>
    <mergeCell ref="L458:M458"/>
    <mergeCell ref="C459:E459"/>
    <mergeCell ref="H459:I459"/>
    <mergeCell ref="L459:M459"/>
    <mergeCell ref="C460:E460"/>
    <mergeCell ref="F460:G460"/>
    <mergeCell ref="H460:I460"/>
    <mergeCell ref="L460:M460"/>
    <mergeCell ref="C461:E461"/>
    <mergeCell ref="F461:G461"/>
    <mergeCell ref="H461:I461"/>
    <mergeCell ref="L461:M461"/>
    <mergeCell ref="C450:E450"/>
    <mergeCell ref="F450:G450"/>
    <mergeCell ref="H450:I450"/>
    <mergeCell ref="L450:M450"/>
    <mergeCell ref="C451:E451"/>
    <mergeCell ref="F451:G451"/>
    <mergeCell ref="H451:I451"/>
    <mergeCell ref="L451:M451"/>
    <mergeCell ref="C453:E453"/>
    <mergeCell ref="F453:G453"/>
    <mergeCell ref="H453:I453"/>
    <mergeCell ref="L453:M453"/>
    <mergeCell ref="F454:G454"/>
    <mergeCell ref="H454:I454"/>
    <mergeCell ref="L454:M454"/>
    <mergeCell ref="F455:G455"/>
    <mergeCell ref="H455:I455"/>
    <mergeCell ref="L455:M455"/>
    <mergeCell ref="C454:E456"/>
    <mergeCell ref="F456:G456"/>
    <mergeCell ref="H456:I456"/>
    <mergeCell ref="L456:M456"/>
    <mergeCell ref="F445:G445"/>
    <mergeCell ref="H445:I445"/>
    <mergeCell ref="L445:M445"/>
    <mergeCell ref="C446:E446"/>
    <mergeCell ref="F446:G446"/>
    <mergeCell ref="H446:I446"/>
    <mergeCell ref="L446:M446"/>
    <mergeCell ref="C447:E447"/>
    <mergeCell ref="F447:G447"/>
    <mergeCell ref="H447:I447"/>
    <mergeCell ref="L447:M447"/>
    <mergeCell ref="C448:E448"/>
    <mergeCell ref="F448:G448"/>
    <mergeCell ref="H448:I448"/>
    <mergeCell ref="L448:M448"/>
    <mergeCell ref="C449:E449"/>
    <mergeCell ref="F449:G449"/>
    <mergeCell ref="H449:I449"/>
    <mergeCell ref="L449:M449"/>
    <mergeCell ref="L439:M439"/>
    <mergeCell ref="C442:E442"/>
    <mergeCell ref="F442:G442"/>
    <mergeCell ref="H442:I442"/>
    <mergeCell ref="L442:M442"/>
    <mergeCell ref="F443:G443"/>
    <mergeCell ref="H443:I443"/>
    <mergeCell ref="L443:M443"/>
    <mergeCell ref="F444:G444"/>
    <mergeCell ref="H444:I444"/>
    <mergeCell ref="L444:M444"/>
    <mergeCell ref="C440:E440"/>
    <mergeCell ref="F440:G440"/>
    <mergeCell ref="H440:I440"/>
    <mergeCell ref="L440:M440"/>
    <mergeCell ref="C441:E441"/>
    <mergeCell ref="H441:I441"/>
    <mergeCell ref="L441:M441"/>
    <mergeCell ref="C416:E416"/>
    <mergeCell ref="F416:G416"/>
    <mergeCell ref="H416:I416"/>
    <mergeCell ref="L416:M416"/>
    <mergeCell ref="C417:E417"/>
    <mergeCell ref="F417:G417"/>
    <mergeCell ref="H417:I417"/>
    <mergeCell ref="L417:M417"/>
    <mergeCell ref="C430:E430"/>
    <mergeCell ref="F430:G430"/>
    <mergeCell ref="H430:I430"/>
    <mergeCell ref="L430:M430"/>
    <mergeCell ref="C431:E431"/>
    <mergeCell ref="F431:G431"/>
    <mergeCell ref="H431:I431"/>
    <mergeCell ref="L431:M431"/>
    <mergeCell ref="C432:E432"/>
    <mergeCell ref="F432:G432"/>
    <mergeCell ref="H432:I432"/>
    <mergeCell ref="L432:M432"/>
    <mergeCell ref="C424:E424"/>
    <mergeCell ref="F424:G424"/>
    <mergeCell ref="H424:I424"/>
    <mergeCell ref="L424:M424"/>
    <mergeCell ref="C425:E425"/>
    <mergeCell ref="F425:G425"/>
    <mergeCell ref="H425:I425"/>
    <mergeCell ref="L425:M425"/>
    <mergeCell ref="C423:E423"/>
    <mergeCell ref="F423:G423"/>
    <mergeCell ref="H423:I423"/>
    <mergeCell ref="L423:M423"/>
    <mergeCell ref="C294:E294"/>
    <mergeCell ref="F294:G294"/>
    <mergeCell ref="H294:I294"/>
    <mergeCell ref="L294:M294"/>
    <mergeCell ref="C295:E295"/>
    <mergeCell ref="F295:G295"/>
    <mergeCell ref="H295:I295"/>
    <mergeCell ref="L295:M295"/>
    <mergeCell ref="C296:E296"/>
    <mergeCell ref="F296:G296"/>
    <mergeCell ref="H296:I296"/>
    <mergeCell ref="L296:M296"/>
    <mergeCell ref="C297:E297"/>
    <mergeCell ref="F297:G297"/>
    <mergeCell ref="H297:I297"/>
    <mergeCell ref="L297:M297"/>
    <mergeCell ref="C298:E298"/>
    <mergeCell ref="F298:G298"/>
    <mergeCell ref="H298:I298"/>
    <mergeCell ref="L298:M298"/>
    <mergeCell ref="C290:E290"/>
    <mergeCell ref="F290:G290"/>
    <mergeCell ref="H290:I290"/>
    <mergeCell ref="L290:M290"/>
    <mergeCell ref="C291:E291"/>
    <mergeCell ref="F291:G291"/>
    <mergeCell ref="H291:I291"/>
    <mergeCell ref="L291:M291"/>
    <mergeCell ref="C292:E292"/>
    <mergeCell ref="F292:G292"/>
    <mergeCell ref="H292:I292"/>
    <mergeCell ref="L292:M292"/>
    <mergeCell ref="C293:E293"/>
    <mergeCell ref="F293:G293"/>
    <mergeCell ref="H293:I293"/>
    <mergeCell ref="L293:M293"/>
    <mergeCell ref="H289:I289"/>
    <mergeCell ref="C283:E283"/>
    <mergeCell ref="F283:G283"/>
    <mergeCell ref="H283:I283"/>
    <mergeCell ref="L283:M283"/>
    <mergeCell ref="F284:G284"/>
    <mergeCell ref="H284:I284"/>
    <mergeCell ref="L284:M284"/>
    <mergeCell ref="F285:G285"/>
    <mergeCell ref="H285:I285"/>
    <mergeCell ref="L285:M285"/>
    <mergeCell ref="F286:G286"/>
    <mergeCell ref="H286:I286"/>
    <mergeCell ref="L286:M286"/>
    <mergeCell ref="C287:E287"/>
    <mergeCell ref="F287:G287"/>
    <mergeCell ref="H287:I287"/>
    <mergeCell ref="L287:M287"/>
    <mergeCell ref="C278:E278"/>
    <mergeCell ref="F278:G278"/>
    <mergeCell ref="H278:I278"/>
    <mergeCell ref="L278:M278"/>
    <mergeCell ref="C279:E279"/>
    <mergeCell ref="F279:G279"/>
    <mergeCell ref="H279:I279"/>
    <mergeCell ref="L279:M279"/>
    <mergeCell ref="C280:E280"/>
    <mergeCell ref="F280:G280"/>
    <mergeCell ref="H280:I280"/>
    <mergeCell ref="L280:M280"/>
    <mergeCell ref="C281:E281"/>
    <mergeCell ref="F281:G281"/>
    <mergeCell ref="H281:I281"/>
    <mergeCell ref="L281:M281"/>
    <mergeCell ref="C282:E282"/>
    <mergeCell ref="H282:I282"/>
    <mergeCell ref="L282:M282"/>
    <mergeCell ref="C273:E273"/>
    <mergeCell ref="F273:G273"/>
    <mergeCell ref="H273:I273"/>
    <mergeCell ref="L273:M273"/>
    <mergeCell ref="C274:E274"/>
    <mergeCell ref="F274:G274"/>
    <mergeCell ref="H274:I274"/>
    <mergeCell ref="L274:M274"/>
    <mergeCell ref="C275:E275"/>
    <mergeCell ref="F275:G275"/>
    <mergeCell ref="H275:I275"/>
    <mergeCell ref="L275:M275"/>
    <mergeCell ref="C276:E276"/>
    <mergeCell ref="F276:G276"/>
    <mergeCell ref="H276:I276"/>
    <mergeCell ref="L276:M276"/>
    <mergeCell ref="C277:E277"/>
    <mergeCell ref="F277:G277"/>
    <mergeCell ref="H277:I277"/>
    <mergeCell ref="L277:M277"/>
    <mergeCell ref="C268:E268"/>
    <mergeCell ref="F268:G268"/>
    <mergeCell ref="H268:I268"/>
    <mergeCell ref="L268:M268"/>
    <mergeCell ref="C269:E269"/>
    <mergeCell ref="F269:G269"/>
    <mergeCell ref="H269:I269"/>
    <mergeCell ref="L269:M269"/>
    <mergeCell ref="C270:E270"/>
    <mergeCell ref="F270:G270"/>
    <mergeCell ref="H270:I270"/>
    <mergeCell ref="L270:M270"/>
    <mergeCell ref="C271:E271"/>
    <mergeCell ref="F271:G271"/>
    <mergeCell ref="H271:I271"/>
    <mergeCell ref="L271:M271"/>
    <mergeCell ref="C272:E272"/>
    <mergeCell ref="F272:G272"/>
    <mergeCell ref="H272:I272"/>
    <mergeCell ref="L272:M272"/>
    <mergeCell ref="C266:E266"/>
    <mergeCell ref="F266:G266"/>
    <mergeCell ref="H266:I266"/>
    <mergeCell ref="L266:M266"/>
    <mergeCell ref="C267:E267"/>
    <mergeCell ref="F267:G267"/>
    <mergeCell ref="H267:I267"/>
    <mergeCell ref="L267:M267"/>
    <mergeCell ref="C253:E253"/>
    <mergeCell ref="F253:G253"/>
    <mergeCell ref="H253:I253"/>
    <mergeCell ref="L253:M253"/>
    <mergeCell ref="C254:E254"/>
    <mergeCell ref="F254:G254"/>
    <mergeCell ref="H254:I254"/>
    <mergeCell ref="L254:M254"/>
    <mergeCell ref="C255:E255"/>
    <mergeCell ref="F255:G255"/>
    <mergeCell ref="H255:I255"/>
    <mergeCell ref="L255:M255"/>
    <mergeCell ref="C256:E256"/>
    <mergeCell ref="F256:G256"/>
    <mergeCell ref="H256:I256"/>
    <mergeCell ref="L256:M256"/>
    <mergeCell ref="C265:E265"/>
    <mergeCell ref="H265:I265"/>
    <mergeCell ref="L265:M265"/>
    <mergeCell ref="C257:E257"/>
    <mergeCell ref="F257:G257"/>
    <mergeCell ref="H257:I257"/>
    <mergeCell ref="L257:M257"/>
    <mergeCell ref="C261:E261"/>
    <mergeCell ref="L230:M230"/>
    <mergeCell ref="C231:E231"/>
    <mergeCell ref="H231:I231"/>
    <mergeCell ref="L231:M231"/>
    <mergeCell ref="C249:E249"/>
    <mergeCell ref="F249:G249"/>
    <mergeCell ref="H249:I249"/>
    <mergeCell ref="L249:M249"/>
    <mergeCell ref="C250:E250"/>
    <mergeCell ref="F250:G250"/>
    <mergeCell ref="H250:I250"/>
    <mergeCell ref="L250:M250"/>
    <mergeCell ref="C245:E245"/>
    <mergeCell ref="F245:G245"/>
    <mergeCell ref="H245:I245"/>
    <mergeCell ref="L245:M245"/>
    <mergeCell ref="C246:E246"/>
    <mergeCell ref="F246:G246"/>
    <mergeCell ref="H246:I246"/>
    <mergeCell ref="L246:M246"/>
    <mergeCell ref="C243:E243"/>
    <mergeCell ref="F243:G243"/>
    <mergeCell ref="H243:I243"/>
    <mergeCell ref="L243:M243"/>
    <mergeCell ref="C244:E244"/>
    <mergeCell ref="H234:I234"/>
    <mergeCell ref="L234:M234"/>
    <mergeCell ref="F244:G244"/>
    <mergeCell ref="H244:I244"/>
    <mergeCell ref="L244:M244"/>
    <mergeCell ref="C241:E241"/>
    <mergeCell ref="F241:G241"/>
    <mergeCell ref="C222:E222"/>
    <mergeCell ref="H222:I222"/>
    <mergeCell ref="L222:M222"/>
    <mergeCell ref="C216:E216"/>
    <mergeCell ref="F216:G216"/>
    <mergeCell ref="H216:I216"/>
    <mergeCell ref="L216:M216"/>
    <mergeCell ref="C217:E217"/>
    <mergeCell ref="F217:G217"/>
    <mergeCell ref="H217:I217"/>
    <mergeCell ref="L217:M217"/>
    <mergeCell ref="C223:E223"/>
    <mergeCell ref="F223:G223"/>
    <mergeCell ref="H223:I223"/>
    <mergeCell ref="L223:M223"/>
    <mergeCell ref="C229:E229"/>
    <mergeCell ref="F229:G229"/>
    <mergeCell ref="H229:I229"/>
    <mergeCell ref="L229:M229"/>
    <mergeCell ref="C225:E225"/>
    <mergeCell ref="F225:G225"/>
    <mergeCell ref="H225:I225"/>
    <mergeCell ref="C224:E224"/>
    <mergeCell ref="F224:G224"/>
    <mergeCell ref="H224:I224"/>
    <mergeCell ref="L224:M224"/>
    <mergeCell ref="C221:E221"/>
    <mergeCell ref="F221:G221"/>
    <mergeCell ref="H221:I221"/>
    <mergeCell ref="L221:M221"/>
    <mergeCell ref="C218:E218"/>
    <mergeCell ref="F218:G218"/>
    <mergeCell ref="H211:I211"/>
    <mergeCell ref="L211:M211"/>
    <mergeCell ref="C208:E208"/>
    <mergeCell ref="L207:M207"/>
    <mergeCell ref="C210:E210"/>
    <mergeCell ref="L201:M201"/>
    <mergeCell ref="C204:E204"/>
    <mergeCell ref="H204:I204"/>
    <mergeCell ref="L204:M204"/>
    <mergeCell ref="C205:E205"/>
    <mergeCell ref="F205:G205"/>
    <mergeCell ref="H205:I205"/>
    <mergeCell ref="L205:M205"/>
    <mergeCell ref="C202:E202"/>
    <mergeCell ref="F202:G202"/>
    <mergeCell ref="H202:I202"/>
    <mergeCell ref="L202:M202"/>
    <mergeCell ref="C203:E203"/>
    <mergeCell ref="F203:G203"/>
    <mergeCell ref="C64:E64"/>
    <mergeCell ref="F64:G64"/>
    <mergeCell ref="H64:I64"/>
    <mergeCell ref="L64:M64"/>
    <mergeCell ref="C65:E65"/>
    <mergeCell ref="F65:G65"/>
    <mergeCell ref="H65:I65"/>
    <mergeCell ref="L65:M65"/>
    <mergeCell ref="C66:E66"/>
    <mergeCell ref="F66:G66"/>
    <mergeCell ref="H66:I66"/>
    <mergeCell ref="L66:M66"/>
    <mergeCell ref="C60:E62"/>
    <mergeCell ref="C67:E67"/>
    <mergeCell ref="H67:I67"/>
    <mergeCell ref="L67:M67"/>
    <mergeCell ref="C214:E214"/>
    <mergeCell ref="F214:G214"/>
    <mergeCell ref="H214:I214"/>
    <mergeCell ref="L214:M214"/>
    <mergeCell ref="C69:E69"/>
    <mergeCell ref="C70:E70"/>
    <mergeCell ref="C71:E71"/>
    <mergeCell ref="C211:E211"/>
    <mergeCell ref="F211:G211"/>
    <mergeCell ref="C200:E200"/>
    <mergeCell ref="F200:G200"/>
    <mergeCell ref="H200:I200"/>
    <mergeCell ref="L200:M200"/>
    <mergeCell ref="C201:E201"/>
    <mergeCell ref="F201:G201"/>
    <mergeCell ref="H201:I201"/>
    <mergeCell ref="A523:M532"/>
    <mergeCell ref="A503:M504"/>
    <mergeCell ref="A506:M506"/>
    <mergeCell ref="A511:M511"/>
    <mergeCell ref="A489:M489"/>
    <mergeCell ref="C485:E485"/>
    <mergeCell ref="H485:I485"/>
    <mergeCell ref="L485:M485"/>
    <mergeCell ref="A490:M501"/>
    <mergeCell ref="A513:M514"/>
    <mergeCell ref="A516:M517"/>
    <mergeCell ref="A519:M521"/>
    <mergeCell ref="A508:M509"/>
    <mergeCell ref="C483:E483"/>
    <mergeCell ref="H483:I483"/>
    <mergeCell ref="L483:M483"/>
    <mergeCell ref="F481:G481"/>
    <mergeCell ref="H481:I481"/>
    <mergeCell ref="L481:M481"/>
    <mergeCell ref="F482:G482"/>
    <mergeCell ref="H482:I482"/>
    <mergeCell ref="L482:M482"/>
    <mergeCell ref="C478:E482"/>
    <mergeCell ref="F479:G479"/>
    <mergeCell ref="H479:I479"/>
    <mergeCell ref="L479:M479"/>
    <mergeCell ref="F480:G480"/>
    <mergeCell ref="H480:I480"/>
    <mergeCell ref="L480:M480"/>
    <mergeCell ref="C477:E477"/>
    <mergeCell ref="F477:G477"/>
    <mergeCell ref="H477:I477"/>
    <mergeCell ref="L477:M477"/>
    <mergeCell ref="F478:G478"/>
    <mergeCell ref="H478:I478"/>
    <mergeCell ref="L478:M478"/>
    <mergeCell ref="C428:E428"/>
    <mergeCell ref="F428:G428"/>
    <mergeCell ref="H428:I428"/>
    <mergeCell ref="L428:M428"/>
    <mergeCell ref="C429:E429"/>
    <mergeCell ref="H429:I429"/>
    <mergeCell ref="L429:M429"/>
    <mergeCell ref="F435:G435"/>
    <mergeCell ref="H435:I435"/>
    <mergeCell ref="L435:M435"/>
    <mergeCell ref="C436:E436"/>
    <mergeCell ref="F436:G436"/>
    <mergeCell ref="H436:I436"/>
    <mergeCell ref="L436:M436"/>
    <mergeCell ref="C437:E437"/>
    <mergeCell ref="F437:G437"/>
    <mergeCell ref="H437:I437"/>
    <mergeCell ref="L437:M437"/>
    <mergeCell ref="C438:E438"/>
    <mergeCell ref="F438:G438"/>
    <mergeCell ref="H438:I438"/>
    <mergeCell ref="L438:M438"/>
    <mergeCell ref="C439:E439"/>
    <mergeCell ref="F439:G439"/>
    <mergeCell ref="H439:I439"/>
    <mergeCell ref="C426:E426"/>
    <mergeCell ref="F426:G426"/>
    <mergeCell ref="H426:I426"/>
    <mergeCell ref="L426:M426"/>
    <mergeCell ref="C427:E427"/>
    <mergeCell ref="F427:G427"/>
    <mergeCell ref="H427:I427"/>
    <mergeCell ref="L427:M427"/>
    <mergeCell ref="C433:E433"/>
    <mergeCell ref="F433:G433"/>
    <mergeCell ref="H433:I433"/>
    <mergeCell ref="L433:M433"/>
    <mergeCell ref="C434:E434"/>
    <mergeCell ref="F434:G434"/>
    <mergeCell ref="H434:I434"/>
    <mergeCell ref="L434:M434"/>
    <mergeCell ref="C435:E435"/>
    <mergeCell ref="C420:E420"/>
    <mergeCell ref="F420:G420"/>
    <mergeCell ref="H420:I420"/>
    <mergeCell ref="L420:M420"/>
    <mergeCell ref="C421:E421"/>
    <mergeCell ref="F421:G421"/>
    <mergeCell ref="H421:I421"/>
    <mergeCell ref="L421:M421"/>
    <mergeCell ref="C418:E418"/>
    <mergeCell ref="F418:G418"/>
    <mergeCell ref="H418:I418"/>
    <mergeCell ref="L418:M418"/>
    <mergeCell ref="C419:E419"/>
    <mergeCell ref="F419:G419"/>
    <mergeCell ref="H419:I419"/>
    <mergeCell ref="L419:M419"/>
    <mergeCell ref="C422:E422"/>
    <mergeCell ref="F422:G422"/>
    <mergeCell ref="H422:I422"/>
    <mergeCell ref="L422:M422"/>
    <mergeCell ref="C414:E414"/>
    <mergeCell ref="F414:G414"/>
    <mergeCell ref="H414:I414"/>
    <mergeCell ref="L414:M414"/>
    <mergeCell ref="C415:E415"/>
    <mergeCell ref="F415:G415"/>
    <mergeCell ref="H415:I415"/>
    <mergeCell ref="L415:M415"/>
    <mergeCell ref="C412:E412"/>
    <mergeCell ref="H412:I412"/>
    <mergeCell ref="L412:M412"/>
    <mergeCell ref="C413:E413"/>
    <mergeCell ref="F413:G413"/>
    <mergeCell ref="H413:I413"/>
    <mergeCell ref="L413:M413"/>
    <mergeCell ref="C410:E410"/>
    <mergeCell ref="F410:G410"/>
    <mergeCell ref="H410:I410"/>
    <mergeCell ref="L410:M410"/>
    <mergeCell ref="C411:E411"/>
    <mergeCell ref="F411:G411"/>
    <mergeCell ref="H411:I411"/>
    <mergeCell ref="L411:M411"/>
    <mergeCell ref="C408:E408"/>
    <mergeCell ref="F408:G408"/>
    <mergeCell ref="H408:I408"/>
    <mergeCell ref="L408:M408"/>
    <mergeCell ref="C409:E409"/>
    <mergeCell ref="F409:G409"/>
    <mergeCell ref="H409:I409"/>
    <mergeCell ref="L409:M409"/>
    <mergeCell ref="C406:E406"/>
    <mergeCell ref="F406:G406"/>
    <mergeCell ref="H406:I406"/>
    <mergeCell ref="L406:M406"/>
    <mergeCell ref="C407:E407"/>
    <mergeCell ref="F407:G407"/>
    <mergeCell ref="H407:I407"/>
    <mergeCell ref="L407:M407"/>
    <mergeCell ref="C404:E404"/>
    <mergeCell ref="F404:G404"/>
    <mergeCell ref="H404:I404"/>
    <mergeCell ref="L404:M404"/>
    <mergeCell ref="C405:E405"/>
    <mergeCell ref="F405:G405"/>
    <mergeCell ref="H405:I405"/>
    <mergeCell ref="L405:M405"/>
    <mergeCell ref="C402:E402"/>
    <mergeCell ref="F402:G402"/>
    <mergeCell ref="H402:I402"/>
    <mergeCell ref="L402:M402"/>
    <mergeCell ref="C403:E403"/>
    <mergeCell ref="F403:G403"/>
    <mergeCell ref="H403:I403"/>
    <mergeCell ref="L403:M403"/>
    <mergeCell ref="C400:E400"/>
    <mergeCell ref="F400:G400"/>
    <mergeCell ref="H400:I400"/>
    <mergeCell ref="L400:M400"/>
    <mergeCell ref="C401:E401"/>
    <mergeCell ref="F401:G401"/>
    <mergeCell ref="H401:I401"/>
    <mergeCell ref="L401:M401"/>
    <mergeCell ref="C398:E398"/>
    <mergeCell ref="F398:G398"/>
    <mergeCell ref="H398:I398"/>
    <mergeCell ref="L398:M398"/>
    <mergeCell ref="C399:E399"/>
    <mergeCell ref="F399:G399"/>
    <mergeCell ref="H399:I399"/>
    <mergeCell ref="L399:M399"/>
    <mergeCell ref="C396:E396"/>
    <mergeCell ref="F396:G396"/>
    <mergeCell ref="H396:I396"/>
    <mergeCell ref="L396:M396"/>
    <mergeCell ref="C397:E397"/>
    <mergeCell ref="F397:G397"/>
    <mergeCell ref="H397:I397"/>
    <mergeCell ref="L397:M397"/>
    <mergeCell ref="C395:E395"/>
    <mergeCell ref="H395:I395"/>
    <mergeCell ref="L395:M395"/>
    <mergeCell ref="C393:E393"/>
    <mergeCell ref="F393:G393"/>
    <mergeCell ref="H393:I393"/>
    <mergeCell ref="L393:M393"/>
    <mergeCell ref="C394:E394"/>
    <mergeCell ref="F394:G394"/>
    <mergeCell ref="H394:I394"/>
    <mergeCell ref="L394:M394"/>
    <mergeCell ref="C391:E391"/>
    <mergeCell ref="F391:G391"/>
    <mergeCell ref="H391:I391"/>
    <mergeCell ref="L391:M391"/>
    <mergeCell ref="C392:E392"/>
    <mergeCell ref="F392:G392"/>
    <mergeCell ref="H392:I392"/>
    <mergeCell ref="L392:M392"/>
    <mergeCell ref="C389:E389"/>
    <mergeCell ref="F389:G389"/>
    <mergeCell ref="H389:I389"/>
    <mergeCell ref="L389:M389"/>
    <mergeCell ref="C390:E390"/>
    <mergeCell ref="F390:G390"/>
    <mergeCell ref="H390:I390"/>
    <mergeCell ref="L390:M390"/>
    <mergeCell ref="C387:E387"/>
    <mergeCell ref="F387:G387"/>
    <mergeCell ref="H387:I387"/>
    <mergeCell ref="L387:M387"/>
    <mergeCell ref="C388:E388"/>
    <mergeCell ref="F388:G388"/>
    <mergeCell ref="H388:I388"/>
    <mergeCell ref="L388:M388"/>
    <mergeCell ref="C385:E385"/>
    <mergeCell ref="F385:G385"/>
    <mergeCell ref="H385:I385"/>
    <mergeCell ref="L385:M385"/>
    <mergeCell ref="C386:E386"/>
    <mergeCell ref="F386:G386"/>
    <mergeCell ref="H386:I386"/>
    <mergeCell ref="L386:M386"/>
    <mergeCell ref="C383:E383"/>
    <mergeCell ref="F383:G383"/>
    <mergeCell ref="H383:I383"/>
    <mergeCell ref="L383:M383"/>
    <mergeCell ref="C384:E384"/>
    <mergeCell ref="F384:G384"/>
    <mergeCell ref="H384:I384"/>
    <mergeCell ref="L384:M384"/>
    <mergeCell ref="C381:E381"/>
    <mergeCell ref="F381:G381"/>
    <mergeCell ref="H381:I381"/>
    <mergeCell ref="L381:M381"/>
    <mergeCell ref="C382:E382"/>
    <mergeCell ref="F382:G382"/>
    <mergeCell ref="H382:I382"/>
    <mergeCell ref="L382:M382"/>
    <mergeCell ref="C379:E379"/>
    <mergeCell ref="F379:G379"/>
    <mergeCell ref="H379:I379"/>
    <mergeCell ref="L379:M379"/>
    <mergeCell ref="C380:E380"/>
    <mergeCell ref="F380:G380"/>
    <mergeCell ref="H380:I380"/>
    <mergeCell ref="L380:M380"/>
    <mergeCell ref="C378:E378"/>
    <mergeCell ref="H378:I378"/>
    <mergeCell ref="L378:M378"/>
    <mergeCell ref="C376:E376"/>
    <mergeCell ref="F376:G376"/>
    <mergeCell ref="H376:I376"/>
    <mergeCell ref="L376:M376"/>
    <mergeCell ref="C377:E377"/>
    <mergeCell ref="F377:G377"/>
    <mergeCell ref="H377:I377"/>
    <mergeCell ref="L377:M377"/>
    <mergeCell ref="C374:E374"/>
    <mergeCell ref="F374:G374"/>
    <mergeCell ref="H374:I374"/>
    <mergeCell ref="L374:M374"/>
    <mergeCell ref="C375:E375"/>
    <mergeCell ref="F375:G375"/>
    <mergeCell ref="H375:I375"/>
    <mergeCell ref="L375:M375"/>
    <mergeCell ref="C372:E372"/>
    <mergeCell ref="F372:G372"/>
    <mergeCell ref="H372:I372"/>
    <mergeCell ref="L372:M372"/>
    <mergeCell ref="C373:E373"/>
    <mergeCell ref="F373:G373"/>
    <mergeCell ref="H373:I373"/>
    <mergeCell ref="L373:M373"/>
    <mergeCell ref="C358:E358"/>
    <mergeCell ref="F358:G358"/>
    <mergeCell ref="H358:I358"/>
    <mergeCell ref="L358:M358"/>
    <mergeCell ref="C370:E370"/>
    <mergeCell ref="F370:G370"/>
    <mergeCell ref="H370:I370"/>
    <mergeCell ref="L370:M370"/>
    <mergeCell ref="C365:E365"/>
    <mergeCell ref="F365:G365"/>
    <mergeCell ref="H365:I365"/>
    <mergeCell ref="L365:M365"/>
    <mergeCell ref="C366:E366"/>
    <mergeCell ref="F366:G366"/>
    <mergeCell ref="H366:I366"/>
    <mergeCell ref="L366:M366"/>
    <mergeCell ref="C363:E363"/>
    <mergeCell ref="F363:G363"/>
    <mergeCell ref="H363:I363"/>
    <mergeCell ref="L363:M363"/>
    <mergeCell ref="C364:E364"/>
    <mergeCell ref="F364:G364"/>
    <mergeCell ref="H364:I364"/>
    <mergeCell ref="L364:M364"/>
    <mergeCell ref="C361:E361"/>
    <mergeCell ref="F361:G361"/>
    <mergeCell ref="H361:I361"/>
    <mergeCell ref="L361:M361"/>
    <mergeCell ref="C362:E362"/>
    <mergeCell ref="F362:G362"/>
    <mergeCell ref="H362:I362"/>
    <mergeCell ref="L362:M362"/>
    <mergeCell ref="C371:E371"/>
    <mergeCell ref="F371:G371"/>
    <mergeCell ref="H371:I371"/>
    <mergeCell ref="L371:M371"/>
    <mergeCell ref="C368:E368"/>
    <mergeCell ref="F368:G368"/>
    <mergeCell ref="H368:I368"/>
    <mergeCell ref="L368:M368"/>
    <mergeCell ref="C369:E369"/>
    <mergeCell ref="F369:G369"/>
    <mergeCell ref="H369:I369"/>
    <mergeCell ref="L369:M369"/>
    <mergeCell ref="C367:E367"/>
    <mergeCell ref="F367:G367"/>
    <mergeCell ref="H367:I367"/>
    <mergeCell ref="L367:M367"/>
    <mergeCell ref="C356:E356"/>
    <mergeCell ref="H356:I356"/>
    <mergeCell ref="L356:M356"/>
    <mergeCell ref="C359:E359"/>
    <mergeCell ref="F359:G359"/>
    <mergeCell ref="H359:I359"/>
    <mergeCell ref="L359:M359"/>
    <mergeCell ref="C360:E360"/>
    <mergeCell ref="F360:G360"/>
    <mergeCell ref="H360:I360"/>
    <mergeCell ref="L360:M360"/>
    <mergeCell ref="C357:E357"/>
    <mergeCell ref="F357:G357"/>
    <mergeCell ref="H357:I357"/>
    <mergeCell ref="L357:M357"/>
    <mergeCell ref="C354:E354"/>
    <mergeCell ref="F354:G354"/>
    <mergeCell ref="H354:I354"/>
    <mergeCell ref="L354:M354"/>
    <mergeCell ref="C355:E355"/>
    <mergeCell ref="F355:G355"/>
    <mergeCell ref="H355:I355"/>
    <mergeCell ref="L355:M355"/>
    <mergeCell ref="C352:E352"/>
    <mergeCell ref="F352:G352"/>
    <mergeCell ref="H352:I352"/>
    <mergeCell ref="L352:M352"/>
    <mergeCell ref="C353:E353"/>
    <mergeCell ref="F353:G353"/>
    <mergeCell ref="H353:I353"/>
    <mergeCell ref="L353:M353"/>
    <mergeCell ref="C350:E350"/>
    <mergeCell ref="F350:G350"/>
    <mergeCell ref="H350:I350"/>
    <mergeCell ref="L350:M350"/>
    <mergeCell ref="C351:E351"/>
    <mergeCell ref="F351:G351"/>
    <mergeCell ref="H351:I351"/>
    <mergeCell ref="L351:M351"/>
    <mergeCell ref="C348:E348"/>
    <mergeCell ref="F348:G348"/>
    <mergeCell ref="H348:I348"/>
    <mergeCell ref="L348:M348"/>
    <mergeCell ref="C349:E349"/>
    <mergeCell ref="F349:G349"/>
    <mergeCell ref="H349:I349"/>
    <mergeCell ref="L349:M349"/>
    <mergeCell ref="C346:E346"/>
    <mergeCell ref="F346:G346"/>
    <mergeCell ref="H346:I346"/>
    <mergeCell ref="L346:M346"/>
    <mergeCell ref="C347:E347"/>
    <mergeCell ref="F347:G347"/>
    <mergeCell ref="H347:I347"/>
    <mergeCell ref="L347:M347"/>
    <mergeCell ref="C344:E344"/>
    <mergeCell ref="F344:G344"/>
    <mergeCell ref="H344:I344"/>
    <mergeCell ref="L344:M344"/>
    <mergeCell ref="C345:E345"/>
    <mergeCell ref="F345:G345"/>
    <mergeCell ref="H345:I345"/>
    <mergeCell ref="L345:M345"/>
    <mergeCell ref="C342:E342"/>
    <mergeCell ref="F342:G342"/>
    <mergeCell ref="H342:I342"/>
    <mergeCell ref="L342:M342"/>
    <mergeCell ref="C343:E343"/>
    <mergeCell ref="F343:G343"/>
    <mergeCell ref="H343:I343"/>
    <mergeCell ref="L343:M343"/>
    <mergeCell ref="C340:E340"/>
    <mergeCell ref="F340:G340"/>
    <mergeCell ref="H340:I340"/>
    <mergeCell ref="L340:M340"/>
    <mergeCell ref="C341:E341"/>
    <mergeCell ref="F341:G341"/>
    <mergeCell ref="H341:I341"/>
    <mergeCell ref="L341:M341"/>
    <mergeCell ref="C339:E339"/>
    <mergeCell ref="H339:I339"/>
    <mergeCell ref="L339:M339"/>
    <mergeCell ref="C337:E337"/>
    <mergeCell ref="F337:G337"/>
    <mergeCell ref="H337:I337"/>
    <mergeCell ref="L337:M337"/>
    <mergeCell ref="C338:E338"/>
    <mergeCell ref="F338:G338"/>
    <mergeCell ref="H338:I338"/>
    <mergeCell ref="L338:M338"/>
    <mergeCell ref="C335:E335"/>
    <mergeCell ref="F335:G335"/>
    <mergeCell ref="H335:I335"/>
    <mergeCell ref="L335:M335"/>
    <mergeCell ref="C336:E336"/>
    <mergeCell ref="F336:G336"/>
    <mergeCell ref="H336:I336"/>
    <mergeCell ref="L336:M336"/>
    <mergeCell ref="C333:E333"/>
    <mergeCell ref="F333:G333"/>
    <mergeCell ref="H333:I333"/>
    <mergeCell ref="L333:M333"/>
    <mergeCell ref="C334:E334"/>
    <mergeCell ref="F334:G334"/>
    <mergeCell ref="H334:I334"/>
    <mergeCell ref="L334:M334"/>
    <mergeCell ref="C331:E331"/>
    <mergeCell ref="F331:G331"/>
    <mergeCell ref="H331:I331"/>
    <mergeCell ref="L331:M331"/>
    <mergeCell ref="C332:E332"/>
    <mergeCell ref="F332:G332"/>
    <mergeCell ref="H332:I332"/>
    <mergeCell ref="L332:M332"/>
    <mergeCell ref="C329:E329"/>
    <mergeCell ref="F329:G329"/>
    <mergeCell ref="H329:I329"/>
    <mergeCell ref="L329:M329"/>
    <mergeCell ref="C330:E330"/>
    <mergeCell ref="F330:G330"/>
    <mergeCell ref="H330:I330"/>
    <mergeCell ref="L330:M330"/>
    <mergeCell ref="C327:E327"/>
    <mergeCell ref="F327:G327"/>
    <mergeCell ref="H327:I327"/>
    <mergeCell ref="L327:M327"/>
    <mergeCell ref="C328:E328"/>
    <mergeCell ref="F328:G328"/>
    <mergeCell ref="H328:I328"/>
    <mergeCell ref="L328:M328"/>
    <mergeCell ref="C325:E325"/>
    <mergeCell ref="F325:G325"/>
    <mergeCell ref="H325:I325"/>
    <mergeCell ref="L325:M325"/>
    <mergeCell ref="C326:E326"/>
    <mergeCell ref="F326:G326"/>
    <mergeCell ref="H326:I326"/>
    <mergeCell ref="L326:M326"/>
    <mergeCell ref="C323:E323"/>
    <mergeCell ref="F323:G323"/>
    <mergeCell ref="H323:I323"/>
    <mergeCell ref="L323:M323"/>
    <mergeCell ref="C324:E324"/>
    <mergeCell ref="F324:G324"/>
    <mergeCell ref="H324:I324"/>
    <mergeCell ref="L324:M324"/>
    <mergeCell ref="C322:E322"/>
    <mergeCell ref="H322:I322"/>
    <mergeCell ref="L322:M322"/>
    <mergeCell ref="C320:E320"/>
    <mergeCell ref="F320:G320"/>
    <mergeCell ref="H320:I320"/>
    <mergeCell ref="L320:M320"/>
    <mergeCell ref="C321:E321"/>
    <mergeCell ref="F321:G321"/>
    <mergeCell ref="H321:I321"/>
    <mergeCell ref="L321:M321"/>
    <mergeCell ref="C318:E318"/>
    <mergeCell ref="F318:G318"/>
    <mergeCell ref="H318:I318"/>
    <mergeCell ref="L318:M318"/>
    <mergeCell ref="C319:E319"/>
    <mergeCell ref="F319:G319"/>
    <mergeCell ref="H319:I319"/>
    <mergeCell ref="L319:M319"/>
    <mergeCell ref="C316:E316"/>
    <mergeCell ref="F316:G316"/>
    <mergeCell ref="H316:I316"/>
    <mergeCell ref="L316:M316"/>
    <mergeCell ref="C317:E317"/>
    <mergeCell ref="F317:G317"/>
    <mergeCell ref="H317:I317"/>
    <mergeCell ref="L317:M317"/>
    <mergeCell ref="C314:E314"/>
    <mergeCell ref="F314:G314"/>
    <mergeCell ref="H314:I314"/>
    <mergeCell ref="L314:M314"/>
    <mergeCell ref="C315:E315"/>
    <mergeCell ref="F315:G315"/>
    <mergeCell ref="H315:I315"/>
    <mergeCell ref="L315:M315"/>
    <mergeCell ref="C312:E312"/>
    <mergeCell ref="F312:G312"/>
    <mergeCell ref="H312:I312"/>
    <mergeCell ref="L312:M312"/>
    <mergeCell ref="C313:E313"/>
    <mergeCell ref="F313:G313"/>
    <mergeCell ref="H313:I313"/>
    <mergeCell ref="L313:M313"/>
    <mergeCell ref="C310:E310"/>
    <mergeCell ref="F310:G310"/>
    <mergeCell ref="H310:I310"/>
    <mergeCell ref="L310:M310"/>
    <mergeCell ref="C311:E311"/>
    <mergeCell ref="F311:G311"/>
    <mergeCell ref="H311:I311"/>
    <mergeCell ref="L311:M311"/>
    <mergeCell ref="C308:E308"/>
    <mergeCell ref="F308:G308"/>
    <mergeCell ref="H308:I308"/>
    <mergeCell ref="L308:M308"/>
    <mergeCell ref="C309:E309"/>
    <mergeCell ref="F309:G309"/>
    <mergeCell ref="H309:I309"/>
    <mergeCell ref="L309:M309"/>
    <mergeCell ref="C306:E306"/>
    <mergeCell ref="F306:G306"/>
    <mergeCell ref="H306:I306"/>
    <mergeCell ref="L306:M306"/>
    <mergeCell ref="C307:E307"/>
    <mergeCell ref="F307:G307"/>
    <mergeCell ref="H307:I307"/>
    <mergeCell ref="L307:M307"/>
    <mergeCell ref="C247:E247"/>
    <mergeCell ref="F247:G247"/>
    <mergeCell ref="H247:I247"/>
    <mergeCell ref="L247:M247"/>
    <mergeCell ref="C248:E248"/>
    <mergeCell ref="H248:I248"/>
    <mergeCell ref="L248:M248"/>
    <mergeCell ref="C251:E251"/>
    <mergeCell ref="F251:G251"/>
    <mergeCell ref="H251:I251"/>
    <mergeCell ref="L251:M251"/>
    <mergeCell ref="C252:E252"/>
    <mergeCell ref="F252:G252"/>
    <mergeCell ref="H252:I252"/>
    <mergeCell ref="L252:M252"/>
    <mergeCell ref="L258:M258"/>
    <mergeCell ref="C259:E259"/>
    <mergeCell ref="F259:G259"/>
    <mergeCell ref="H259:I259"/>
    <mergeCell ref="L259:M259"/>
    <mergeCell ref="C260:E260"/>
    <mergeCell ref="F260:G260"/>
    <mergeCell ref="H260:I260"/>
    <mergeCell ref="L260:M260"/>
    <mergeCell ref="H241:I241"/>
    <mergeCell ref="L241:M241"/>
    <mergeCell ref="C242:E242"/>
    <mergeCell ref="F242:G242"/>
    <mergeCell ref="H242:I242"/>
    <mergeCell ref="L242:M242"/>
    <mergeCell ref="C239:E239"/>
    <mergeCell ref="F239:G239"/>
    <mergeCell ref="H239:I239"/>
    <mergeCell ref="L239:M239"/>
    <mergeCell ref="C240:E240"/>
    <mergeCell ref="F240:G240"/>
    <mergeCell ref="H240:I240"/>
    <mergeCell ref="L240:M240"/>
    <mergeCell ref="L225:M225"/>
    <mergeCell ref="C226:E226"/>
    <mergeCell ref="F226:G226"/>
    <mergeCell ref="H226:I226"/>
    <mergeCell ref="L226:M226"/>
    <mergeCell ref="C230:E230"/>
    <mergeCell ref="F230:G230"/>
    <mergeCell ref="H230:I230"/>
    <mergeCell ref="C228:E228"/>
    <mergeCell ref="F228:G228"/>
    <mergeCell ref="H228:I228"/>
    <mergeCell ref="L228:M228"/>
    <mergeCell ref="C237:E237"/>
    <mergeCell ref="F237:G237"/>
    <mergeCell ref="H237:I237"/>
    <mergeCell ref="L237:M237"/>
    <mergeCell ref="C238:E238"/>
    <mergeCell ref="F238:G238"/>
    <mergeCell ref="H238:I238"/>
    <mergeCell ref="L238:M238"/>
    <mergeCell ref="C235:E235"/>
    <mergeCell ref="F235:G235"/>
    <mergeCell ref="H235:I235"/>
    <mergeCell ref="L235:M235"/>
    <mergeCell ref="C236:E236"/>
    <mergeCell ref="F236:G236"/>
    <mergeCell ref="H236:I236"/>
    <mergeCell ref="L236:M236"/>
    <mergeCell ref="C233:E233"/>
    <mergeCell ref="F233:G233"/>
    <mergeCell ref="H233:I233"/>
    <mergeCell ref="L233:M233"/>
    <mergeCell ref="C234:E234"/>
    <mergeCell ref="F234:G234"/>
    <mergeCell ref="H203:I203"/>
    <mergeCell ref="L203:M203"/>
    <mergeCell ref="F208:G208"/>
    <mergeCell ref="H208:I208"/>
    <mergeCell ref="L208:M208"/>
    <mergeCell ref="F210:G210"/>
    <mergeCell ref="H210:I210"/>
    <mergeCell ref="L210:M210"/>
    <mergeCell ref="C232:E232"/>
    <mergeCell ref="F232:G232"/>
    <mergeCell ref="H232:I232"/>
    <mergeCell ref="L232:M232"/>
    <mergeCell ref="C220:E220"/>
    <mergeCell ref="F220:G220"/>
    <mergeCell ref="H220:I220"/>
    <mergeCell ref="L220:M220"/>
    <mergeCell ref="H218:I218"/>
    <mergeCell ref="L218:M218"/>
    <mergeCell ref="C219:E219"/>
    <mergeCell ref="F219:G219"/>
    <mergeCell ref="H219:I219"/>
    <mergeCell ref="L219:M219"/>
    <mergeCell ref="C227:E227"/>
    <mergeCell ref="F227:G227"/>
    <mergeCell ref="H227:I227"/>
    <mergeCell ref="L227:M227"/>
    <mergeCell ref="C209:E209"/>
    <mergeCell ref="F209:G209"/>
    <mergeCell ref="H209:I209"/>
    <mergeCell ref="L209:M209"/>
    <mergeCell ref="C206:E206"/>
    <mergeCell ref="F206:G206"/>
    <mergeCell ref="H206:I206"/>
    <mergeCell ref="L206:M206"/>
    <mergeCell ref="C207:E207"/>
    <mergeCell ref="F207:G207"/>
    <mergeCell ref="H207:I207"/>
    <mergeCell ref="C215:E215"/>
    <mergeCell ref="F215:G215"/>
    <mergeCell ref="H215:I215"/>
    <mergeCell ref="L215:M215"/>
    <mergeCell ref="C212:E212"/>
    <mergeCell ref="F212:G212"/>
    <mergeCell ref="H212:I212"/>
    <mergeCell ref="L212:M212"/>
    <mergeCell ref="C213:E213"/>
    <mergeCell ref="H213:I213"/>
    <mergeCell ref="L213:M213"/>
    <mergeCell ref="C199:E199"/>
    <mergeCell ref="F199:G199"/>
    <mergeCell ref="H199:I199"/>
    <mergeCell ref="L199:M199"/>
    <mergeCell ref="C196:E196"/>
    <mergeCell ref="F196:G196"/>
    <mergeCell ref="H196:I196"/>
    <mergeCell ref="L196:M196"/>
    <mergeCell ref="C197:E197"/>
    <mergeCell ref="F197:G197"/>
    <mergeCell ref="H197:I197"/>
    <mergeCell ref="L197:M197"/>
    <mergeCell ref="C194:E194"/>
    <mergeCell ref="F194:G194"/>
    <mergeCell ref="H194:I194"/>
    <mergeCell ref="L194:M194"/>
    <mergeCell ref="C195:E195"/>
    <mergeCell ref="H195:I195"/>
    <mergeCell ref="L195:M195"/>
    <mergeCell ref="C198:E198"/>
    <mergeCell ref="F198:G198"/>
    <mergeCell ref="H198:I198"/>
    <mergeCell ref="L198:M198"/>
    <mergeCell ref="C192:E192"/>
    <mergeCell ref="F192:G192"/>
    <mergeCell ref="H192:I192"/>
    <mergeCell ref="L192:M192"/>
    <mergeCell ref="C193:E193"/>
    <mergeCell ref="F193:G193"/>
    <mergeCell ref="H193:I193"/>
    <mergeCell ref="L193:M193"/>
    <mergeCell ref="C190:E190"/>
    <mergeCell ref="F190:G190"/>
    <mergeCell ref="H190:I190"/>
    <mergeCell ref="L190:M190"/>
    <mergeCell ref="C191:E191"/>
    <mergeCell ref="F191:G191"/>
    <mergeCell ref="H191:I191"/>
    <mergeCell ref="L191:M191"/>
    <mergeCell ref="C188:E188"/>
    <mergeCell ref="F188:G188"/>
    <mergeCell ref="H188:I188"/>
    <mergeCell ref="L188:M188"/>
    <mergeCell ref="C189:E189"/>
    <mergeCell ref="F189:G189"/>
    <mergeCell ref="H189:I189"/>
    <mergeCell ref="L189:M189"/>
    <mergeCell ref="C174:E174"/>
    <mergeCell ref="F174:G174"/>
    <mergeCell ref="H174:I174"/>
    <mergeCell ref="L174:M174"/>
    <mergeCell ref="C175:E175"/>
    <mergeCell ref="F175:G175"/>
    <mergeCell ref="H175:I175"/>
    <mergeCell ref="L175:M175"/>
    <mergeCell ref="C186:E186"/>
    <mergeCell ref="F186:G186"/>
    <mergeCell ref="H186:I186"/>
    <mergeCell ref="L186:M186"/>
    <mergeCell ref="C187:E187"/>
    <mergeCell ref="F187:G187"/>
    <mergeCell ref="H187:I187"/>
    <mergeCell ref="L187:M187"/>
    <mergeCell ref="C184:E184"/>
    <mergeCell ref="F184:G184"/>
    <mergeCell ref="H184:I184"/>
    <mergeCell ref="L184:M184"/>
    <mergeCell ref="C185:E185"/>
    <mergeCell ref="F185:G185"/>
    <mergeCell ref="H185:I185"/>
    <mergeCell ref="L185:M185"/>
    <mergeCell ref="C182:E182"/>
    <mergeCell ref="F182:G182"/>
    <mergeCell ref="H182:I182"/>
    <mergeCell ref="L182:M182"/>
    <mergeCell ref="C183:E183"/>
    <mergeCell ref="F183:G183"/>
    <mergeCell ref="H183:I183"/>
    <mergeCell ref="L183:M183"/>
    <mergeCell ref="C180:E180"/>
    <mergeCell ref="F180:G180"/>
    <mergeCell ref="H180:I180"/>
    <mergeCell ref="L180:M180"/>
    <mergeCell ref="C181:E181"/>
    <mergeCell ref="F181:G181"/>
    <mergeCell ref="H181:I181"/>
    <mergeCell ref="L181:M181"/>
    <mergeCell ref="C178:E178"/>
    <mergeCell ref="H178:I178"/>
    <mergeCell ref="L178:M178"/>
    <mergeCell ref="C179:E179"/>
    <mergeCell ref="F179:G179"/>
    <mergeCell ref="H179:I179"/>
    <mergeCell ref="L179:M179"/>
    <mergeCell ref="C176:E176"/>
    <mergeCell ref="F176:G176"/>
    <mergeCell ref="H176:I176"/>
    <mergeCell ref="L176:M176"/>
    <mergeCell ref="C177:E177"/>
    <mergeCell ref="F177:G177"/>
    <mergeCell ref="H177:I177"/>
    <mergeCell ref="L177:M177"/>
    <mergeCell ref="F172:G172"/>
    <mergeCell ref="H172:I172"/>
    <mergeCell ref="L172:M172"/>
    <mergeCell ref="C173:E173"/>
    <mergeCell ref="F173:G173"/>
    <mergeCell ref="H173:I173"/>
    <mergeCell ref="L173:M173"/>
    <mergeCell ref="C170:E170"/>
    <mergeCell ref="F170:G170"/>
    <mergeCell ref="H170:I170"/>
    <mergeCell ref="L170:M170"/>
    <mergeCell ref="C171:E171"/>
    <mergeCell ref="F171:G171"/>
    <mergeCell ref="H171:I171"/>
    <mergeCell ref="L171:M171"/>
    <mergeCell ref="F129:G129"/>
    <mergeCell ref="H129:I129"/>
    <mergeCell ref="L129:M129"/>
    <mergeCell ref="F130:G130"/>
    <mergeCell ref="C145:E145"/>
    <mergeCell ref="F145:G145"/>
    <mergeCell ref="H145:I145"/>
    <mergeCell ref="L145:M145"/>
    <mergeCell ref="C142:E142"/>
    <mergeCell ref="F132:G132"/>
    <mergeCell ref="H132:I132"/>
    <mergeCell ref="L132:M132"/>
    <mergeCell ref="C133:E133"/>
    <mergeCell ref="H133:I133"/>
    <mergeCell ref="L133:M133"/>
    <mergeCell ref="C135:E137"/>
    <mergeCell ref="F148:G148"/>
    <mergeCell ref="C144:E144"/>
    <mergeCell ref="F144:G144"/>
    <mergeCell ref="H144:I144"/>
    <mergeCell ref="L144:M144"/>
    <mergeCell ref="C128:E130"/>
    <mergeCell ref="F128:G128"/>
    <mergeCell ref="H128:I128"/>
    <mergeCell ref="L128:M128"/>
    <mergeCell ref="C127:E127"/>
    <mergeCell ref="F127:G127"/>
    <mergeCell ref="H127:I127"/>
    <mergeCell ref="L127:M127"/>
    <mergeCell ref="H137:I137"/>
    <mergeCell ref="L137:M137"/>
    <mergeCell ref="L134:M134"/>
    <mergeCell ref="F125:G125"/>
    <mergeCell ref="H125:I125"/>
    <mergeCell ref="L125:M125"/>
    <mergeCell ref="L138:M138"/>
    <mergeCell ref="C139:E139"/>
    <mergeCell ref="F139:G139"/>
    <mergeCell ref="H139:I139"/>
    <mergeCell ref="L139:M139"/>
    <mergeCell ref="C140:E140"/>
    <mergeCell ref="F140:G140"/>
    <mergeCell ref="H140:I140"/>
    <mergeCell ref="L140:M140"/>
    <mergeCell ref="H130:I130"/>
    <mergeCell ref="L130:M130"/>
    <mergeCell ref="C131:E131"/>
    <mergeCell ref="F131:G131"/>
    <mergeCell ref="H134:I134"/>
    <mergeCell ref="H131:I131"/>
    <mergeCell ref="L131:M131"/>
    <mergeCell ref="C132:E132"/>
    <mergeCell ref="H126:I126"/>
    <mergeCell ref="L126:M126"/>
    <mergeCell ref="F135:G135"/>
    <mergeCell ref="H135:I135"/>
    <mergeCell ref="L135:M135"/>
    <mergeCell ref="C126:E126"/>
    <mergeCell ref="F126:G126"/>
    <mergeCell ref="L123:M123"/>
    <mergeCell ref="F117:G117"/>
    <mergeCell ref="H117:I117"/>
    <mergeCell ref="L117:M117"/>
    <mergeCell ref="C121:E121"/>
    <mergeCell ref="F121:G121"/>
    <mergeCell ref="H121:I121"/>
    <mergeCell ref="L121:M121"/>
    <mergeCell ref="C117:E119"/>
    <mergeCell ref="F118:G118"/>
    <mergeCell ref="H118:I118"/>
    <mergeCell ref="L118:M118"/>
    <mergeCell ref="F119:G119"/>
    <mergeCell ref="H119:I119"/>
    <mergeCell ref="L119:M119"/>
    <mergeCell ref="C120:E120"/>
    <mergeCell ref="F120:G120"/>
    <mergeCell ref="H120:I120"/>
    <mergeCell ref="L120:M120"/>
    <mergeCell ref="C151:E151"/>
    <mergeCell ref="H151:I151"/>
    <mergeCell ref="L151:M151"/>
    <mergeCell ref="F142:G142"/>
    <mergeCell ref="H142:I142"/>
    <mergeCell ref="L142:M142"/>
    <mergeCell ref="C143:E143"/>
    <mergeCell ref="F136:G136"/>
    <mergeCell ref="H136:I136"/>
    <mergeCell ref="L136:M136"/>
    <mergeCell ref="C134:E134"/>
    <mergeCell ref="F134:G134"/>
    <mergeCell ref="H148:I148"/>
    <mergeCell ref="L148:M148"/>
    <mergeCell ref="C149:E149"/>
    <mergeCell ref="F149:G149"/>
    <mergeCell ref="H149:I149"/>
    <mergeCell ref="L149:M149"/>
    <mergeCell ref="F143:G143"/>
    <mergeCell ref="H143:I143"/>
    <mergeCell ref="L143:M143"/>
    <mergeCell ref="F137:G137"/>
    <mergeCell ref="C138:E138"/>
    <mergeCell ref="F138:G138"/>
    <mergeCell ref="H138:I138"/>
    <mergeCell ref="C146:E148"/>
    <mergeCell ref="F146:G146"/>
    <mergeCell ref="H146:I146"/>
    <mergeCell ref="L146:M146"/>
    <mergeCell ref="F147:G147"/>
    <mergeCell ref="H147:I147"/>
    <mergeCell ref="L147:M147"/>
    <mergeCell ref="F107:G107"/>
    <mergeCell ref="H107:I107"/>
    <mergeCell ref="L107:M107"/>
    <mergeCell ref="C108:E108"/>
    <mergeCell ref="C109:E109"/>
    <mergeCell ref="F109:G109"/>
    <mergeCell ref="H109:I109"/>
    <mergeCell ref="L109:M109"/>
    <mergeCell ref="C115:E115"/>
    <mergeCell ref="H115:I115"/>
    <mergeCell ref="L115:M115"/>
    <mergeCell ref="C113:E113"/>
    <mergeCell ref="F113:G113"/>
    <mergeCell ref="H113:I113"/>
    <mergeCell ref="L113:M113"/>
    <mergeCell ref="C114:E114"/>
    <mergeCell ref="F114:G114"/>
    <mergeCell ref="H114:I114"/>
    <mergeCell ref="C110:E112"/>
    <mergeCell ref="F110:G110"/>
    <mergeCell ref="H110:I110"/>
    <mergeCell ref="L110:M110"/>
    <mergeCell ref="H111:I111"/>
    <mergeCell ref="F81:G81"/>
    <mergeCell ref="H81:I81"/>
    <mergeCell ref="L81:M81"/>
    <mergeCell ref="F82:G82"/>
    <mergeCell ref="H82:I82"/>
    <mergeCell ref="L82:M82"/>
    <mergeCell ref="F83:G83"/>
    <mergeCell ref="H83:I83"/>
    <mergeCell ref="L83:M83"/>
    <mergeCell ref="C84:E84"/>
    <mergeCell ref="F108:G108"/>
    <mergeCell ref="H108:I108"/>
    <mergeCell ref="L108:M108"/>
    <mergeCell ref="C105:E105"/>
    <mergeCell ref="F105:G105"/>
    <mergeCell ref="H105:I105"/>
    <mergeCell ref="L105:M105"/>
    <mergeCell ref="C106:E106"/>
    <mergeCell ref="F106:G106"/>
    <mergeCell ref="H106:I106"/>
    <mergeCell ref="C98:E98"/>
    <mergeCell ref="F98:G98"/>
    <mergeCell ref="H98:I98"/>
    <mergeCell ref="L98:M98"/>
    <mergeCell ref="C96:E96"/>
    <mergeCell ref="F96:G96"/>
    <mergeCell ref="H96:I96"/>
    <mergeCell ref="L96:M96"/>
    <mergeCell ref="C89:E89"/>
    <mergeCell ref="F89:G89"/>
    <mergeCell ref="C107:E107"/>
    <mergeCell ref="H89:I89"/>
    <mergeCell ref="L89:M89"/>
    <mergeCell ref="H71:I71"/>
    <mergeCell ref="L71:M71"/>
    <mergeCell ref="C72:E72"/>
    <mergeCell ref="F72:G72"/>
    <mergeCell ref="H72:I72"/>
    <mergeCell ref="L72:M72"/>
    <mergeCell ref="F92:G92"/>
    <mergeCell ref="H92:I92"/>
    <mergeCell ref="L92:M92"/>
    <mergeCell ref="F93:G93"/>
    <mergeCell ref="H93:I93"/>
    <mergeCell ref="L93:M93"/>
    <mergeCell ref="C79:E79"/>
    <mergeCell ref="H79:I79"/>
    <mergeCell ref="L79:M79"/>
    <mergeCell ref="C91:E91"/>
    <mergeCell ref="F91:G91"/>
    <mergeCell ref="H91:I91"/>
    <mergeCell ref="L91:M91"/>
    <mergeCell ref="C77:E77"/>
    <mergeCell ref="F77:G77"/>
    <mergeCell ref="H77:I77"/>
    <mergeCell ref="L77:M77"/>
    <mergeCell ref="C78:E78"/>
    <mergeCell ref="F78:G78"/>
    <mergeCell ref="H78:I78"/>
    <mergeCell ref="L78:M78"/>
    <mergeCell ref="C92:E94"/>
    <mergeCell ref="F94:G94"/>
    <mergeCell ref="H94:I94"/>
    <mergeCell ref="L94:M94"/>
    <mergeCell ref="H87:I87"/>
    <mergeCell ref="C58:E58"/>
    <mergeCell ref="H58:I58"/>
    <mergeCell ref="L58:M58"/>
    <mergeCell ref="C68:E68"/>
    <mergeCell ref="F68:G68"/>
    <mergeCell ref="H68:I68"/>
    <mergeCell ref="L68:M68"/>
    <mergeCell ref="C56:E56"/>
    <mergeCell ref="F56:G56"/>
    <mergeCell ref="H56:I56"/>
    <mergeCell ref="L56:M56"/>
    <mergeCell ref="C57:E57"/>
    <mergeCell ref="F57:G57"/>
    <mergeCell ref="H57:I57"/>
    <mergeCell ref="L57:M57"/>
    <mergeCell ref="C59:E59"/>
    <mergeCell ref="F59:G59"/>
    <mergeCell ref="H59:I59"/>
    <mergeCell ref="L59:M59"/>
    <mergeCell ref="F60:G60"/>
    <mergeCell ref="H60:I60"/>
    <mergeCell ref="L60:M60"/>
    <mergeCell ref="F61:G61"/>
    <mergeCell ref="H61:I61"/>
    <mergeCell ref="L61:M61"/>
    <mergeCell ref="F62:G62"/>
    <mergeCell ref="H62:I62"/>
    <mergeCell ref="L62:M62"/>
    <mergeCell ref="C63:E63"/>
    <mergeCell ref="F63:G63"/>
    <mergeCell ref="H63:I63"/>
    <mergeCell ref="L63:M63"/>
    <mergeCell ref="L45:M45"/>
    <mergeCell ref="C54:E54"/>
    <mergeCell ref="F54:G54"/>
    <mergeCell ref="H54:I54"/>
    <mergeCell ref="L54:M54"/>
    <mergeCell ref="C55:E55"/>
    <mergeCell ref="F55:G55"/>
    <mergeCell ref="H55:I55"/>
    <mergeCell ref="L55:M55"/>
    <mergeCell ref="C52:E52"/>
    <mergeCell ref="F52:G52"/>
    <mergeCell ref="H52:I52"/>
    <mergeCell ref="L52:M52"/>
    <mergeCell ref="C53:E53"/>
    <mergeCell ref="F53:G53"/>
    <mergeCell ref="H53:I53"/>
    <mergeCell ref="L53:M53"/>
    <mergeCell ref="C50:E50"/>
    <mergeCell ref="F50:G50"/>
    <mergeCell ref="H50:I50"/>
    <mergeCell ref="L50:M50"/>
    <mergeCell ref="C51:E51"/>
    <mergeCell ref="H51:I51"/>
    <mergeCell ref="L51:M51"/>
    <mergeCell ref="F26:G26"/>
    <mergeCell ref="H26:I26"/>
    <mergeCell ref="L26:M26"/>
    <mergeCell ref="F27:G27"/>
    <mergeCell ref="H27:I27"/>
    <mergeCell ref="L27:M27"/>
    <mergeCell ref="C36:E36"/>
    <mergeCell ref="F36:G36"/>
    <mergeCell ref="H36:I36"/>
    <mergeCell ref="L36:M36"/>
    <mergeCell ref="C37:E37"/>
    <mergeCell ref="F37:G37"/>
    <mergeCell ref="H37:I37"/>
    <mergeCell ref="L37:M37"/>
    <mergeCell ref="C34:E34"/>
    <mergeCell ref="F34:G34"/>
    <mergeCell ref="H34:I34"/>
    <mergeCell ref="L34:M34"/>
    <mergeCell ref="C35:E35"/>
    <mergeCell ref="F35:G35"/>
    <mergeCell ref="H35:I35"/>
    <mergeCell ref="L35:M35"/>
    <mergeCell ref="C32:E32"/>
    <mergeCell ref="F32:G32"/>
    <mergeCell ref="H32:I32"/>
    <mergeCell ref="L32:M32"/>
    <mergeCell ref="C33:E33"/>
    <mergeCell ref="H33:I33"/>
    <mergeCell ref="L33:M33"/>
    <mergeCell ref="C26:E28"/>
    <mergeCell ref="F28:G28"/>
    <mergeCell ref="C30:E30"/>
    <mergeCell ref="H15:I15"/>
    <mergeCell ref="L15:M15"/>
    <mergeCell ref="C24:E24"/>
    <mergeCell ref="H24:I24"/>
    <mergeCell ref="L24:M24"/>
    <mergeCell ref="C25:E25"/>
    <mergeCell ref="F25:G25"/>
    <mergeCell ref="H25:I25"/>
    <mergeCell ref="L25:M25"/>
    <mergeCell ref="C22:E22"/>
    <mergeCell ref="F22:G22"/>
    <mergeCell ref="H22:I22"/>
    <mergeCell ref="L22:M22"/>
    <mergeCell ref="C23:E23"/>
    <mergeCell ref="F23:G23"/>
    <mergeCell ref="H23:I23"/>
    <mergeCell ref="L23:M23"/>
    <mergeCell ref="C20:E20"/>
    <mergeCell ref="F20:G20"/>
    <mergeCell ref="H20:I20"/>
    <mergeCell ref="L20:M20"/>
    <mergeCell ref="C21:E21"/>
    <mergeCell ref="F21:G21"/>
    <mergeCell ref="H21:I21"/>
    <mergeCell ref="L21:M21"/>
    <mergeCell ref="F30:G30"/>
    <mergeCell ref="H30:I30"/>
    <mergeCell ref="L30:M30"/>
    <mergeCell ref="C31:E31"/>
    <mergeCell ref="F31:G31"/>
    <mergeCell ref="H31:I31"/>
    <mergeCell ref="L31:M31"/>
    <mergeCell ref="C87:E87"/>
    <mergeCell ref="F87:G87"/>
    <mergeCell ref="L1:M2"/>
    <mergeCell ref="C2:K3"/>
    <mergeCell ref="L3:M3"/>
    <mergeCell ref="C4:K4"/>
    <mergeCell ref="L4:M5"/>
    <mergeCell ref="C5:K5"/>
    <mergeCell ref="C12:E12"/>
    <mergeCell ref="F12:G12"/>
    <mergeCell ref="H12:I12"/>
    <mergeCell ref="L12:M12"/>
    <mergeCell ref="C13:E13"/>
    <mergeCell ref="F13:G13"/>
    <mergeCell ref="H13:I13"/>
    <mergeCell ref="L13:M13"/>
    <mergeCell ref="K8:K10"/>
    <mergeCell ref="L8:M10"/>
    <mergeCell ref="C11:E11"/>
    <mergeCell ref="F11:G11"/>
    <mergeCell ref="H11:I11"/>
    <mergeCell ref="L11:M11"/>
    <mergeCell ref="C8:E10"/>
    <mergeCell ref="F8:G10"/>
    <mergeCell ref="A6:D6"/>
    <mergeCell ref="E6:H6"/>
    <mergeCell ref="I6:J6"/>
    <mergeCell ref="L6:M6"/>
    <mergeCell ref="A7:D7"/>
    <mergeCell ref="E7:H7"/>
    <mergeCell ref="I7:J7"/>
    <mergeCell ref="L7:M7"/>
    <mergeCell ref="A8:A10"/>
    <mergeCell ref="B8:B10"/>
    <mergeCell ref="C18:E18"/>
    <mergeCell ref="F18:G18"/>
    <mergeCell ref="H18:I18"/>
    <mergeCell ref="L18:M18"/>
    <mergeCell ref="C19:E19"/>
    <mergeCell ref="F19:G19"/>
    <mergeCell ref="H19:I19"/>
    <mergeCell ref="L19:M19"/>
    <mergeCell ref="C16:E16"/>
    <mergeCell ref="H8:I10"/>
    <mergeCell ref="J8:J10"/>
    <mergeCell ref="F16:G16"/>
    <mergeCell ref="H16:I16"/>
    <mergeCell ref="L16:M16"/>
    <mergeCell ref="C17:E17"/>
    <mergeCell ref="H17:I17"/>
    <mergeCell ref="L17:M17"/>
    <mergeCell ref="C14:E14"/>
    <mergeCell ref="F14:G14"/>
    <mergeCell ref="H14:I14"/>
    <mergeCell ref="L14:M14"/>
    <mergeCell ref="C15:E15"/>
    <mergeCell ref="F15:G15"/>
    <mergeCell ref="L87:M87"/>
    <mergeCell ref="C88:E88"/>
    <mergeCell ref="F88:G88"/>
    <mergeCell ref="H88:I88"/>
    <mergeCell ref="L88:M88"/>
    <mergeCell ref="H41:I41"/>
    <mergeCell ref="L41:M41"/>
    <mergeCell ref="C38:E38"/>
    <mergeCell ref="F38:G38"/>
    <mergeCell ref="H38:I38"/>
    <mergeCell ref="L38:M38"/>
    <mergeCell ref="C39:E39"/>
    <mergeCell ref="F39:G39"/>
    <mergeCell ref="H39:I39"/>
    <mergeCell ref="L39:M39"/>
    <mergeCell ref="C48:E48"/>
    <mergeCell ref="F48:G48"/>
    <mergeCell ref="H48:I48"/>
    <mergeCell ref="L48:M48"/>
    <mergeCell ref="C49:E49"/>
    <mergeCell ref="F49:G49"/>
    <mergeCell ref="C81:E83"/>
    <mergeCell ref="F69:G69"/>
    <mergeCell ref="H69:I69"/>
    <mergeCell ref="L69:M69"/>
    <mergeCell ref="F70:G70"/>
    <mergeCell ref="H70:I70"/>
    <mergeCell ref="L70:M70"/>
    <mergeCell ref="C75:E75"/>
    <mergeCell ref="F84:G84"/>
    <mergeCell ref="H84:I84"/>
    <mergeCell ref="L84:M84"/>
    <mergeCell ref="C85:E85"/>
    <mergeCell ref="F85:G85"/>
    <mergeCell ref="H85:I85"/>
    <mergeCell ref="L85:M85"/>
    <mergeCell ref="C86:E86"/>
    <mergeCell ref="F86:G86"/>
    <mergeCell ref="H86:I86"/>
    <mergeCell ref="L86:M86"/>
    <mergeCell ref="L29:M29"/>
    <mergeCell ref="C42:E42"/>
    <mergeCell ref="H42:I42"/>
    <mergeCell ref="L42:M42"/>
    <mergeCell ref="C43:E43"/>
    <mergeCell ref="F43:G43"/>
    <mergeCell ref="H43:I43"/>
    <mergeCell ref="L43:M43"/>
    <mergeCell ref="C40:E40"/>
    <mergeCell ref="F40:G40"/>
    <mergeCell ref="H40:I40"/>
    <mergeCell ref="L40:M40"/>
    <mergeCell ref="C41:E41"/>
    <mergeCell ref="F41:G41"/>
    <mergeCell ref="C80:E80"/>
    <mergeCell ref="H49:I49"/>
    <mergeCell ref="L49:M49"/>
    <mergeCell ref="C46:E46"/>
    <mergeCell ref="F46:G46"/>
    <mergeCell ref="H46:I46"/>
    <mergeCell ref="L75:M75"/>
    <mergeCell ref="C76:E76"/>
    <mergeCell ref="F76:G76"/>
    <mergeCell ref="H76:I76"/>
    <mergeCell ref="F80:G80"/>
    <mergeCell ref="H80:I80"/>
    <mergeCell ref="L80:M80"/>
    <mergeCell ref="L76:M76"/>
    <mergeCell ref="C73:E73"/>
    <mergeCell ref="F73:G73"/>
    <mergeCell ref="H73:I73"/>
    <mergeCell ref="L73:M73"/>
    <mergeCell ref="C74:E74"/>
    <mergeCell ref="F74:G74"/>
    <mergeCell ref="H74:I74"/>
    <mergeCell ref="L74:M74"/>
    <mergeCell ref="H28:I28"/>
    <mergeCell ref="L28:M28"/>
    <mergeCell ref="C29:E29"/>
    <mergeCell ref="F29:G29"/>
    <mergeCell ref="H29:I29"/>
    <mergeCell ref="L46:M46"/>
    <mergeCell ref="C47:E47"/>
    <mergeCell ref="F47:G47"/>
    <mergeCell ref="H47:I47"/>
    <mergeCell ref="L47:M47"/>
    <mergeCell ref="C44:E44"/>
    <mergeCell ref="F44:G44"/>
    <mergeCell ref="H44:I44"/>
    <mergeCell ref="L44:M44"/>
    <mergeCell ref="C45:E45"/>
    <mergeCell ref="F45:G45"/>
    <mergeCell ref="F71:G71"/>
    <mergeCell ref="F75:G75"/>
    <mergeCell ref="H75:I75"/>
    <mergeCell ref="H45:I45"/>
    <mergeCell ref="L100:M100"/>
    <mergeCell ref="L106:M106"/>
    <mergeCell ref="L90:M90"/>
    <mergeCell ref="C97:E97"/>
    <mergeCell ref="H97:I97"/>
    <mergeCell ref="L97:M97"/>
    <mergeCell ref="C95:E95"/>
    <mergeCell ref="F95:G95"/>
    <mergeCell ref="H95:I95"/>
    <mergeCell ref="L95:M95"/>
    <mergeCell ref="C90:E90"/>
    <mergeCell ref="F90:G90"/>
    <mergeCell ref="H90:I90"/>
    <mergeCell ref="C99:E101"/>
    <mergeCell ref="F101:G101"/>
    <mergeCell ref="H101:I101"/>
    <mergeCell ref="L101:M101"/>
    <mergeCell ref="C102:E102"/>
    <mergeCell ref="F102:G102"/>
    <mergeCell ref="H102:I102"/>
    <mergeCell ref="L102:M102"/>
    <mergeCell ref="F99:G99"/>
    <mergeCell ref="H99:I99"/>
    <mergeCell ref="C103:E103"/>
    <mergeCell ref="F103:G103"/>
    <mergeCell ref="H103:I103"/>
    <mergeCell ref="L103:M103"/>
    <mergeCell ref="C104:E104"/>
    <mergeCell ref="L99:M99"/>
    <mergeCell ref="F100:G100"/>
    <mergeCell ref="H100:I100"/>
    <mergeCell ref="F104:G104"/>
    <mergeCell ref="H104:I104"/>
    <mergeCell ref="L104:M104"/>
    <mergeCell ref="L114:M114"/>
    <mergeCell ref="C124:E124"/>
    <mergeCell ref="F124:G124"/>
    <mergeCell ref="H124:I124"/>
    <mergeCell ref="L124:M124"/>
    <mergeCell ref="C125:E125"/>
    <mergeCell ref="C122:E122"/>
    <mergeCell ref="F122:G122"/>
    <mergeCell ref="H122:I122"/>
    <mergeCell ref="L122:M122"/>
    <mergeCell ref="C123:E123"/>
    <mergeCell ref="F123:G123"/>
    <mergeCell ref="H123:I123"/>
    <mergeCell ref="H150:I150"/>
    <mergeCell ref="L150:M150"/>
    <mergeCell ref="C141:E141"/>
    <mergeCell ref="F141:G141"/>
    <mergeCell ref="H141:I141"/>
    <mergeCell ref="L141:M141"/>
    <mergeCell ref="C150:E150"/>
    <mergeCell ref="F150:G150"/>
    <mergeCell ref="L111:M111"/>
    <mergeCell ref="F112:G112"/>
    <mergeCell ref="H112:I112"/>
    <mergeCell ref="L112:M112"/>
    <mergeCell ref="C116:E116"/>
    <mergeCell ref="F116:G116"/>
    <mergeCell ref="H116:I116"/>
    <mergeCell ref="L116:M116"/>
    <mergeCell ref="F111:G111"/>
    <mergeCell ref="F261:G261"/>
    <mergeCell ref="H261:I261"/>
    <mergeCell ref="L261:M261"/>
    <mergeCell ref="F157:G157"/>
    <mergeCell ref="H157:I157"/>
    <mergeCell ref="L157:M157"/>
    <mergeCell ref="C152:E152"/>
    <mergeCell ref="F152:G152"/>
    <mergeCell ref="H152:I152"/>
    <mergeCell ref="L152:M152"/>
    <mergeCell ref="F153:G153"/>
    <mergeCell ref="H153:I153"/>
    <mergeCell ref="L153:M153"/>
    <mergeCell ref="F154:G154"/>
    <mergeCell ref="H154:I154"/>
    <mergeCell ref="L154:M154"/>
    <mergeCell ref="C163:E163"/>
    <mergeCell ref="F163:G163"/>
    <mergeCell ref="H163:I163"/>
    <mergeCell ref="L163:M163"/>
    <mergeCell ref="C153:E155"/>
    <mergeCell ref="F155:G155"/>
    <mergeCell ref="H155:I155"/>
    <mergeCell ref="L155:M155"/>
    <mergeCell ref="C156:E156"/>
    <mergeCell ref="F156:G156"/>
    <mergeCell ref="H156:I156"/>
    <mergeCell ref="L156:M156"/>
    <mergeCell ref="C157:E157"/>
    <mergeCell ref="H162:I162"/>
    <mergeCell ref="L162:M162"/>
    <mergeCell ref="C172:E172"/>
    <mergeCell ref="C164:E166"/>
    <mergeCell ref="F164:G164"/>
    <mergeCell ref="H164:I164"/>
    <mergeCell ref="L164:M164"/>
    <mergeCell ref="F165:G165"/>
    <mergeCell ref="H165:I165"/>
    <mergeCell ref="L165:M165"/>
    <mergeCell ref="F166:G166"/>
    <mergeCell ref="H166:I166"/>
    <mergeCell ref="L166:M166"/>
    <mergeCell ref="C158:E158"/>
    <mergeCell ref="F158:G158"/>
    <mergeCell ref="H158:I158"/>
    <mergeCell ref="L158:M158"/>
    <mergeCell ref="C159:E159"/>
    <mergeCell ref="F159:G159"/>
    <mergeCell ref="H159:I159"/>
    <mergeCell ref="L159:M159"/>
    <mergeCell ref="C160:E160"/>
    <mergeCell ref="F160:G160"/>
    <mergeCell ref="H160:I160"/>
    <mergeCell ref="L160:M160"/>
    <mergeCell ref="C161:E161"/>
    <mergeCell ref="F161:G161"/>
    <mergeCell ref="H161:I161"/>
    <mergeCell ref="L161:M161"/>
    <mergeCell ref="C162:E162"/>
    <mergeCell ref="F162:G162"/>
    <mergeCell ref="C167:E167"/>
    <mergeCell ref="F167:G167"/>
    <mergeCell ref="H167:I167"/>
    <mergeCell ref="L167:M167"/>
    <mergeCell ref="C168:E168"/>
    <mergeCell ref="F168:G168"/>
    <mergeCell ref="H168:I168"/>
    <mergeCell ref="L168:M168"/>
    <mergeCell ref="C169:E169"/>
    <mergeCell ref="H169:I169"/>
    <mergeCell ref="L169:M169"/>
    <mergeCell ref="C443:E445"/>
    <mergeCell ref="F452:G452"/>
    <mergeCell ref="H452:I452"/>
    <mergeCell ref="L452:M452"/>
    <mergeCell ref="C452:E452"/>
    <mergeCell ref="C262:E262"/>
    <mergeCell ref="F262:G262"/>
    <mergeCell ref="H262:I262"/>
    <mergeCell ref="L262:M262"/>
    <mergeCell ref="C263:E263"/>
    <mergeCell ref="F263:G263"/>
    <mergeCell ref="H263:I263"/>
    <mergeCell ref="L263:M263"/>
    <mergeCell ref="C264:E264"/>
    <mergeCell ref="F264:G264"/>
    <mergeCell ref="H264:I264"/>
    <mergeCell ref="L264:M264"/>
    <mergeCell ref="C258:E258"/>
    <mergeCell ref="F258:G258"/>
    <mergeCell ref="H258:I258"/>
    <mergeCell ref="F304:G304"/>
    <mergeCell ref="H304:I304"/>
    <mergeCell ref="L304:M304"/>
    <mergeCell ref="C305:E305"/>
    <mergeCell ref="H305:I305"/>
    <mergeCell ref="L305:M305"/>
    <mergeCell ref="C284:E286"/>
    <mergeCell ref="C299:E299"/>
    <mergeCell ref="F299:G299"/>
    <mergeCell ref="H299:I299"/>
    <mergeCell ref="L299:M299"/>
    <mergeCell ref="C300:E302"/>
    <mergeCell ref="F300:G300"/>
    <mergeCell ref="H300:I300"/>
    <mergeCell ref="L300:M300"/>
    <mergeCell ref="F301:G301"/>
    <mergeCell ref="H301:I301"/>
    <mergeCell ref="L301:M301"/>
    <mergeCell ref="F302:G302"/>
    <mergeCell ref="H302:I302"/>
    <mergeCell ref="L302:M302"/>
    <mergeCell ref="C303:E303"/>
    <mergeCell ref="F303:G303"/>
    <mergeCell ref="H303:I303"/>
    <mergeCell ref="L303:M303"/>
    <mergeCell ref="C288:E288"/>
    <mergeCell ref="F288:G288"/>
    <mergeCell ref="H288:I288"/>
    <mergeCell ref="L288:M288"/>
    <mergeCell ref="C289:E289"/>
    <mergeCell ref="F289:G289"/>
    <mergeCell ref="C304:E304"/>
    <mergeCell ref="L289:M289"/>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9" manualBreakCount="9">
    <brk id="67" max="12" man="1"/>
    <brk id="115" max="12" man="1"/>
    <brk id="169" max="12" man="1"/>
    <brk id="231" max="12" man="1"/>
    <brk id="282" max="12" man="1"/>
    <brk id="339" max="12" man="1"/>
    <brk id="395" max="12" man="1"/>
    <brk id="441" max="12" man="1"/>
    <brk id="487" max="12" man="1"/>
  </rowBreak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71"/>
  <sheetViews>
    <sheetView showZeros="0" view="pageBreakPreview" zoomScaleNormal="100" zoomScaleSheetLayoutView="100" workbookViewId="0">
      <selection activeCell="P19" sqref="P19"/>
    </sheetView>
  </sheetViews>
  <sheetFormatPr defaultColWidth="9.140625" defaultRowHeight="14.25" customHeight="1"/>
  <cols>
    <col min="1" max="1" width="10.28515625" style="30" customWidth="1"/>
    <col min="2" max="2" width="10.140625" style="30" customWidth="1"/>
    <col min="3" max="3" width="13.7109375" style="30" customWidth="1"/>
    <col min="4" max="6" width="10.5703125" style="30" customWidth="1"/>
    <col min="7" max="10" width="11.7109375" style="30" customWidth="1"/>
    <col min="11" max="11" width="2.7109375" style="30" customWidth="1"/>
    <col min="12" max="12" width="10.140625" style="30" customWidth="1"/>
    <col min="13" max="13" width="10.28515625" style="30" customWidth="1"/>
    <col min="14" max="16384" width="9.140625" style="30"/>
  </cols>
  <sheetData>
    <row r="1" spans="1:14" ht="15" customHeight="1">
      <c r="A1" s="3"/>
      <c r="B1" s="1"/>
      <c r="C1" s="2"/>
      <c r="D1" s="1"/>
      <c r="E1" s="1"/>
      <c r="F1" s="1"/>
      <c r="G1" s="1"/>
      <c r="H1" s="1"/>
      <c r="I1" s="1"/>
      <c r="J1" s="1"/>
      <c r="K1" s="1"/>
      <c r="L1" s="209" t="s">
        <v>480</v>
      </c>
      <c r="M1" s="210"/>
    </row>
    <row r="2" spans="1:14" ht="14.25" customHeight="1">
      <c r="A2" s="10"/>
      <c r="B2" s="5"/>
      <c r="C2" s="263" t="s">
        <v>704</v>
      </c>
      <c r="D2" s="264"/>
      <c r="E2" s="264"/>
      <c r="F2" s="264"/>
      <c r="G2" s="264"/>
      <c r="H2" s="264"/>
      <c r="I2" s="264"/>
      <c r="J2" s="264"/>
      <c r="K2" s="265"/>
      <c r="L2" s="209"/>
      <c r="M2" s="210"/>
    </row>
    <row r="3" spans="1:14" ht="14.25" customHeight="1">
      <c r="A3" s="10"/>
      <c r="B3" s="5"/>
      <c r="C3" s="263"/>
      <c r="D3" s="264"/>
      <c r="E3" s="264"/>
      <c r="F3" s="264"/>
      <c r="G3" s="264"/>
      <c r="H3" s="264"/>
      <c r="I3" s="264"/>
      <c r="J3" s="264"/>
      <c r="K3" s="265"/>
      <c r="L3" s="266" t="s">
        <v>0</v>
      </c>
      <c r="M3" s="215"/>
    </row>
    <row r="4" spans="1:14" ht="15" customHeight="1">
      <c r="A4" s="6"/>
      <c r="B4" s="7"/>
      <c r="C4" s="267" t="s">
        <v>554</v>
      </c>
      <c r="D4" s="217"/>
      <c r="E4" s="217"/>
      <c r="F4" s="217"/>
      <c r="G4" s="217"/>
      <c r="H4" s="217"/>
      <c r="I4" s="217"/>
      <c r="J4" s="217"/>
      <c r="K4" s="218"/>
      <c r="L4" s="379">
        <f>Tax_Year</f>
        <v>2023</v>
      </c>
      <c r="M4" s="269"/>
    </row>
    <row r="5" spans="1:14" ht="15" customHeight="1">
      <c r="A5" s="11"/>
      <c r="B5" s="12"/>
      <c r="C5" s="219"/>
      <c r="D5" s="220"/>
      <c r="E5" s="220"/>
      <c r="F5" s="220"/>
      <c r="G5" s="220"/>
      <c r="H5" s="220"/>
      <c r="I5" s="220"/>
      <c r="J5" s="220"/>
      <c r="K5" s="221"/>
      <c r="L5" s="304"/>
      <c r="M5" s="305"/>
      <c r="N5" s="83" t="s">
        <v>774</v>
      </c>
    </row>
    <row r="6" spans="1:14" ht="15" customHeight="1">
      <c r="A6" s="311" t="s">
        <v>82</v>
      </c>
      <c r="B6" s="311"/>
      <c r="C6" s="311"/>
      <c r="D6" s="311"/>
      <c r="E6" s="311" t="s">
        <v>83</v>
      </c>
      <c r="F6" s="311"/>
      <c r="G6" s="311"/>
      <c r="H6" s="311" t="s">
        <v>71</v>
      </c>
      <c r="I6" s="311"/>
      <c r="J6" s="311" t="s">
        <v>72</v>
      </c>
      <c r="K6" s="311"/>
      <c r="L6" s="362" t="s">
        <v>70</v>
      </c>
      <c r="M6" s="362"/>
    </row>
    <row r="7" spans="1:14" ht="14.25" customHeight="1">
      <c r="A7" s="380">
        <f>Business_Name</f>
        <v>0</v>
      </c>
      <c r="B7" s="381"/>
      <c r="C7" s="381"/>
      <c r="D7" s="381"/>
      <c r="E7" s="380">
        <f>Address</f>
        <v>0</v>
      </c>
      <c r="F7" s="380"/>
      <c r="G7" s="380"/>
      <c r="H7" s="380">
        <f>City</f>
        <v>0</v>
      </c>
      <c r="I7" s="380"/>
      <c r="J7" s="380">
        <f>State</f>
        <v>0</v>
      </c>
      <c r="K7" s="380"/>
      <c r="L7" s="694">
        <f>Company_Number</f>
        <v>0</v>
      </c>
      <c r="M7" s="695"/>
    </row>
    <row r="8" spans="1:14" ht="15" customHeight="1">
      <c r="A8" s="692" t="s">
        <v>306</v>
      </c>
      <c r="B8" s="692"/>
      <c r="C8" s="692"/>
      <c r="D8" s="696" t="s">
        <v>307</v>
      </c>
      <c r="E8" s="697"/>
      <c r="F8" s="698"/>
      <c r="G8" s="693" t="str">
        <f>CONCATENATE("Ending Balance
", L4-1)</f>
        <v>Ending Balance
2022</v>
      </c>
      <c r="H8" s="692"/>
      <c r="I8" s="693" t="str">
        <f>CONCATENATE("Ending Balance
", L4-2)</f>
        <v>Ending Balance
2021</v>
      </c>
      <c r="J8" s="692"/>
      <c r="K8" s="693" t="str">
        <f>CONCATENATE("Balance Ending
", L4-3)</f>
        <v>Balance Ending
2020</v>
      </c>
      <c r="L8" s="692"/>
      <c r="M8" s="692"/>
    </row>
    <row r="9" spans="1:14" ht="15" customHeight="1">
      <c r="A9" s="692"/>
      <c r="B9" s="692"/>
      <c r="C9" s="692"/>
      <c r="D9" s="699"/>
      <c r="E9" s="700"/>
      <c r="F9" s="701"/>
      <c r="G9" s="692"/>
      <c r="H9" s="692"/>
      <c r="I9" s="692"/>
      <c r="J9" s="692"/>
      <c r="K9" s="692"/>
      <c r="L9" s="692"/>
      <c r="M9" s="692"/>
    </row>
    <row r="10" spans="1:14" ht="14.25" customHeight="1">
      <c r="A10" s="702"/>
      <c r="B10" s="702"/>
      <c r="C10" s="702"/>
      <c r="D10" s="704"/>
      <c r="E10" s="343"/>
      <c r="F10" s="344"/>
      <c r="G10" s="703"/>
      <c r="H10" s="703"/>
      <c r="I10" s="703"/>
      <c r="J10" s="703"/>
      <c r="K10" s="703"/>
      <c r="L10" s="703"/>
      <c r="M10" s="703"/>
    </row>
    <row r="11" spans="1:14" ht="14.25" customHeight="1">
      <c r="A11" s="702"/>
      <c r="B11" s="702"/>
      <c r="C11" s="702"/>
      <c r="D11" s="704"/>
      <c r="E11" s="343"/>
      <c r="F11" s="344"/>
      <c r="G11" s="703"/>
      <c r="H11" s="703"/>
      <c r="I11" s="703"/>
      <c r="J11" s="703"/>
      <c r="K11" s="703"/>
      <c r="L11" s="703"/>
      <c r="M11" s="703"/>
    </row>
    <row r="12" spans="1:14" ht="14.25" customHeight="1">
      <c r="A12" s="702"/>
      <c r="B12" s="702"/>
      <c r="C12" s="702"/>
      <c r="D12" s="704"/>
      <c r="E12" s="343"/>
      <c r="F12" s="344"/>
      <c r="G12" s="703"/>
      <c r="H12" s="703"/>
      <c r="I12" s="703"/>
      <c r="J12" s="703"/>
      <c r="K12" s="703"/>
      <c r="L12" s="703"/>
      <c r="M12" s="703"/>
    </row>
    <row r="13" spans="1:14" ht="14.25" customHeight="1">
      <c r="A13" s="702"/>
      <c r="B13" s="702"/>
      <c r="C13" s="702"/>
      <c r="D13" s="704"/>
      <c r="E13" s="343"/>
      <c r="F13" s="344"/>
      <c r="G13" s="703"/>
      <c r="H13" s="703"/>
      <c r="I13" s="703"/>
      <c r="J13" s="703"/>
      <c r="K13" s="703"/>
      <c r="L13" s="703"/>
      <c r="M13" s="703"/>
    </row>
    <row r="14" spans="1:14" ht="14.25" customHeight="1">
      <c r="A14" s="702"/>
      <c r="B14" s="702"/>
      <c r="C14" s="702"/>
      <c r="D14" s="704"/>
      <c r="E14" s="343"/>
      <c r="F14" s="344"/>
      <c r="G14" s="703"/>
      <c r="H14" s="703"/>
      <c r="I14" s="703"/>
      <c r="J14" s="703"/>
      <c r="K14" s="703"/>
      <c r="L14" s="703"/>
      <c r="M14" s="703"/>
    </row>
    <row r="15" spans="1:14" ht="14.25" customHeight="1">
      <c r="A15" s="702"/>
      <c r="B15" s="702"/>
      <c r="C15" s="702"/>
      <c r="D15" s="704"/>
      <c r="E15" s="343"/>
      <c r="F15" s="344"/>
      <c r="G15" s="703"/>
      <c r="H15" s="703"/>
      <c r="I15" s="703"/>
      <c r="J15" s="703"/>
      <c r="K15" s="703"/>
      <c r="L15" s="703"/>
      <c r="M15" s="703"/>
    </row>
    <row r="16" spans="1:14" ht="14.25" customHeight="1">
      <c r="A16" s="702"/>
      <c r="B16" s="702"/>
      <c r="C16" s="702"/>
      <c r="D16" s="704"/>
      <c r="E16" s="343"/>
      <c r="F16" s="344"/>
      <c r="G16" s="703"/>
      <c r="H16" s="703"/>
      <c r="I16" s="703"/>
      <c r="J16" s="703"/>
      <c r="K16" s="703"/>
      <c r="L16" s="703"/>
      <c r="M16" s="703"/>
    </row>
    <row r="17" spans="1:13" ht="14.25" customHeight="1">
      <c r="A17" s="702"/>
      <c r="B17" s="702"/>
      <c r="C17" s="702"/>
      <c r="D17" s="704"/>
      <c r="E17" s="343"/>
      <c r="F17" s="344"/>
      <c r="G17" s="703"/>
      <c r="H17" s="703"/>
      <c r="I17" s="703"/>
      <c r="J17" s="703"/>
      <c r="K17" s="703"/>
      <c r="L17" s="703"/>
      <c r="M17" s="703"/>
    </row>
    <row r="18" spans="1:13" ht="14.25" customHeight="1">
      <c r="A18" s="702"/>
      <c r="B18" s="702"/>
      <c r="C18" s="702"/>
      <c r="D18" s="704"/>
      <c r="E18" s="343"/>
      <c r="F18" s="344"/>
      <c r="G18" s="703"/>
      <c r="H18" s="703"/>
      <c r="I18" s="703"/>
      <c r="J18" s="703"/>
      <c r="K18" s="703"/>
      <c r="L18" s="703"/>
      <c r="M18" s="703"/>
    </row>
    <row r="19" spans="1:13" ht="14.25" customHeight="1">
      <c r="A19" s="702"/>
      <c r="B19" s="702"/>
      <c r="C19" s="702"/>
      <c r="D19" s="704"/>
      <c r="E19" s="343"/>
      <c r="F19" s="344"/>
      <c r="G19" s="703"/>
      <c r="H19" s="703"/>
      <c r="I19" s="703"/>
      <c r="J19" s="703"/>
      <c r="K19" s="703"/>
      <c r="L19" s="703"/>
      <c r="M19" s="703"/>
    </row>
    <row r="20" spans="1:13" ht="14.25" customHeight="1">
      <c r="A20" s="702"/>
      <c r="B20" s="702"/>
      <c r="C20" s="702"/>
      <c r="D20" s="704"/>
      <c r="E20" s="343"/>
      <c r="F20" s="344"/>
      <c r="G20" s="703"/>
      <c r="H20" s="703"/>
      <c r="I20" s="703"/>
      <c r="J20" s="703"/>
      <c r="K20" s="703"/>
      <c r="L20" s="703"/>
      <c r="M20" s="703"/>
    </row>
    <row r="21" spans="1:13" ht="14.25" customHeight="1">
      <c r="A21" s="702"/>
      <c r="B21" s="702"/>
      <c r="C21" s="702"/>
      <c r="D21" s="704"/>
      <c r="E21" s="343"/>
      <c r="F21" s="344"/>
      <c r="G21" s="703"/>
      <c r="H21" s="703"/>
      <c r="I21" s="703"/>
      <c r="J21" s="703"/>
      <c r="K21" s="703"/>
      <c r="L21" s="703"/>
      <c r="M21" s="703"/>
    </row>
    <row r="22" spans="1:13" ht="14.25" customHeight="1">
      <c r="A22" s="702"/>
      <c r="B22" s="702"/>
      <c r="C22" s="702"/>
      <c r="D22" s="704"/>
      <c r="E22" s="343"/>
      <c r="F22" s="344"/>
      <c r="G22" s="703"/>
      <c r="H22" s="703"/>
      <c r="I22" s="703"/>
      <c r="J22" s="703"/>
      <c r="K22" s="703"/>
      <c r="L22" s="703"/>
      <c r="M22" s="703"/>
    </row>
    <row r="23" spans="1:13" ht="14.25" customHeight="1">
      <c r="A23" s="702"/>
      <c r="B23" s="702"/>
      <c r="C23" s="702"/>
      <c r="D23" s="704"/>
      <c r="E23" s="343"/>
      <c r="F23" s="344"/>
      <c r="G23" s="703"/>
      <c r="H23" s="703"/>
      <c r="I23" s="703"/>
      <c r="J23" s="703"/>
      <c r="K23" s="703"/>
      <c r="L23" s="703"/>
      <c r="M23" s="703"/>
    </row>
    <row r="24" spans="1:13" ht="14.25" customHeight="1">
      <c r="A24" s="702"/>
      <c r="B24" s="702"/>
      <c r="C24" s="702"/>
      <c r="D24" s="704"/>
      <c r="E24" s="343"/>
      <c r="F24" s="344"/>
      <c r="G24" s="703"/>
      <c r="H24" s="703"/>
      <c r="I24" s="703"/>
      <c r="J24" s="703"/>
      <c r="K24" s="703"/>
      <c r="L24" s="703"/>
      <c r="M24" s="703"/>
    </row>
    <row r="25" spans="1:13" ht="14.25" customHeight="1">
      <c r="A25" s="702"/>
      <c r="B25" s="702"/>
      <c r="C25" s="702"/>
      <c r="D25" s="704"/>
      <c r="E25" s="343"/>
      <c r="F25" s="344"/>
      <c r="G25" s="703"/>
      <c r="H25" s="703"/>
      <c r="I25" s="703"/>
      <c r="J25" s="703"/>
      <c r="K25" s="703"/>
      <c r="L25" s="703"/>
      <c r="M25" s="703"/>
    </row>
    <row r="26" spans="1:13" ht="14.25" customHeight="1">
      <c r="A26" s="702"/>
      <c r="B26" s="702"/>
      <c r="C26" s="702"/>
      <c r="D26" s="704"/>
      <c r="E26" s="343"/>
      <c r="F26" s="344"/>
      <c r="G26" s="703"/>
      <c r="H26" s="703"/>
      <c r="I26" s="703"/>
      <c r="J26" s="703"/>
      <c r="K26" s="703"/>
      <c r="L26" s="703"/>
      <c r="M26" s="703"/>
    </row>
    <row r="27" spans="1:13" ht="14.25" customHeight="1">
      <c r="A27" s="702"/>
      <c r="B27" s="702"/>
      <c r="C27" s="702"/>
      <c r="D27" s="704"/>
      <c r="E27" s="343"/>
      <c r="F27" s="344"/>
      <c r="G27" s="703"/>
      <c r="H27" s="703"/>
      <c r="I27" s="703"/>
      <c r="J27" s="703"/>
      <c r="K27" s="703"/>
      <c r="L27" s="703"/>
      <c r="M27" s="703"/>
    </row>
    <row r="28" spans="1:13" ht="14.25" customHeight="1">
      <c r="A28" s="702"/>
      <c r="B28" s="702"/>
      <c r="C28" s="702"/>
      <c r="D28" s="704"/>
      <c r="E28" s="343"/>
      <c r="F28" s="344"/>
      <c r="G28" s="703"/>
      <c r="H28" s="703"/>
      <c r="I28" s="703"/>
      <c r="J28" s="703"/>
      <c r="K28" s="703"/>
      <c r="L28" s="703"/>
      <c r="M28" s="703"/>
    </row>
    <row r="29" spans="1:13" ht="14.25" customHeight="1">
      <c r="A29" s="702"/>
      <c r="B29" s="702"/>
      <c r="C29" s="702"/>
      <c r="D29" s="704"/>
      <c r="E29" s="343"/>
      <c r="F29" s="344"/>
      <c r="G29" s="703"/>
      <c r="H29" s="703"/>
      <c r="I29" s="703"/>
      <c r="J29" s="703"/>
      <c r="K29" s="703"/>
      <c r="L29" s="703"/>
      <c r="M29" s="703"/>
    </row>
    <row r="30" spans="1:13" ht="14.25" customHeight="1">
      <c r="A30" s="702"/>
      <c r="B30" s="702"/>
      <c r="C30" s="702"/>
      <c r="D30" s="704"/>
      <c r="E30" s="343"/>
      <c r="F30" s="344"/>
      <c r="G30" s="703"/>
      <c r="H30" s="703"/>
      <c r="I30" s="703"/>
      <c r="J30" s="703"/>
      <c r="K30" s="703"/>
      <c r="L30" s="703"/>
      <c r="M30" s="703"/>
    </row>
    <row r="31" spans="1:13" ht="14.25" customHeight="1">
      <c r="A31" s="702"/>
      <c r="B31" s="702"/>
      <c r="C31" s="702"/>
      <c r="D31" s="704"/>
      <c r="E31" s="343"/>
      <c r="F31" s="344"/>
      <c r="G31" s="703"/>
      <c r="H31" s="703"/>
      <c r="I31" s="703"/>
      <c r="J31" s="703"/>
      <c r="K31" s="703"/>
      <c r="L31" s="703"/>
      <c r="M31" s="703"/>
    </row>
    <row r="32" spans="1:13" ht="14.25" customHeight="1">
      <c r="A32" s="702"/>
      <c r="B32" s="702"/>
      <c r="C32" s="702"/>
      <c r="D32" s="704"/>
      <c r="E32" s="343"/>
      <c r="F32" s="344"/>
      <c r="G32" s="703"/>
      <c r="H32" s="703"/>
      <c r="I32" s="703"/>
      <c r="J32" s="703"/>
      <c r="K32" s="703"/>
      <c r="L32" s="703"/>
      <c r="M32" s="703"/>
    </row>
    <row r="33" spans="1:13" ht="14.25" customHeight="1">
      <c r="A33" s="702"/>
      <c r="B33" s="702"/>
      <c r="C33" s="702"/>
      <c r="D33" s="704"/>
      <c r="E33" s="343"/>
      <c r="F33" s="344"/>
      <c r="G33" s="703"/>
      <c r="H33" s="703"/>
      <c r="I33" s="703"/>
      <c r="J33" s="703"/>
      <c r="K33" s="703"/>
      <c r="L33" s="703"/>
      <c r="M33" s="703"/>
    </row>
    <row r="34" spans="1:13" ht="14.25" customHeight="1">
      <c r="A34" s="702"/>
      <c r="B34" s="702"/>
      <c r="C34" s="702"/>
      <c r="D34" s="704"/>
      <c r="E34" s="343"/>
      <c r="F34" s="344"/>
      <c r="G34" s="703"/>
      <c r="H34" s="703"/>
      <c r="I34" s="703"/>
      <c r="J34" s="703"/>
      <c r="K34" s="703"/>
      <c r="L34" s="703"/>
      <c r="M34" s="703"/>
    </row>
    <row r="35" spans="1:13" ht="14.25" customHeight="1">
      <c r="A35" s="702"/>
      <c r="B35" s="702"/>
      <c r="C35" s="702"/>
      <c r="D35" s="704"/>
      <c r="E35" s="343"/>
      <c r="F35" s="344"/>
      <c r="G35" s="703"/>
      <c r="H35" s="703"/>
      <c r="I35" s="703"/>
      <c r="J35" s="703"/>
      <c r="K35" s="703"/>
      <c r="L35" s="703"/>
      <c r="M35" s="703"/>
    </row>
    <row r="36" spans="1:13" ht="14.25" customHeight="1">
      <c r="A36" s="702"/>
      <c r="B36" s="702"/>
      <c r="C36" s="702"/>
      <c r="D36" s="704"/>
      <c r="E36" s="343"/>
      <c r="F36" s="344"/>
      <c r="G36" s="703"/>
      <c r="H36" s="703"/>
      <c r="I36" s="703"/>
      <c r="J36" s="703"/>
      <c r="K36" s="703"/>
      <c r="L36" s="703"/>
      <c r="M36" s="703"/>
    </row>
    <row r="37" spans="1:13" ht="14.25" customHeight="1">
      <c r="A37" s="702"/>
      <c r="B37" s="702"/>
      <c r="C37" s="702"/>
      <c r="D37" s="704"/>
      <c r="E37" s="343"/>
      <c r="F37" s="344"/>
      <c r="G37" s="703"/>
      <c r="H37" s="703"/>
      <c r="I37" s="703"/>
      <c r="J37" s="703"/>
      <c r="K37" s="703"/>
      <c r="L37" s="703"/>
      <c r="M37" s="703"/>
    </row>
    <row r="38" spans="1:13" ht="14.25" customHeight="1">
      <c r="A38" s="702"/>
      <c r="B38" s="702"/>
      <c r="C38" s="702"/>
      <c r="D38" s="704"/>
      <c r="E38" s="343"/>
      <c r="F38" s="344"/>
      <c r="G38" s="703"/>
      <c r="H38" s="703"/>
      <c r="I38" s="703"/>
      <c r="J38" s="703"/>
      <c r="K38" s="703"/>
      <c r="L38" s="703"/>
      <c r="M38" s="703"/>
    </row>
    <row r="39" spans="1:13" ht="14.25" customHeight="1">
      <c r="A39" s="702"/>
      <c r="B39" s="702"/>
      <c r="C39" s="702"/>
      <c r="D39" s="704"/>
      <c r="E39" s="343"/>
      <c r="F39" s="344"/>
      <c r="G39" s="703"/>
      <c r="H39" s="703"/>
      <c r="I39" s="703"/>
      <c r="J39" s="703"/>
      <c r="K39" s="703"/>
      <c r="L39" s="703"/>
      <c r="M39" s="703"/>
    </row>
    <row r="40" spans="1:13" ht="14.25" customHeight="1">
      <c r="A40" s="702"/>
      <c r="B40" s="702"/>
      <c r="C40" s="702"/>
      <c r="D40" s="704"/>
      <c r="E40" s="343"/>
      <c r="F40" s="344"/>
      <c r="G40" s="703"/>
      <c r="H40" s="703"/>
      <c r="I40" s="703"/>
      <c r="J40" s="703"/>
      <c r="K40" s="703"/>
      <c r="L40" s="703"/>
      <c r="M40" s="703"/>
    </row>
    <row r="41" spans="1:13" ht="14.25" customHeight="1">
      <c r="A41" s="702"/>
      <c r="B41" s="702"/>
      <c r="C41" s="702"/>
      <c r="D41" s="704"/>
      <c r="E41" s="343"/>
      <c r="F41" s="344"/>
      <c r="G41" s="703"/>
      <c r="H41" s="703"/>
      <c r="I41" s="703"/>
      <c r="J41" s="703"/>
      <c r="K41" s="703"/>
      <c r="L41" s="703"/>
      <c r="M41" s="703"/>
    </row>
    <row r="42" spans="1:13" ht="14.25" customHeight="1">
      <c r="A42" s="702"/>
      <c r="B42" s="702"/>
      <c r="C42" s="702"/>
      <c r="D42" s="704"/>
      <c r="E42" s="343"/>
      <c r="F42" s="344"/>
      <c r="G42" s="703"/>
      <c r="H42" s="703"/>
      <c r="I42" s="703"/>
      <c r="J42" s="703"/>
      <c r="K42" s="703"/>
      <c r="L42" s="703"/>
      <c r="M42" s="703"/>
    </row>
    <row r="43" spans="1:13" ht="14.25" customHeight="1">
      <c r="A43" s="702"/>
      <c r="B43" s="702"/>
      <c r="C43" s="702"/>
      <c r="D43" s="704"/>
      <c r="E43" s="343"/>
      <c r="F43" s="344"/>
      <c r="G43" s="703"/>
      <c r="H43" s="703"/>
      <c r="I43" s="703"/>
      <c r="J43" s="703"/>
      <c r="K43" s="703"/>
      <c r="L43" s="703"/>
      <c r="M43" s="703"/>
    </row>
    <row r="44" spans="1:13" ht="14.25" customHeight="1">
      <c r="A44" s="702"/>
      <c r="B44" s="702"/>
      <c r="C44" s="702"/>
      <c r="D44" s="704"/>
      <c r="E44" s="343"/>
      <c r="F44" s="344"/>
      <c r="G44" s="703"/>
      <c r="H44" s="703"/>
      <c r="I44" s="703"/>
      <c r="J44" s="703"/>
      <c r="K44" s="703"/>
      <c r="L44" s="703"/>
      <c r="M44" s="703"/>
    </row>
    <row r="45" spans="1:13" ht="14.25" customHeight="1">
      <c r="A45" s="702"/>
      <c r="B45" s="702"/>
      <c r="C45" s="702"/>
      <c r="D45" s="704"/>
      <c r="E45" s="343"/>
      <c r="F45" s="344"/>
      <c r="G45" s="703"/>
      <c r="H45" s="703"/>
      <c r="I45" s="703"/>
      <c r="J45" s="703"/>
      <c r="K45" s="703"/>
      <c r="L45" s="703"/>
      <c r="M45" s="703"/>
    </row>
    <row r="46" spans="1:13" ht="14.25" customHeight="1">
      <c r="A46" s="702"/>
      <c r="B46" s="702"/>
      <c r="C46" s="702"/>
      <c r="D46" s="704"/>
      <c r="E46" s="343"/>
      <c r="F46" s="344"/>
      <c r="G46" s="703"/>
      <c r="H46" s="703"/>
      <c r="I46" s="703"/>
      <c r="J46" s="703"/>
      <c r="K46" s="703"/>
      <c r="L46" s="703"/>
      <c r="M46" s="703"/>
    </row>
    <row r="47" spans="1:13" ht="14.25" customHeight="1">
      <c r="A47" s="702"/>
      <c r="B47" s="702"/>
      <c r="C47" s="702"/>
      <c r="D47" s="704"/>
      <c r="E47" s="343"/>
      <c r="F47" s="344"/>
      <c r="G47" s="703"/>
      <c r="H47" s="703"/>
      <c r="I47" s="703"/>
      <c r="J47" s="703"/>
      <c r="K47" s="703"/>
      <c r="L47" s="703"/>
      <c r="M47" s="703"/>
    </row>
    <row r="48" spans="1:13" ht="14.25" customHeight="1">
      <c r="A48" s="702"/>
      <c r="B48" s="702"/>
      <c r="C48" s="702"/>
      <c r="D48" s="704"/>
      <c r="E48" s="343"/>
      <c r="F48" s="344"/>
      <c r="G48" s="703"/>
      <c r="H48" s="703"/>
      <c r="I48" s="703"/>
      <c r="J48" s="703"/>
      <c r="K48" s="703"/>
      <c r="L48" s="703"/>
      <c r="M48" s="703"/>
    </row>
    <row r="49" spans="1:13" ht="14.25" customHeight="1">
      <c r="A49" s="95"/>
      <c r="B49" s="95"/>
      <c r="C49" s="95"/>
      <c r="D49" s="95"/>
      <c r="E49" s="95"/>
      <c r="F49" s="95"/>
      <c r="G49" s="95"/>
      <c r="H49" s="95"/>
      <c r="I49" s="95"/>
      <c r="J49" s="95"/>
      <c r="K49" s="95"/>
      <c r="L49" s="95"/>
      <c r="M49" s="95"/>
    </row>
    <row r="50" spans="1:13" ht="15.75">
      <c r="A50" s="479" t="s">
        <v>116</v>
      </c>
      <c r="B50" s="479"/>
      <c r="C50" s="479"/>
      <c r="D50" s="479"/>
      <c r="E50" s="479"/>
      <c r="F50" s="479"/>
      <c r="G50" s="479"/>
      <c r="H50" s="479"/>
      <c r="I50" s="479"/>
      <c r="J50" s="479"/>
      <c r="K50" s="479"/>
      <c r="L50" s="479"/>
      <c r="M50" s="479"/>
    </row>
    <row r="51" spans="1:13" ht="14.25" customHeight="1">
      <c r="A51" s="407" t="s">
        <v>689</v>
      </c>
      <c r="B51" s="407"/>
      <c r="C51" s="407"/>
      <c r="D51" s="407"/>
      <c r="E51" s="407"/>
      <c r="F51" s="407"/>
      <c r="G51" s="407"/>
      <c r="H51" s="407"/>
      <c r="I51" s="407"/>
      <c r="J51" s="407"/>
      <c r="K51" s="407"/>
      <c r="L51" s="407"/>
      <c r="M51" s="407"/>
    </row>
    <row r="52" spans="1:13" ht="14.25" customHeight="1">
      <c r="A52" s="407"/>
      <c r="B52" s="407"/>
      <c r="C52" s="407"/>
      <c r="D52" s="407"/>
      <c r="E52" s="407"/>
      <c r="F52" s="407"/>
      <c r="G52" s="407"/>
      <c r="H52" s="407"/>
      <c r="I52" s="407"/>
      <c r="J52" s="407"/>
      <c r="K52" s="407"/>
      <c r="L52" s="407"/>
      <c r="M52" s="407"/>
    </row>
    <row r="53" spans="1:13" ht="15" customHeight="1">
      <c r="A53" s="407"/>
      <c r="B53" s="407"/>
      <c r="C53" s="407"/>
      <c r="D53" s="407"/>
      <c r="E53" s="407"/>
      <c r="F53" s="407"/>
      <c r="G53" s="407"/>
      <c r="H53" s="407"/>
      <c r="I53" s="407"/>
      <c r="J53" s="407"/>
      <c r="K53" s="407"/>
      <c r="L53" s="407"/>
      <c r="M53" s="407"/>
    </row>
    <row r="54" spans="1:13" ht="14.25" customHeight="1">
      <c r="A54" s="407"/>
      <c r="B54" s="407"/>
      <c r="C54" s="407"/>
      <c r="D54" s="407"/>
      <c r="E54" s="407"/>
      <c r="F54" s="407"/>
      <c r="G54" s="407"/>
      <c r="H54" s="407"/>
      <c r="I54" s="407"/>
      <c r="J54" s="407"/>
      <c r="K54" s="407"/>
      <c r="L54" s="407"/>
      <c r="M54" s="407"/>
    </row>
    <row r="55" spans="1:13" ht="15" customHeight="1">
      <c r="A55" s="407"/>
      <c r="B55" s="407"/>
      <c r="C55" s="407"/>
      <c r="D55" s="407"/>
      <c r="E55" s="407"/>
      <c r="F55" s="407"/>
      <c r="G55" s="407"/>
      <c r="H55" s="407"/>
      <c r="I55" s="407"/>
      <c r="J55" s="407"/>
      <c r="K55" s="407"/>
      <c r="L55" s="407"/>
      <c r="M55" s="407"/>
    </row>
    <row r="56" spans="1:13" ht="15" customHeight="1">
      <c r="A56" s="407"/>
      <c r="B56" s="407"/>
      <c r="C56" s="407"/>
      <c r="D56" s="407"/>
      <c r="E56" s="407"/>
      <c r="F56" s="407"/>
      <c r="G56" s="407"/>
      <c r="H56" s="407"/>
      <c r="I56" s="407"/>
      <c r="J56" s="407"/>
      <c r="K56" s="407"/>
      <c r="L56" s="407"/>
      <c r="M56" s="407"/>
    </row>
    <row r="57" spans="1:13" ht="15" customHeight="1">
      <c r="A57" s="407"/>
      <c r="B57" s="407"/>
      <c r="C57" s="407"/>
      <c r="D57" s="407"/>
      <c r="E57" s="407"/>
      <c r="F57" s="407"/>
      <c r="G57" s="407"/>
      <c r="H57" s="407"/>
      <c r="I57" s="407"/>
      <c r="J57" s="407"/>
      <c r="K57" s="407"/>
      <c r="L57" s="407"/>
      <c r="M57" s="407"/>
    </row>
    <row r="58" spans="1:13">
      <c r="A58" s="407"/>
      <c r="B58" s="407"/>
      <c r="C58" s="407"/>
      <c r="D58" s="407"/>
      <c r="E58" s="407"/>
      <c r="F58" s="407"/>
      <c r="G58" s="407"/>
      <c r="H58" s="407"/>
      <c r="I58" s="407"/>
      <c r="J58" s="407"/>
      <c r="K58" s="407"/>
      <c r="L58" s="407"/>
      <c r="M58" s="407"/>
    </row>
    <row r="59" spans="1:13" ht="14.25" customHeight="1">
      <c r="A59" s="407"/>
      <c r="B59" s="407"/>
      <c r="C59" s="407"/>
      <c r="D59" s="407"/>
      <c r="E59" s="407"/>
      <c r="F59" s="407"/>
      <c r="G59" s="407"/>
      <c r="H59" s="407"/>
      <c r="I59" s="407"/>
      <c r="J59" s="407"/>
      <c r="K59" s="407"/>
      <c r="L59" s="407"/>
      <c r="M59" s="407"/>
    </row>
    <row r="60" spans="1:13" ht="9" customHeight="1">
      <c r="A60" s="10"/>
      <c r="B60" s="10"/>
      <c r="C60" s="10"/>
      <c r="D60" s="10"/>
      <c r="E60" s="10"/>
      <c r="F60" s="10"/>
      <c r="G60" s="10"/>
      <c r="H60" s="10"/>
      <c r="I60" s="10"/>
      <c r="J60" s="10"/>
      <c r="K60" s="10"/>
      <c r="L60" s="10"/>
      <c r="M60" s="10"/>
    </row>
    <row r="61" spans="1:13" ht="15" customHeight="1">
      <c r="A61" s="407" t="s">
        <v>650</v>
      </c>
      <c r="B61" s="407"/>
      <c r="C61" s="407"/>
      <c r="D61" s="407"/>
      <c r="E61" s="407"/>
      <c r="F61" s="407"/>
      <c r="G61" s="407"/>
      <c r="H61" s="407"/>
      <c r="I61" s="407"/>
      <c r="J61" s="407"/>
      <c r="K61" s="407"/>
      <c r="L61" s="407"/>
      <c r="M61" s="407"/>
    </row>
    <row r="62" spans="1:13" ht="14.25" customHeight="1">
      <c r="A62" s="16"/>
      <c r="B62" s="16"/>
      <c r="C62" s="16"/>
      <c r="D62" s="16"/>
      <c r="E62" s="16"/>
      <c r="F62" s="16"/>
      <c r="G62" s="16"/>
      <c r="H62" s="16"/>
      <c r="I62" s="16"/>
      <c r="J62" s="16"/>
      <c r="K62" s="16"/>
      <c r="L62" s="16"/>
      <c r="M62" s="16"/>
    </row>
    <row r="63" spans="1:13" ht="14.25" customHeight="1">
      <c r="A63" s="301" t="s">
        <v>726</v>
      </c>
      <c r="B63" s="302"/>
      <c r="C63" s="302"/>
      <c r="D63" s="302"/>
      <c r="E63" s="302"/>
      <c r="F63" s="302"/>
      <c r="G63" s="302"/>
      <c r="H63" s="302"/>
      <c r="I63" s="302"/>
      <c r="J63" s="302"/>
      <c r="K63" s="302"/>
      <c r="L63" s="302"/>
      <c r="M63" s="303"/>
    </row>
    <row r="64" spans="1:13" ht="14.25" customHeight="1">
      <c r="A64" s="257"/>
      <c r="B64" s="258"/>
      <c r="C64" s="258"/>
      <c r="D64" s="258"/>
      <c r="E64" s="258"/>
      <c r="F64" s="258"/>
      <c r="G64" s="258"/>
      <c r="H64" s="258"/>
      <c r="I64" s="258"/>
      <c r="J64" s="258"/>
      <c r="K64" s="258"/>
      <c r="L64" s="258"/>
      <c r="M64" s="259"/>
    </row>
    <row r="65" spans="1:13" ht="14.25" customHeight="1">
      <c r="A65" s="257"/>
      <c r="B65" s="258"/>
      <c r="C65" s="258"/>
      <c r="D65" s="258"/>
      <c r="E65" s="258"/>
      <c r="F65" s="258"/>
      <c r="G65" s="258"/>
      <c r="H65" s="258"/>
      <c r="I65" s="258"/>
      <c r="J65" s="258"/>
      <c r="K65" s="258"/>
      <c r="L65" s="258"/>
      <c r="M65" s="259"/>
    </row>
    <row r="66" spans="1:13" ht="14.25" customHeight="1">
      <c r="A66" s="257"/>
      <c r="B66" s="258"/>
      <c r="C66" s="258"/>
      <c r="D66" s="258"/>
      <c r="E66" s="258"/>
      <c r="F66" s="258"/>
      <c r="G66" s="258"/>
      <c r="H66" s="258"/>
      <c r="I66" s="258"/>
      <c r="J66" s="258"/>
      <c r="K66" s="258"/>
      <c r="L66" s="258"/>
      <c r="M66" s="259"/>
    </row>
    <row r="67" spans="1:13" ht="14.25" customHeight="1">
      <c r="A67" s="257"/>
      <c r="B67" s="258"/>
      <c r="C67" s="258"/>
      <c r="D67" s="258"/>
      <c r="E67" s="258"/>
      <c r="F67" s="258"/>
      <c r="G67" s="258"/>
      <c r="H67" s="258"/>
      <c r="I67" s="258"/>
      <c r="J67" s="258"/>
      <c r="K67" s="258"/>
      <c r="L67" s="258"/>
      <c r="M67" s="259"/>
    </row>
    <row r="68" spans="1:13" ht="14.25" customHeight="1">
      <c r="A68" s="257"/>
      <c r="B68" s="258"/>
      <c r="C68" s="258"/>
      <c r="D68" s="258"/>
      <c r="E68" s="258"/>
      <c r="F68" s="258"/>
      <c r="G68" s="258"/>
      <c r="H68" s="258"/>
      <c r="I68" s="258"/>
      <c r="J68" s="258"/>
      <c r="K68" s="258"/>
      <c r="L68" s="258"/>
      <c r="M68" s="259"/>
    </row>
    <row r="69" spans="1:13" ht="14.25" customHeight="1">
      <c r="A69" s="257"/>
      <c r="B69" s="258"/>
      <c r="C69" s="258"/>
      <c r="D69" s="258"/>
      <c r="E69" s="258"/>
      <c r="F69" s="258"/>
      <c r="G69" s="258"/>
      <c r="H69" s="258"/>
      <c r="I69" s="258"/>
      <c r="J69" s="258"/>
      <c r="K69" s="258"/>
      <c r="L69" s="258"/>
      <c r="M69" s="259"/>
    </row>
    <row r="70" spans="1:13" ht="14.25" customHeight="1">
      <c r="A70" s="257"/>
      <c r="B70" s="258"/>
      <c r="C70" s="258"/>
      <c r="D70" s="258"/>
      <c r="E70" s="258"/>
      <c r="F70" s="258"/>
      <c r="G70" s="258"/>
      <c r="H70" s="258"/>
      <c r="I70" s="258"/>
      <c r="J70" s="258"/>
      <c r="K70" s="258"/>
      <c r="L70" s="258"/>
      <c r="M70" s="259"/>
    </row>
    <row r="71" spans="1:13" ht="14.25" customHeight="1">
      <c r="A71" s="260"/>
      <c r="B71" s="261"/>
      <c r="C71" s="261"/>
      <c r="D71" s="261"/>
      <c r="E71" s="261"/>
      <c r="F71" s="261"/>
      <c r="G71" s="261"/>
      <c r="H71" s="261"/>
      <c r="I71" s="261"/>
      <c r="J71" s="261"/>
      <c r="K71" s="261"/>
      <c r="L71" s="261"/>
      <c r="M71" s="262"/>
    </row>
  </sheetData>
  <customSheetViews>
    <customSheetView guid="{0600548B-18A0-4A0C-AE97-31B78926EA50}" showPageBreaks="1" printArea="1" view="pageBreakPreview">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220">
    <mergeCell ref="A51:M59"/>
    <mergeCell ref="A61:M61"/>
    <mergeCell ref="A63:M71"/>
    <mergeCell ref="A48:C48"/>
    <mergeCell ref="G48:H48"/>
    <mergeCell ref="I48:J48"/>
    <mergeCell ref="K48:M48"/>
    <mergeCell ref="A50:M50"/>
    <mergeCell ref="D48:F48"/>
    <mergeCell ref="A47:C47"/>
    <mergeCell ref="G47:H47"/>
    <mergeCell ref="I47:J47"/>
    <mergeCell ref="K47:M47"/>
    <mergeCell ref="D47:F47"/>
    <mergeCell ref="A46:C46"/>
    <mergeCell ref="G46:H46"/>
    <mergeCell ref="I46:J46"/>
    <mergeCell ref="K46:M46"/>
    <mergeCell ref="D46:F46"/>
    <mergeCell ref="A44:C44"/>
    <mergeCell ref="G44:H44"/>
    <mergeCell ref="I44:J44"/>
    <mergeCell ref="K44:M44"/>
    <mergeCell ref="A45:C45"/>
    <mergeCell ref="G45:H45"/>
    <mergeCell ref="I45:J45"/>
    <mergeCell ref="K45:M45"/>
    <mergeCell ref="D44:F44"/>
    <mergeCell ref="D45:F45"/>
    <mergeCell ref="A42:C42"/>
    <mergeCell ref="G42:H42"/>
    <mergeCell ref="I42:J42"/>
    <mergeCell ref="K42:M42"/>
    <mergeCell ref="A43:C43"/>
    <mergeCell ref="G43:H43"/>
    <mergeCell ref="I43:J43"/>
    <mergeCell ref="K43:M43"/>
    <mergeCell ref="D42:F42"/>
    <mergeCell ref="D43:F43"/>
    <mergeCell ref="A40:C40"/>
    <mergeCell ref="G40:H40"/>
    <mergeCell ref="I40:J40"/>
    <mergeCell ref="K40:M40"/>
    <mergeCell ref="A41:C41"/>
    <mergeCell ref="G41:H41"/>
    <mergeCell ref="I41:J41"/>
    <mergeCell ref="K41:M41"/>
    <mergeCell ref="D40:F40"/>
    <mergeCell ref="D41:F41"/>
    <mergeCell ref="A38:C38"/>
    <mergeCell ref="G38:H38"/>
    <mergeCell ref="I38:J38"/>
    <mergeCell ref="K38:M38"/>
    <mergeCell ref="A39:C39"/>
    <mergeCell ref="G39:H39"/>
    <mergeCell ref="I39:J39"/>
    <mergeCell ref="K39:M39"/>
    <mergeCell ref="D38:F38"/>
    <mergeCell ref="D39:F39"/>
    <mergeCell ref="A36:C36"/>
    <mergeCell ref="G36:H36"/>
    <mergeCell ref="I36:J36"/>
    <mergeCell ref="K36:M36"/>
    <mergeCell ref="A37:C37"/>
    <mergeCell ref="G37:H37"/>
    <mergeCell ref="I37:J37"/>
    <mergeCell ref="K37:M37"/>
    <mergeCell ref="D36:F36"/>
    <mergeCell ref="D37:F37"/>
    <mergeCell ref="A34:C34"/>
    <mergeCell ref="G34:H34"/>
    <mergeCell ref="I34:J34"/>
    <mergeCell ref="K34:M34"/>
    <mergeCell ref="A35:C35"/>
    <mergeCell ref="G35:H35"/>
    <mergeCell ref="I35:J35"/>
    <mergeCell ref="K35:M35"/>
    <mergeCell ref="D34:F34"/>
    <mergeCell ref="D35:F35"/>
    <mergeCell ref="A32:C32"/>
    <mergeCell ref="G32:H32"/>
    <mergeCell ref="I32:J32"/>
    <mergeCell ref="K32:M32"/>
    <mergeCell ref="A33:C33"/>
    <mergeCell ref="G33:H33"/>
    <mergeCell ref="I33:J33"/>
    <mergeCell ref="K33:M33"/>
    <mergeCell ref="D32:F32"/>
    <mergeCell ref="D33:F33"/>
    <mergeCell ref="A30:C30"/>
    <mergeCell ref="G30:H30"/>
    <mergeCell ref="I30:J30"/>
    <mergeCell ref="K30:M30"/>
    <mergeCell ref="A31:C31"/>
    <mergeCell ref="G31:H31"/>
    <mergeCell ref="I31:J31"/>
    <mergeCell ref="K31:M31"/>
    <mergeCell ref="D30:F30"/>
    <mergeCell ref="D31:F31"/>
    <mergeCell ref="A28:C28"/>
    <mergeCell ref="G28:H28"/>
    <mergeCell ref="I28:J28"/>
    <mergeCell ref="K28:M28"/>
    <mergeCell ref="A29:C29"/>
    <mergeCell ref="G29:H29"/>
    <mergeCell ref="I29:J29"/>
    <mergeCell ref="K29:M29"/>
    <mergeCell ref="D28:F28"/>
    <mergeCell ref="D29:F29"/>
    <mergeCell ref="A26:C26"/>
    <mergeCell ref="G26:H26"/>
    <mergeCell ref="I26:J26"/>
    <mergeCell ref="K26:M26"/>
    <mergeCell ref="A27:C27"/>
    <mergeCell ref="G27:H27"/>
    <mergeCell ref="I27:J27"/>
    <mergeCell ref="K27:M27"/>
    <mergeCell ref="D26:F26"/>
    <mergeCell ref="D27:F27"/>
    <mergeCell ref="A24:C24"/>
    <mergeCell ref="G24:H24"/>
    <mergeCell ref="I24:J24"/>
    <mergeCell ref="K24:M24"/>
    <mergeCell ref="A25:C25"/>
    <mergeCell ref="G25:H25"/>
    <mergeCell ref="I25:J25"/>
    <mergeCell ref="K25:M25"/>
    <mergeCell ref="D24:F24"/>
    <mergeCell ref="D25:F25"/>
    <mergeCell ref="A22:C22"/>
    <mergeCell ref="G22:H22"/>
    <mergeCell ref="I22:J22"/>
    <mergeCell ref="K22:M22"/>
    <mergeCell ref="A23:C23"/>
    <mergeCell ref="G23:H23"/>
    <mergeCell ref="I23:J23"/>
    <mergeCell ref="K23:M23"/>
    <mergeCell ref="D22:F22"/>
    <mergeCell ref="D23:F23"/>
    <mergeCell ref="A20:C20"/>
    <mergeCell ref="G20:H20"/>
    <mergeCell ref="I20:J20"/>
    <mergeCell ref="K20:M20"/>
    <mergeCell ref="A21:C21"/>
    <mergeCell ref="G21:H21"/>
    <mergeCell ref="I21:J21"/>
    <mergeCell ref="K21:M21"/>
    <mergeCell ref="D20:F20"/>
    <mergeCell ref="D21:F21"/>
    <mergeCell ref="A18:C18"/>
    <mergeCell ref="G18:H18"/>
    <mergeCell ref="I18:J18"/>
    <mergeCell ref="K18:M18"/>
    <mergeCell ref="A19:C19"/>
    <mergeCell ref="G19:H19"/>
    <mergeCell ref="I19:J19"/>
    <mergeCell ref="K19:M19"/>
    <mergeCell ref="D18:F18"/>
    <mergeCell ref="D19:F19"/>
    <mergeCell ref="A16:C16"/>
    <mergeCell ref="G16:H16"/>
    <mergeCell ref="I16:J16"/>
    <mergeCell ref="K16:M16"/>
    <mergeCell ref="A17:C17"/>
    <mergeCell ref="G17:H17"/>
    <mergeCell ref="I17:J17"/>
    <mergeCell ref="K17:M17"/>
    <mergeCell ref="D16:F16"/>
    <mergeCell ref="D17:F17"/>
    <mergeCell ref="A14:C14"/>
    <mergeCell ref="G14:H14"/>
    <mergeCell ref="I14:J14"/>
    <mergeCell ref="K14:M14"/>
    <mergeCell ref="A15:C15"/>
    <mergeCell ref="G15:H15"/>
    <mergeCell ref="I15:J15"/>
    <mergeCell ref="K15:M15"/>
    <mergeCell ref="D14:F14"/>
    <mergeCell ref="D15:F15"/>
    <mergeCell ref="A12:C12"/>
    <mergeCell ref="G12:H12"/>
    <mergeCell ref="I12:J12"/>
    <mergeCell ref="K12:M12"/>
    <mergeCell ref="A13:C13"/>
    <mergeCell ref="G13:H13"/>
    <mergeCell ref="I13:J13"/>
    <mergeCell ref="K13:M13"/>
    <mergeCell ref="D12:F12"/>
    <mergeCell ref="D13:F13"/>
    <mergeCell ref="A10:C10"/>
    <mergeCell ref="G10:H10"/>
    <mergeCell ref="I10:J10"/>
    <mergeCell ref="K10:M10"/>
    <mergeCell ref="A11:C11"/>
    <mergeCell ref="G11:H11"/>
    <mergeCell ref="I11:J11"/>
    <mergeCell ref="K11:M11"/>
    <mergeCell ref="D10:F10"/>
    <mergeCell ref="D11:F11"/>
    <mergeCell ref="L1:M2"/>
    <mergeCell ref="C2:K3"/>
    <mergeCell ref="L3:M3"/>
    <mergeCell ref="C4:K4"/>
    <mergeCell ref="L4:M5"/>
    <mergeCell ref="C5:K5"/>
    <mergeCell ref="A8:C9"/>
    <mergeCell ref="G8:H9"/>
    <mergeCell ref="I8:J9"/>
    <mergeCell ref="K8:M9"/>
    <mergeCell ref="A6:D6"/>
    <mergeCell ref="E6:G6"/>
    <mergeCell ref="H6:I6"/>
    <mergeCell ref="J6:K6"/>
    <mergeCell ref="L6:M6"/>
    <mergeCell ref="A7:D7"/>
    <mergeCell ref="E7:G7"/>
    <mergeCell ref="H7:I7"/>
    <mergeCell ref="J7:K7"/>
    <mergeCell ref="L7:M7"/>
    <mergeCell ref="D8:F9"/>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M71"/>
  <sheetViews>
    <sheetView showZeros="0" view="pageBreakPreview" zoomScaleNormal="100" zoomScaleSheetLayoutView="100" workbookViewId="0">
      <selection activeCell="O19" sqref="O19"/>
    </sheetView>
  </sheetViews>
  <sheetFormatPr defaultColWidth="9.140625" defaultRowHeight="14.25" customHeight="1"/>
  <cols>
    <col min="1" max="1" width="10.28515625" style="30" customWidth="1"/>
    <col min="2" max="2" width="10.140625" style="30" customWidth="1"/>
    <col min="3" max="3" width="13.7109375" style="30" customWidth="1"/>
    <col min="4" max="4" width="10.5703125" style="30" customWidth="1"/>
    <col min="5" max="5" width="10" style="30" customWidth="1"/>
    <col min="6" max="8" width="10.140625" style="30" customWidth="1"/>
    <col min="9" max="9" width="10.28515625" style="30" customWidth="1"/>
    <col min="10" max="11" width="10" style="30" customWidth="1"/>
    <col min="12" max="12" width="10.140625" style="30" customWidth="1"/>
    <col min="13" max="13" width="10.28515625" style="30" customWidth="1"/>
    <col min="14" max="16384" width="9.140625" style="30"/>
  </cols>
  <sheetData>
    <row r="1" spans="1:13" ht="15" customHeight="1">
      <c r="A1" s="3"/>
      <c r="B1" s="1"/>
      <c r="C1" s="2"/>
      <c r="D1" s="1"/>
      <c r="E1" s="1"/>
      <c r="F1" s="1"/>
      <c r="G1" s="1"/>
      <c r="H1" s="1"/>
      <c r="I1" s="1"/>
      <c r="J1" s="1"/>
      <c r="K1" s="1"/>
      <c r="L1" s="209" t="s">
        <v>480</v>
      </c>
      <c r="M1" s="210"/>
    </row>
    <row r="2" spans="1:13" ht="14.25" customHeight="1">
      <c r="A2" s="10"/>
      <c r="B2" s="5"/>
      <c r="C2" s="263" t="s">
        <v>705</v>
      </c>
      <c r="D2" s="264"/>
      <c r="E2" s="264"/>
      <c r="F2" s="264"/>
      <c r="G2" s="264"/>
      <c r="H2" s="264"/>
      <c r="I2" s="264"/>
      <c r="J2" s="264"/>
      <c r="K2" s="265"/>
      <c r="L2" s="209"/>
      <c r="M2" s="210"/>
    </row>
    <row r="3" spans="1:13" ht="14.25" customHeight="1">
      <c r="A3" s="10"/>
      <c r="B3" s="5"/>
      <c r="C3" s="263"/>
      <c r="D3" s="264"/>
      <c r="E3" s="264"/>
      <c r="F3" s="264"/>
      <c r="G3" s="264"/>
      <c r="H3" s="264"/>
      <c r="I3" s="264"/>
      <c r="J3" s="264"/>
      <c r="K3" s="265"/>
      <c r="L3" s="266" t="s">
        <v>0</v>
      </c>
      <c r="M3" s="215"/>
    </row>
    <row r="4" spans="1:13" ht="15" customHeight="1">
      <c r="A4" s="6"/>
      <c r="B4" s="7"/>
      <c r="C4" s="267" t="s">
        <v>554</v>
      </c>
      <c r="D4" s="217"/>
      <c r="E4" s="217"/>
      <c r="F4" s="217"/>
      <c r="G4" s="217"/>
      <c r="H4" s="217"/>
      <c r="I4" s="217"/>
      <c r="J4" s="217"/>
      <c r="K4" s="218"/>
      <c r="L4" s="379">
        <f>Tax_Year</f>
        <v>2023</v>
      </c>
      <c r="M4" s="269"/>
    </row>
    <row r="5" spans="1:13" ht="15" customHeight="1">
      <c r="A5" s="11"/>
      <c r="B5" s="12"/>
      <c r="C5" s="219"/>
      <c r="D5" s="220"/>
      <c r="E5" s="220"/>
      <c r="F5" s="220"/>
      <c r="G5" s="220"/>
      <c r="H5" s="220"/>
      <c r="I5" s="220"/>
      <c r="J5" s="220"/>
      <c r="K5" s="221"/>
      <c r="L5" s="304"/>
      <c r="M5" s="305"/>
    </row>
    <row r="6" spans="1:13" ht="15" customHeight="1">
      <c r="A6" s="311" t="s">
        <v>82</v>
      </c>
      <c r="B6" s="311"/>
      <c r="C6" s="311"/>
      <c r="D6" s="311"/>
      <c r="E6" s="713" t="s">
        <v>83</v>
      </c>
      <c r="F6" s="717"/>
      <c r="G6" s="717"/>
      <c r="H6" s="714"/>
      <c r="I6" s="713" t="s">
        <v>71</v>
      </c>
      <c r="J6" s="714"/>
      <c r="K6" s="43" t="s">
        <v>72</v>
      </c>
      <c r="L6" s="273" t="s">
        <v>70</v>
      </c>
      <c r="M6" s="274"/>
    </row>
    <row r="7" spans="1:13" ht="14.25" customHeight="1">
      <c r="A7" s="380">
        <f>Business_Name</f>
        <v>0</v>
      </c>
      <c r="B7" s="381"/>
      <c r="C7" s="381"/>
      <c r="D7" s="381"/>
      <c r="E7" s="493">
        <f>Address</f>
        <v>0</v>
      </c>
      <c r="F7" s="715"/>
      <c r="G7" s="715"/>
      <c r="H7" s="716"/>
      <c r="I7" s="380">
        <f>City</f>
        <v>0</v>
      </c>
      <c r="J7" s="381"/>
      <c r="K7" s="69">
        <f>State</f>
        <v>0</v>
      </c>
      <c r="L7" s="382">
        <f>Company_Number</f>
        <v>0</v>
      </c>
      <c r="M7" s="383"/>
    </row>
    <row r="8" spans="1:13" ht="15" customHeight="1">
      <c r="A8" s="705" t="s">
        <v>306</v>
      </c>
      <c r="B8" s="706"/>
      <c r="C8" s="706"/>
      <c r="D8" s="707"/>
      <c r="E8" s="696" t="str">
        <f>CONCATENATE("Ending Balance
", L4-1)</f>
        <v>Ending Balance
2022</v>
      </c>
      <c r="F8" s="697"/>
      <c r="G8" s="698"/>
      <c r="H8" s="693" t="str">
        <f>CONCATENATE("Ending Balance
", L4-2)</f>
        <v>Ending Balance
2021</v>
      </c>
      <c r="I8" s="693"/>
      <c r="J8" s="692"/>
      <c r="K8" s="693" t="str">
        <f>CONCATENATE("Ending Balance
", L4-3)</f>
        <v>Ending Balance
2020</v>
      </c>
      <c r="L8" s="693"/>
      <c r="M8" s="692"/>
    </row>
    <row r="9" spans="1:13" ht="15" customHeight="1">
      <c r="A9" s="708"/>
      <c r="B9" s="246"/>
      <c r="C9" s="246"/>
      <c r="D9" s="709"/>
      <c r="E9" s="699"/>
      <c r="F9" s="700"/>
      <c r="G9" s="701"/>
      <c r="H9" s="692"/>
      <c r="I9" s="692"/>
      <c r="J9" s="692"/>
      <c r="K9" s="692"/>
      <c r="L9" s="692"/>
      <c r="M9" s="692"/>
    </row>
    <row r="10" spans="1:13" ht="14.25" customHeight="1">
      <c r="A10" s="710"/>
      <c r="B10" s="711"/>
      <c r="C10" s="711"/>
      <c r="D10" s="712"/>
      <c r="E10" s="718"/>
      <c r="F10" s="719"/>
      <c r="G10" s="720"/>
      <c r="H10" s="703"/>
      <c r="I10" s="703"/>
      <c r="J10" s="703"/>
      <c r="K10" s="703"/>
      <c r="L10" s="703"/>
      <c r="M10" s="703"/>
    </row>
    <row r="11" spans="1:13" ht="14.25" customHeight="1">
      <c r="A11" s="702"/>
      <c r="B11" s="702"/>
      <c r="C11" s="702"/>
      <c r="D11" s="702"/>
      <c r="E11" s="718"/>
      <c r="F11" s="719"/>
      <c r="G11" s="720"/>
      <c r="H11" s="703"/>
      <c r="I11" s="703"/>
      <c r="J11" s="703"/>
      <c r="K11" s="703"/>
      <c r="L11" s="703"/>
      <c r="M11" s="703"/>
    </row>
    <row r="12" spans="1:13" ht="14.25" customHeight="1">
      <c r="A12" s="702"/>
      <c r="B12" s="702"/>
      <c r="C12" s="702"/>
      <c r="D12" s="702"/>
      <c r="E12" s="718"/>
      <c r="F12" s="719"/>
      <c r="G12" s="720"/>
      <c r="H12" s="703"/>
      <c r="I12" s="703"/>
      <c r="J12" s="703"/>
      <c r="K12" s="703"/>
      <c r="L12" s="703"/>
      <c r="M12" s="703"/>
    </row>
    <row r="13" spans="1:13" ht="14.25" customHeight="1">
      <c r="A13" s="702"/>
      <c r="B13" s="702"/>
      <c r="C13" s="702"/>
      <c r="D13" s="702"/>
      <c r="E13" s="718"/>
      <c r="F13" s="719"/>
      <c r="G13" s="720"/>
      <c r="H13" s="703"/>
      <c r="I13" s="703"/>
      <c r="J13" s="703"/>
      <c r="K13" s="703"/>
      <c r="L13" s="703"/>
      <c r="M13" s="703"/>
    </row>
    <row r="14" spans="1:13" ht="14.25" customHeight="1">
      <c r="A14" s="702"/>
      <c r="B14" s="702"/>
      <c r="C14" s="702"/>
      <c r="D14" s="702"/>
      <c r="E14" s="718"/>
      <c r="F14" s="719"/>
      <c r="G14" s="720"/>
      <c r="H14" s="703"/>
      <c r="I14" s="703"/>
      <c r="J14" s="703"/>
      <c r="K14" s="703"/>
      <c r="L14" s="703"/>
      <c r="M14" s="703"/>
    </row>
    <row r="15" spans="1:13" ht="14.25" customHeight="1">
      <c r="A15" s="702"/>
      <c r="B15" s="702"/>
      <c r="C15" s="702"/>
      <c r="D15" s="702"/>
      <c r="E15" s="718"/>
      <c r="F15" s="719"/>
      <c r="G15" s="720"/>
      <c r="H15" s="703"/>
      <c r="I15" s="703"/>
      <c r="J15" s="703"/>
      <c r="K15" s="703"/>
      <c r="L15" s="703"/>
      <c r="M15" s="703"/>
    </row>
    <row r="16" spans="1:13" ht="14.25" customHeight="1">
      <c r="A16" s="702"/>
      <c r="B16" s="702"/>
      <c r="C16" s="702"/>
      <c r="D16" s="702"/>
      <c r="E16" s="718"/>
      <c r="F16" s="719"/>
      <c r="G16" s="720"/>
      <c r="H16" s="703"/>
      <c r="I16" s="703"/>
      <c r="J16" s="703"/>
      <c r="K16" s="703"/>
      <c r="L16" s="703"/>
      <c r="M16" s="703"/>
    </row>
    <row r="17" spans="1:13" ht="14.25" customHeight="1">
      <c r="A17" s="702"/>
      <c r="B17" s="702"/>
      <c r="C17" s="702"/>
      <c r="D17" s="702"/>
      <c r="E17" s="718"/>
      <c r="F17" s="719"/>
      <c r="G17" s="720"/>
      <c r="H17" s="703"/>
      <c r="I17" s="703"/>
      <c r="J17" s="703"/>
      <c r="K17" s="703"/>
      <c r="L17" s="703"/>
      <c r="M17" s="703"/>
    </row>
    <row r="18" spans="1:13" ht="14.25" customHeight="1">
      <c r="A18" s="702"/>
      <c r="B18" s="702"/>
      <c r="C18" s="702"/>
      <c r="D18" s="702"/>
      <c r="E18" s="718"/>
      <c r="F18" s="719"/>
      <c r="G18" s="720"/>
      <c r="H18" s="703"/>
      <c r="I18" s="703"/>
      <c r="J18" s="703"/>
      <c r="K18" s="703"/>
      <c r="L18" s="703"/>
      <c r="M18" s="703"/>
    </row>
    <row r="19" spans="1:13" ht="14.25" customHeight="1">
      <c r="A19" s="702"/>
      <c r="B19" s="702"/>
      <c r="C19" s="702"/>
      <c r="D19" s="702"/>
      <c r="E19" s="718"/>
      <c r="F19" s="719"/>
      <c r="G19" s="720"/>
      <c r="H19" s="703"/>
      <c r="I19" s="703"/>
      <c r="J19" s="703"/>
      <c r="K19" s="703"/>
      <c r="L19" s="703"/>
      <c r="M19" s="703"/>
    </row>
    <row r="20" spans="1:13" ht="14.25" customHeight="1">
      <c r="A20" s="702"/>
      <c r="B20" s="702"/>
      <c r="C20" s="702"/>
      <c r="D20" s="702"/>
      <c r="E20" s="718"/>
      <c r="F20" s="719"/>
      <c r="G20" s="720"/>
      <c r="H20" s="703"/>
      <c r="I20" s="703"/>
      <c r="J20" s="703"/>
      <c r="K20" s="703"/>
      <c r="L20" s="703"/>
      <c r="M20" s="703"/>
    </row>
    <row r="21" spans="1:13" ht="14.25" customHeight="1">
      <c r="A21" s="702"/>
      <c r="B21" s="702"/>
      <c r="C21" s="702"/>
      <c r="D21" s="702"/>
      <c r="E21" s="718"/>
      <c r="F21" s="719"/>
      <c r="G21" s="720"/>
      <c r="H21" s="703"/>
      <c r="I21" s="703"/>
      <c r="J21" s="703"/>
      <c r="K21" s="703"/>
      <c r="L21" s="703"/>
      <c r="M21" s="703"/>
    </row>
    <row r="22" spans="1:13" ht="14.25" customHeight="1">
      <c r="A22" s="702"/>
      <c r="B22" s="702"/>
      <c r="C22" s="702"/>
      <c r="D22" s="702"/>
      <c r="E22" s="718"/>
      <c r="F22" s="719"/>
      <c r="G22" s="720"/>
      <c r="H22" s="703"/>
      <c r="I22" s="703"/>
      <c r="J22" s="703"/>
      <c r="K22" s="703"/>
      <c r="L22" s="703"/>
      <c r="M22" s="703"/>
    </row>
    <row r="23" spans="1:13" ht="14.25" customHeight="1">
      <c r="A23" s="702"/>
      <c r="B23" s="702"/>
      <c r="C23" s="702"/>
      <c r="D23" s="702"/>
      <c r="E23" s="718"/>
      <c r="F23" s="719"/>
      <c r="G23" s="720"/>
      <c r="H23" s="703"/>
      <c r="I23" s="703"/>
      <c r="J23" s="703"/>
      <c r="K23" s="703"/>
      <c r="L23" s="703"/>
      <c r="M23" s="703"/>
    </row>
    <row r="24" spans="1:13" ht="14.25" customHeight="1">
      <c r="A24" s="702"/>
      <c r="B24" s="702"/>
      <c r="C24" s="702"/>
      <c r="D24" s="702"/>
      <c r="E24" s="718"/>
      <c r="F24" s="719"/>
      <c r="G24" s="720"/>
      <c r="H24" s="703"/>
      <c r="I24" s="703"/>
      <c r="J24" s="703"/>
      <c r="K24" s="703"/>
      <c r="L24" s="703"/>
      <c r="M24" s="703"/>
    </row>
    <row r="25" spans="1:13" ht="14.25" customHeight="1">
      <c r="A25" s="702"/>
      <c r="B25" s="702"/>
      <c r="C25" s="702"/>
      <c r="D25" s="702"/>
      <c r="E25" s="718"/>
      <c r="F25" s="719"/>
      <c r="G25" s="720"/>
      <c r="H25" s="703"/>
      <c r="I25" s="703"/>
      <c r="J25" s="703"/>
      <c r="K25" s="703"/>
      <c r="L25" s="703"/>
      <c r="M25" s="703"/>
    </row>
    <row r="26" spans="1:13" ht="14.25" customHeight="1">
      <c r="A26" s="702"/>
      <c r="B26" s="702"/>
      <c r="C26" s="702"/>
      <c r="D26" s="702"/>
      <c r="E26" s="718"/>
      <c r="F26" s="719"/>
      <c r="G26" s="720"/>
      <c r="H26" s="703"/>
      <c r="I26" s="703"/>
      <c r="J26" s="703"/>
      <c r="K26" s="703"/>
      <c r="L26" s="703"/>
      <c r="M26" s="703"/>
    </row>
    <row r="27" spans="1:13" ht="14.25" customHeight="1">
      <c r="A27" s="702"/>
      <c r="B27" s="702"/>
      <c r="C27" s="702"/>
      <c r="D27" s="702"/>
      <c r="E27" s="718"/>
      <c r="F27" s="719"/>
      <c r="G27" s="720"/>
      <c r="H27" s="703"/>
      <c r="I27" s="703"/>
      <c r="J27" s="703"/>
      <c r="K27" s="703"/>
      <c r="L27" s="703"/>
      <c r="M27" s="703"/>
    </row>
    <row r="28" spans="1:13" ht="14.25" customHeight="1">
      <c r="A28" s="702"/>
      <c r="B28" s="702"/>
      <c r="C28" s="702"/>
      <c r="D28" s="702"/>
      <c r="E28" s="718"/>
      <c r="F28" s="719"/>
      <c r="G28" s="720"/>
      <c r="H28" s="703"/>
      <c r="I28" s="703"/>
      <c r="J28" s="703"/>
      <c r="K28" s="703"/>
      <c r="L28" s="703"/>
      <c r="M28" s="703"/>
    </row>
    <row r="29" spans="1:13" ht="14.25" customHeight="1">
      <c r="A29" s="702"/>
      <c r="B29" s="702"/>
      <c r="C29" s="702"/>
      <c r="D29" s="702"/>
      <c r="E29" s="718"/>
      <c r="F29" s="719"/>
      <c r="G29" s="720"/>
      <c r="H29" s="703"/>
      <c r="I29" s="703"/>
      <c r="J29" s="703"/>
      <c r="K29" s="703"/>
      <c r="L29" s="703"/>
      <c r="M29" s="703"/>
    </row>
    <row r="30" spans="1:13" ht="14.25" customHeight="1">
      <c r="A30" s="702"/>
      <c r="B30" s="702"/>
      <c r="C30" s="702"/>
      <c r="D30" s="702"/>
      <c r="E30" s="718"/>
      <c r="F30" s="719"/>
      <c r="G30" s="720"/>
      <c r="H30" s="703"/>
      <c r="I30" s="703"/>
      <c r="J30" s="703"/>
      <c r="K30" s="703"/>
      <c r="L30" s="703"/>
      <c r="M30" s="703"/>
    </row>
    <row r="31" spans="1:13" ht="14.25" customHeight="1">
      <c r="A31" s="702"/>
      <c r="B31" s="702"/>
      <c r="C31" s="702"/>
      <c r="D31" s="702"/>
      <c r="E31" s="718"/>
      <c r="F31" s="719"/>
      <c r="G31" s="720"/>
      <c r="H31" s="703"/>
      <c r="I31" s="703"/>
      <c r="J31" s="703"/>
      <c r="K31" s="703"/>
      <c r="L31" s="703"/>
      <c r="M31" s="703"/>
    </row>
    <row r="32" spans="1:13" ht="14.25" customHeight="1">
      <c r="A32" s="702"/>
      <c r="B32" s="702"/>
      <c r="C32" s="702"/>
      <c r="D32" s="702"/>
      <c r="E32" s="718"/>
      <c r="F32" s="719"/>
      <c r="G32" s="720"/>
      <c r="H32" s="703"/>
      <c r="I32" s="703"/>
      <c r="J32" s="703"/>
      <c r="K32" s="703"/>
      <c r="L32" s="703"/>
      <c r="M32" s="703"/>
    </row>
    <row r="33" spans="1:13" ht="14.25" customHeight="1">
      <c r="A33" s="702"/>
      <c r="B33" s="702"/>
      <c r="C33" s="702"/>
      <c r="D33" s="702"/>
      <c r="E33" s="718"/>
      <c r="F33" s="719"/>
      <c r="G33" s="720"/>
      <c r="H33" s="703"/>
      <c r="I33" s="703"/>
      <c r="J33" s="703"/>
      <c r="K33" s="703"/>
      <c r="L33" s="703"/>
      <c r="M33" s="703"/>
    </row>
    <row r="34" spans="1:13" ht="14.25" customHeight="1">
      <c r="A34" s="702"/>
      <c r="B34" s="702"/>
      <c r="C34" s="702"/>
      <c r="D34" s="702"/>
      <c r="E34" s="718"/>
      <c r="F34" s="719"/>
      <c r="G34" s="720"/>
      <c r="H34" s="703"/>
      <c r="I34" s="703"/>
      <c r="J34" s="703"/>
      <c r="K34" s="703"/>
      <c r="L34" s="703"/>
      <c r="M34" s="703"/>
    </row>
    <row r="35" spans="1:13" ht="14.25" customHeight="1">
      <c r="A35" s="702"/>
      <c r="B35" s="702"/>
      <c r="C35" s="702"/>
      <c r="D35" s="702"/>
      <c r="E35" s="718"/>
      <c r="F35" s="719"/>
      <c r="G35" s="720"/>
      <c r="H35" s="703"/>
      <c r="I35" s="703"/>
      <c r="J35" s="703"/>
      <c r="K35" s="703"/>
      <c r="L35" s="703"/>
      <c r="M35" s="703"/>
    </row>
    <row r="36" spans="1:13" ht="14.25" customHeight="1">
      <c r="A36" s="702"/>
      <c r="B36" s="702"/>
      <c r="C36" s="702"/>
      <c r="D36" s="702"/>
      <c r="E36" s="718"/>
      <c r="F36" s="719"/>
      <c r="G36" s="720"/>
      <c r="H36" s="703"/>
      <c r="I36" s="703"/>
      <c r="J36" s="703"/>
      <c r="K36" s="703"/>
      <c r="L36" s="703"/>
      <c r="M36" s="703"/>
    </row>
    <row r="37" spans="1:13" ht="14.25" customHeight="1">
      <c r="A37" s="702"/>
      <c r="B37" s="702"/>
      <c r="C37" s="702"/>
      <c r="D37" s="702"/>
      <c r="E37" s="718"/>
      <c r="F37" s="719"/>
      <c r="G37" s="720"/>
      <c r="H37" s="703"/>
      <c r="I37" s="703"/>
      <c r="J37" s="703"/>
      <c r="K37" s="703"/>
      <c r="L37" s="703"/>
      <c r="M37" s="703"/>
    </row>
    <row r="38" spans="1:13" ht="14.25" customHeight="1">
      <c r="A38" s="702"/>
      <c r="B38" s="702"/>
      <c r="C38" s="702"/>
      <c r="D38" s="702"/>
      <c r="E38" s="718"/>
      <c r="F38" s="719"/>
      <c r="G38" s="720"/>
      <c r="H38" s="703"/>
      <c r="I38" s="703"/>
      <c r="J38" s="703"/>
      <c r="K38" s="703"/>
      <c r="L38" s="703"/>
      <c r="M38" s="703"/>
    </row>
    <row r="39" spans="1:13" ht="14.25" customHeight="1">
      <c r="A39" s="702"/>
      <c r="B39" s="702"/>
      <c r="C39" s="702"/>
      <c r="D39" s="702"/>
      <c r="E39" s="718"/>
      <c r="F39" s="719"/>
      <c r="G39" s="720"/>
      <c r="H39" s="703"/>
      <c r="I39" s="703"/>
      <c r="J39" s="703"/>
      <c r="K39" s="703"/>
      <c r="L39" s="703"/>
      <c r="M39" s="703"/>
    </row>
    <row r="40" spans="1:13" ht="14.25" customHeight="1">
      <c r="A40" s="702"/>
      <c r="B40" s="702"/>
      <c r="C40" s="702"/>
      <c r="D40" s="702"/>
      <c r="E40" s="718"/>
      <c r="F40" s="719"/>
      <c r="G40" s="720"/>
      <c r="H40" s="703"/>
      <c r="I40" s="703"/>
      <c r="J40" s="703"/>
      <c r="K40" s="703"/>
      <c r="L40" s="703"/>
      <c r="M40" s="703"/>
    </row>
    <row r="41" spans="1:13" ht="14.25" customHeight="1">
      <c r="A41" s="702"/>
      <c r="B41" s="702"/>
      <c r="C41" s="702"/>
      <c r="D41" s="702"/>
      <c r="E41" s="718"/>
      <c r="F41" s="719"/>
      <c r="G41" s="720"/>
      <c r="H41" s="703"/>
      <c r="I41" s="703"/>
      <c r="J41" s="703"/>
      <c r="K41" s="703"/>
      <c r="L41" s="703"/>
      <c r="M41" s="703"/>
    </row>
    <row r="42" spans="1:13" ht="14.25" customHeight="1">
      <c r="A42" s="702"/>
      <c r="B42" s="702"/>
      <c r="C42" s="702"/>
      <c r="D42" s="702"/>
      <c r="E42" s="718"/>
      <c r="F42" s="719"/>
      <c r="G42" s="720"/>
      <c r="H42" s="703"/>
      <c r="I42" s="703"/>
      <c r="J42" s="703"/>
      <c r="K42" s="703"/>
      <c r="L42" s="703"/>
      <c r="M42" s="703"/>
    </row>
    <row r="43" spans="1:13" ht="14.25" customHeight="1">
      <c r="A43" s="702"/>
      <c r="B43" s="702"/>
      <c r="C43" s="702"/>
      <c r="D43" s="702"/>
      <c r="E43" s="718"/>
      <c r="F43" s="719"/>
      <c r="G43" s="720"/>
      <c r="H43" s="703"/>
      <c r="I43" s="703"/>
      <c r="J43" s="703"/>
      <c r="K43" s="703"/>
      <c r="L43" s="703"/>
      <c r="M43" s="703"/>
    </row>
    <row r="44" spans="1:13" ht="14.25" customHeight="1">
      <c r="A44" s="702"/>
      <c r="B44" s="702"/>
      <c r="C44" s="702"/>
      <c r="D44" s="702"/>
      <c r="E44" s="718"/>
      <c r="F44" s="719"/>
      <c r="G44" s="720"/>
      <c r="H44" s="703"/>
      <c r="I44" s="703"/>
      <c r="J44" s="703"/>
      <c r="K44" s="703"/>
      <c r="L44" s="703"/>
      <c r="M44" s="703"/>
    </row>
    <row r="45" spans="1:13" ht="14.25" customHeight="1">
      <c r="A45" s="702"/>
      <c r="B45" s="702"/>
      <c r="C45" s="702"/>
      <c r="D45" s="702"/>
      <c r="E45" s="718"/>
      <c r="F45" s="719"/>
      <c r="G45" s="720"/>
      <c r="H45" s="703"/>
      <c r="I45" s="703"/>
      <c r="J45" s="703"/>
      <c r="K45" s="703"/>
      <c r="L45" s="703"/>
      <c r="M45" s="703"/>
    </row>
    <row r="46" spans="1:13" ht="14.25" customHeight="1">
      <c r="A46" s="702"/>
      <c r="B46" s="702"/>
      <c r="C46" s="702"/>
      <c r="D46" s="702"/>
      <c r="E46" s="718"/>
      <c r="F46" s="719"/>
      <c r="G46" s="720"/>
      <c r="H46" s="703"/>
      <c r="I46" s="703"/>
      <c r="J46" s="703"/>
      <c r="K46" s="703"/>
      <c r="L46" s="703"/>
      <c r="M46" s="703"/>
    </row>
    <row r="47" spans="1:13" ht="14.25" customHeight="1">
      <c r="A47" s="702"/>
      <c r="B47" s="702"/>
      <c r="C47" s="702"/>
      <c r="D47" s="702"/>
      <c r="E47" s="718"/>
      <c r="F47" s="719"/>
      <c r="G47" s="720"/>
      <c r="H47" s="703"/>
      <c r="I47" s="703"/>
      <c r="J47" s="703"/>
      <c r="K47" s="703"/>
      <c r="L47" s="703"/>
      <c r="M47" s="703"/>
    </row>
    <row r="48" spans="1:13" ht="14.25" customHeight="1">
      <c r="A48" s="702"/>
      <c r="B48" s="702"/>
      <c r="C48" s="702"/>
      <c r="D48" s="702"/>
      <c r="E48" s="718"/>
      <c r="F48" s="719"/>
      <c r="G48" s="720"/>
      <c r="H48" s="703"/>
      <c r="I48" s="703"/>
      <c r="J48" s="703"/>
      <c r="K48" s="703"/>
      <c r="L48" s="703"/>
      <c r="M48" s="703"/>
    </row>
    <row r="49" spans="1:13" ht="14.25" customHeight="1">
      <c r="A49" s="702"/>
      <c r="B49" s="702"/>
      <c r="C49" s="702"/>
      <c r="D49" s="702"/>
      <c r="E49" s="718"/>
      <c r="F49" s="719"/>
      <c r="G49" s="720"/>
      <c r="H49" s="703"/>
      <c r="I49" s="703"/>
      <c r="J49" s="703"/>
      <c r="K49" s="703"/>
      <c r="L49" s="703"/>
      <c r="M49" s="703"/>
    </row>
    <row r="50" spans="1:13" ht="14.25" customHeight="1">
      <c r="A50" s="702"/>
      <c r="B50" s="702"/>
      <c r="C50" s="702"/>
      <c r="D50" s="702"/>
      <c r="E50" s="718"/>
      <c r="F50" s="719"/>
      <c r="G50" s="720"/>
      <c r="H50" s="703"/>
      <c r="I50" s="703"/>
      <c r="J50" s="703"/>
      <c r="K50" s="703"/>
      <c r="L50" s="703"/>
      <c r="M50" s="703"/>
    </row>
    <row r="51" spans="1:13" ht="14.25" customHeight="1">
      <c r="A51"/>
      <c r="B51"/>
      <c r="C51"/>
      <c r="D51"/>
      <c r="E51"/>
      <c r="F51"/>
      <c r="G51"/>
      <c r="H51"/>
      <c r="I51"/>
      <c r="J51"/>
      <c r="K51"/>
      <c r="L51"/>
      <c r="M51"/>
    </row>
    <row r="52" spans="1:13" ht="15.75">
      <c r="A52" s="470" t="s">
        <v>116</v>
      </c>
      <c r="B52" s="470"/>
      <c r="C52" s="470"/>
      <c r="D52" s="470"/>
      <c r="E52" s="470"/>
      <c r="F52" s="470"/>
      <c r="G52" s="470"/>
      <c r="H52" s="470"/>
      <c r="I52" s="470"/>
      <c r="J52" s="470"/>
      <c r="K52" s="470"/>
      <c r="L52" s="470"/>
      <c r="M52" s="470"/>
    </row>
    <row r="53" spans="1:13" ht="14.25" customHeight="1">
      <c r="A53" s="407" t="s">
        <v>766</v>
      </c>
      <c r="B53" s="407"/>
      <c r="C53" s="407"/>
      <c r="D53" s="407"/>
      <c r="E53" s="407"/>
      <c r="F53" s="407"/>
      <c r="G53" s="407"/>
      <c r="H53" s="407"/>
      <c r="I53" s="407"/>
      <c r="J53" s="407"/>
      <c r="K53" s="407"/>
      <c r="L53" s="407"/>
      <c r="M53" s="407"/>
    </row>
    <row r="54" spans="1:13" ht="14.25" customHeight="1">
      <c r="A54" s="407"/>
      <c r="B54" s="407"/>
      <c r="C54" s="407"/>
      <c r="D54" s="407"/>
      <c r="E54" s="407"/>
      <c r="F54" s="407"/>
      <c r="G54" s="407"/>
      <c r="H54" s="407"/>
      <c r="I54" s="407"/>
      <c r="J54" s="407"/>
      <c r="K54" s="407"/>
      <c r="L54" s="407"/>
      <c r="M54" s="407"/>
    </row>
    <row r="55" spans="1:13" ht="15" customHeight="1">
      <c r="A55" s="407"/>
      <c r="B55" s="407"/>
      <c r="C55" s="407"/>
      <c r="D55" s="407"/>
      <c r="E55" s="407"/>
      <c r="F55" s="407"/>
      <c r="G55" s="407"/>
      <c r="H55" s="407"/>
      <c r="I55" s="407"/>
      <c r="J55" s="407"/>
      <c r="K55" s="407"/>
      <c r="L55" s="407"/>
      <c r="M55" s="407"/>
    </row>
    <row r="56" spans="1:13" ht="14.25" customHeight="1">
      <c r="A56" s="407"/>
      <c r="B56" s="407"/>
      <c r="C56" s="407"/>
      <c r="D56" s="407"/>
      <c r="E56" s="407"/>
      <c r="F56" s="407"/>
      <c r="G56" s="407"/>
      <c r="H56" s="407"/>
      <c r="I56" s="407"/>
      <c r="J56" s="407"/>
      <c r="K56" s="407"/>
      <c r="L56" s="407"/>
      <c r="M56" s="407"/>
    </row>
    <row r="57" spans="1:13" ht="15" customHeight="1">
      <c r="A57" s="407"/>
      <c r="B57" s="407"/>
      <c r="C57" s="407"/>
      <c r="D57" s="407"/>
      <c r="E57" s="407"/>
      <c r="F57" s="407"/>
      <c r="G57" s="407"/>
      <c r="H57" s="407"/>
      <c r="I57" s="407"/>
      <c r="J57" s="407"/>
      <c r="K57" s="407"/>
      <c r="L57" s="407"/>
      <c r="M57" s="407"/>
    </row>
    <row r="58" spans="1:13" ht="15" customHeight="1">
      <c r="A58" s="407"/>
      <c r="B58" s="407"/>
      <c r="C58" s="407"/>
      <c r="D58" s="407"/>
      <c r="E58" s="407"/>
      <c r="F58" s="407"/>
      <c r="G58" s="407"/>
      <c r="H58" s="407"/>
      <c r="I58" s="407"/>
      <c r="J58" s="407"/>
      <c r="K58" s="407"/>
      <c r="L58" s="407"/>
      <c r="M58" s="407"/>
    </row>
    <row r="59" spans="1:13" ht="9" customHeight="1">
      <c r="A59" s="31"/>
      <c r="B59" s="31"/>
      <c r="C59" s="31"/>
      <c r="D59" s="31"/>
      <c r="E59" s="31"/>
      <c r="F59" s="31"/>
      <c r="G59" s="31"/>
      <c r="H59" s="31"/>
      <c r="I59" s="31"/>
      <c r="J59" s="31"/>
      <c r="K59" s="31"/>
      <c r="L59" s="31"/>
      <c r="M59" s="31"/>
    </row>
    <row r="60" spans="1:13" ht="15" customHeight="1">
      <c r="A60" s="407" t="s">
        <v>686</v>
      </c>
      <c r="B60" s="407"/>
      <c r="C60" s="407"/>
      <c r="D60" s="407"/>
      <c r="E60" s="407"/>
      <c r="F60" s="407"/>
      <c r="G60" s="407"/>
      <c r="H60" s="407"/>
      <c r="I60" s="407"/>
      <c r="J60" s="407"/>
      <c r="K60" s="407"/>
      <c r="L60" s="407"/>
      <c r="M60" s="407"/>
    </row>
    <row r="61" spans="1:13" ht="14.25" customHeight="1">
      <c r="A61" s="16"/>
      <c r="B61" s="16"/>
      <c r="C61" s="16"/>
      <c r="D61" s="16"/>
      <c r="E61" s="16"/>
      <c r="F61" s="16"/>
      <c r="G61" s="16"/>
      <c r="H61" s="16"/>
      <c r="I61" s="16"/>
      <c r="J61" s="16"/>
      <c r="K61" s="16"/>
      <c r="L61" s="16"/>
      <c r="M61" s="16"/>
    </row>
    <row r="62" spans="1:13" ht="14.25" customHeight="1">
      <c r="A62" s="301" t="s">
        <v>726</v>
      </c>
      <c r="B62" s="302"/>
      <c r="C62" s="302"/>
      <c r="D62" s="302"/>
      <c r="E62" s="302"/>
      <c r="F62" s="302"/>
      <c r="G62" s="302"/>
      <c r="H62" s="302"/>
      <c r="I62" s="302"/>
      <c r="J62" s="302"/>
      <c r="K62" s="302"/>
      <c r="L62" s="302"/>
      <c r="M62" s="303"/>
    </row>
    <row r="63" spans="1:13" ht="14.25" customHeight="1">
      <c r="A63" s="257"/>
      <c r="B63" s="258"/>
      <c r="C63" s="258"/>
      <c r="D63" s="258"/>
      <c r="E63" s="258"/>
      <c r="F63" s="258"/>
      <c r="G63" s="258"/>
      <c r="H63" s="258"/>
      <c r="I63" s="258"/>
      <c r="J63" s="258"/>
      <c r="K63" s="258"/>
      <c r="L63" s="258"/>
      <c r="M63" s="259"/>
    </row>
    <row r="64" spans="1:13" ht="14.25" customHeight="1">
      <c r="A64" s="257"/>
      <c r="B64" s="258"/>
      <c r="C64" s="258"/>
      <c r="D64" s="258"/>
      <c r="E64" s="258"/>
      <c r="F64" s="258"/>
      <c r="G64" s="258"/>
      <c r="H64" s="258"/>
      <c r="I64" s="258"/>
      <c r="J64" s="258"/>
      <c r="K64" s="258"/>
      <c r="L64" s="258"/>
      <c r="M64" s="259"/>
    </row>
    <row r="65" spans="1:13" ht="14.25" customHeight="1">
      <c r="A65" s="257"/>
      <c r="B65" s="258"/>
      <c r="C65" s="258"/>
      <c r="D65" s="258"/>
      <c r="E65" s="258"/>
      <c r="F65" s="258"/>
      <c r="G65" s="258"/>
      <c r="H65" s="258"/>
      <c r="I65" s="258"/>
      <c r="J65" s="258"/>
      <c r="K65" s="258"/>
      <c r="L65" s="258"/>
      <c r="M65" s="259"/>
    </row>
    <row r="66" spans="1:13" ht="14.25" customHeight="1">
      <c r="A66" s="257"/>
      <c r="B66" s="258"/>
      <c r="C66" s="258"/>
      <c r="D66" s="258"/>
      <c r="E66" s="258"/>
      <c r="F66" s="258"/>
      <c r="G66" s="258"/>
      <c r="H66" s="258"/>
      <c r="I66" s="258"/>
      <c r="J66" s="258"/>
      <c r="K66" s="258"/>
      <c r="L66" s="258"/>
      <c r="M66" s="259"/>
    </row>
    <row r="67" spans="1:13" ht="14.25" customHeight="1">
      <c r="A67" s="257"/>
      <c r="B67" s="258"/>
      <c r="C67" s="258"/>
      <c r="D67" s="258"/>
      <c r="E67" s="258"/>
      <c r="F67" s="258"/>
      <c r="G67" s="258"/>
      <c r="H67" s="258"/>
      <c r="I67" s="258"/>
      <c r="J67" s="258"/>
      <c r="K67" s="258"/>
      <c r="L67" s="258"/>
      <c r="M67" s="259"/>
    </row>
    <row r="68" spans="1:13" ht="14.25" customHeight="1">
      <c r="A68" s="257"/>
      <c r="B68" s="258"/>
      <c r="C68" s="258"/>
      <c r="D68" s="258"/>
      <c r="E68" s="258"/>
      <c r="F68" s="258"/>
      <c r="G68" s="258"/>
      <c r="H68" s="258"/>
      <c r="I68" s="258"/>
      <c r="J68" s="258"/>
      <c r="K68" s="258"/>
      <c r="L68" s="258"/>
      <c r="M68" s="259"/>
    </row>
    <row r="69" spans="1:13" ht="14.25" customHeight="1">
      <c r="A69" s="257"/>
      <c r="B69" s="258"/>
      <c r="C69" s="258"/>
      <c r="D69" s="258"/>
      <c r="E69" s="258"/>
      <c r="F69" s="258"/>
      <c r="G69" s="258"/>
      <c r="H69" s="258"/>
      <c r="I69" s="258"/>
      <c r="J69" s="258"/>
      <c r="K69" s="258"/>
      <c r="L69" s="258"/>
      <c r="M69" s="259"/>
    </row>
    <row r="70" spans="1:13" ht="14.25" customHeight="1">
      <c r="A70" s="257"/>
      <c r="B70" s="258"/>
      <c r="C70" s="258"/>
      <c r="D70" s="258"/>
      <c r="E70" s="258"/>
      <c r="F70" s="258"/>
      <c r="G70" s="258"/>
      <c r="H70" s="258"/>
      <c r="I70" s="258"/>
      <c r="J70" s="258"/>
      <c r="K70" s="258"/>
      <c r="L70" s="258"/>
      <c r="M70" s="259"/>
    </row>
    <row r="71" spans="1:13" ht="14.25" customHeight="1">
      <c r="A71" s="260"/>
      <c r="B71" s="261"/>
      <c r="C71" s="261"/>
      <c r="D71" s="261"/>
      <c r="E71" s="261"/>
      <c r="F71" s="261"/>
      <c r="G71" s="261"/>
      <c r="H71" s="261"/>
      <c r="I71" s="261"/>
      <c r="J71" s="261"/>
      <c r="K71" s="261"/>
      <c r="L71" s="261"/>
      <c r="M71" s="262"/>
    </row>
  </sheetData>
  <customSheetViews>
    <customSheetView guid="{0600548B-18A0-4A0C-AE97-31B78926EA50}" showPageBreaks="1" printArea="1" view="pageBreakPreview">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86">
    <mergeCell ref="A48:D48"/>
    <mergeCell ref="E48:G48"/>
    <mergeCell ref="H48:J48"/>
    <mergeCell ref="K48:M48"/>
    <mergeCell ref="A52:M52"/>
    <mergeCell ref="A53:M58"/>
    <mergeCell ref="A62:M71"/>
    <mergeCell ref="A49:D49"/>
    <mergeCell ref="H49:J49"/>
    <mergeCell ref="K49:M49"/>
    <mergeCell ref="A50:D50"/>
    <mergeCell ref="H50:J50"/>
    <mergeCell ref="K50:M50"/>
    <mergeCell ref="E49:G49"/>
    <mergeCell ref="E50:G50"/>
    <mergeCell ref="A60:M60"/>
    <mergeCell ref="A43:D43"/>
    <mergeCell ref="H43:J43"/>
    <mergeCell ref="K43:M43"/>
    <mergeCell ref="A47:D47"/>
    <mergeCell ref="H47:J47"/>
    <mergeCell ref="K47:M47"/>
    <mergeCell ref="A44:D44"/>
    <mergeCell ref="H44:J44"/>
    <mergeCell ref="K44:M44"/>
    <mergeCell ref="A45:D45"/>
    <mergeCell ref="H45:J45"/>
    <mergeCell ref="K45:M45"/>
    <mergeCell ref="A46:D46"/>
    <mergeCell ref="H46:J46"/>
    <mergeCell ref="K46:M46"/>
    <mergeCell ref="E43:G43"/>
    <mergeCell ref="E44:G44"/>
    <mergeCell ref="E45:G45"/>
    <mergeCell ref="E46:G46"/>
    <mergeCell ref="E47:G47"/>
    <mergeCell ref="A41:D41"/>
    <mergeCell ref="H41:J41"/>
    <mergeCell ref="K41:M41"/>
    <mergeCell ref="A42:D42"/>
    <mergeCell ref="H42:J42"/>
    <mergeCell ref="K42:M42"/>
    <mergeCell ref="E41:G41"/>
    <mergeCell ref="E42:G42"/>
    <mergeCell ref="A39:D39"/>
    <mergeCell ref="H39:J39"/>
    <mergeCell ref="K39:M39"/>
    <mergeCell ref="A40:D40"/>
    <mergeCell ref="H40:J40"/>
    <mergeCell ref="K40:M40"/>
    <mergeCell ref="E39:G39"/>
    <mergeCell ref="E40:G40"/>
    <mergeCell ref="A37:D37"/>
    <mergeCell ref="H37:J37"/>
    <mergeCell ref="K37:M37"/>
    <mergeCell ref="A38:D38"/>
    <mergeCell ref="H38:J38"/>
    <mergeCell ref="K38:M38"/>
    <mergeCell ref="E37:G37"/>
    <mergeCell ref="E38:G38"/>
    <mergeCell ref="A35:D35"/>
    <mergeCell ref="H35:J35"/>
    <mergeCell ref="K35:M35"/>
    <mergeCell ref="A36:D36"/>
    <mergeCell ref="H36:J36"/>
    <mergeCell ref="K36:M36"/>
    <mergeCell ref="E35:G35"/>
    <mergeCell ref="E36:G36"/>
    <mergeCell ref="A33:D33"/>
    <mergeCell ref="H33:J33"/>
    <mergeCell ref="K33:M33"/>
    <mergeCell ref="A34:D34"/>
    <mergeCell ref="H34:J34"/>
    <mergeCell ref="K34:M34"/>
    <mergeCell ref="E33:G33"/>
    <mergeCell ref="E34:G34"/>
    <mergeCell ref="A31:D31"/>
    <mergeCell ref="H31:J31"/>
    <mergeCell ref="K31:M31"/>
    <mergeCell ref="A32:D32"/>
    <mergeCell ref="H32:J32"/>
    <mergeCell ref="K32:M32"/>
    <mergeCell ref="E31:G31"/>
    <mergeCell ref="E32:G32"/>
    <mergeCell ref="A29:D29"/>
    <mergeCell ref="H29:J29"/>
    <mergeCell ref="K29:M29"/>
    <mergeCell ref="A30:D30"/>
    <mergeCell ref="H30:J30"/>
    <mergeCell ref="K30:M30"/>
    <mergeCell ref="E30:G30"/>
    <mergeCell ref="A27:D27"/>
    <mergeCell ref="H27:J27"/>
    <mergeCell ref="K27:M27"/>
    <mergeCell ref="A28:D28"/>
    <mergeCell ref="H28:J28"/>
    <mergeCell ref="K28:M28"/>
    <mergeCell ref="E27:G27"/>
    <mergeCell ref="E28:G28"/>
    <mergeCell ref="E29:G29"/>
    <mergeCell ref="A25:D25"/>
    <mergeCell ref="H25:J25"/>
    <mergeCell ref="K25:M25"/>
    <mergeCell ref="A26:D26"/>
    <mergeCell ref="H26:J26"/>
    <mergeCell ref="K26:M26"/>
    <mergeCell ref="A23:D23"/>
    <mergeCell ref="H23:J23"/>
    <mergeCell ref="K23:M23"/>
    <mergeCell ref="A24:D24"/>
    <mergeCell ref="H24:J24"/>
    <mergeCell ref="K24:M24"/>
    <mergeCell ref="E23:G23"/>
    <mergeCell ref="E24:G24"/>
    <mergeCell ref="E25:G25"/>
    <mergeCell ref="E26:G26"/>
    <mergeCell ref="A21:D21"/>
    <mergeCell ref="H21:J21"/>
    <mergeCell ref="K21:M21"/>
    <mergeCell ref="A22:D22"/>
    <mergeCell ref="H22:J22"/>
    <mergeCell ref="K22:M22"/>
    <mergeCell ref="A19:D19"/>
    <mergeCell ref="H19:J19"/>
    <mergeCell ref="K19:M19"/>
    <mergeCell ref="A20:D20"/>
    <mergeCell ref="H20:J20"/>
    <mergeCell ref="K20:M20"/>
    <mergeCell ref="E19:G19"/>
    <mergeCell ref="E20:G20"/>
    <mergeCell ref="E21:G21"/>
    <mergeCell ref="E22:G22"/>
    <mergeCell ref="A17:D17"/>
    <mergeCell ref="H17:J17"/>
    <mergeCell ref="K17:M17"/>
    <mergeCell ref="A18:D18"/>
    <mergeCell ref="H18:J18"/>
    <mergeCell ref="K18:M18"/>
    <mergeCell ref="A15:D15"/>
    <mergeCell ref="H15:J15"/>
    <mergeCell ref="K15:M15"/>
    <mergeCell ref="A16:D16"/>
    <mergeCell ref="H16:J16"/>
    <mergeCell ref="K16:M16"/>
    <mergeCell ref="E15:G15"/>
    <mergeCell ref="E16:G16"/>
    <mergeCell ref="E17:G17"/>
    <mergeCell ref="E18:G18"/>
    <mergeCell ref="A13:D13"/>
    <mergeCell ref="H13:J13"/>
    <mergeCell ref="K13:M13"/>
    <mergeCell ref="A14:D14"/>
    <mergeCell ref="H14:J14"/>
    <mergeCell ref="K14:M14"/>
    <mergeCell ref="A11:D11"/>
    <mergeCell ref="H11:J11"/>
    <mergeCell ref="K11:M11"/>
    <mergeCell ref="A12:D12"/>
    <mergeCell ref="H12:J12"/>
    <mergeCell ref="K12:M12"/>
    <mergeCell ref="E11:G11"/>
    <mergeCell ref="E12:G12"/>
    <mergeCell ref="E13:G13"/>
    <mergeCell ref="E14:G14"/>
    <mergeCell ref="A10:D10"/>
    <mergeCell ref="H10:J10"/>
    <mergeCell ref="K10:M10"/>
    <mergeCell ref="A6:D6"/>
    <mergeCell ref="I6:J6"/>
    <mergeCell ref="L6:M6"/>
    <mergeCell ref="A7:D7"/>
    <mergeCell ref="I7:J7"/>
    <mergeCell ref="L7:M7"/>
    <mergeCell ref="E7:H7"/>
    <mergeCell ref="E6:H6"/>
    <mergeCell ref="E8:G9"/>
    <mergeCell ref="E10:G10"/>
    <mergeCell ref="L1:M2"/>
    <mergeCell ref="C2:K3"/>
    <mergeCell ref="L3:M3"/>
    <mergeCell ref="C4:K4"/>
    <mergeCell ref="L4:M5"/>
    <mergeCell ref="C5:K5"/>
    <mergeCell ref="A8:D9"/>
    <mergeCell ref="H8:J9"/>
    <mergeCell ref="K8:M9"/>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71"/>
  <sheetViews>
    <sheetView showZeros="0" view="pageBreakPreview" zoomScaleNormal="100" zoomScaleSheetLayoutView="100" workbookViewId="0">
      <selection activeCell="M20" sqref="M20"/>
    </sheetView>
  </sheetViews>
  <sheetFormatPr defaultColWidth="9.140625" defaultRowHeight="14.25" customHeight="1"/>
  <cols>
    <col min="1" max="1" width="10.28515625" style="30" customWidth="1"/>
    <col min="2" max="2" width="10.140625" style="30" customWidth="1"/>
    <col min="3" max="3" width="18.85546875" style="30" customWidth="1"/>
    <col min="4" max="4" width="18.7109375" style="30" customWidth="1"/>
    <col min="5" max="5" width="12.140625" style="30" customWidth="1"/>
    <col min="6" max="6" width="9.28515625" style="30" customWidth="1"/>
    <col min="7" max="7" width="17.140625" style="30" customWidth="1"/>
    <col min="8" max="8" width="10" style="30" customWidth="1"/>
    <col min="9" max="9" width="8.85546875" style="30" customWidth="1"/>
    <col min="10" max="10" width="10.140625" style="30" customWidth="1"/>
    <col min="11" max="11" width="10.28515625" style="30" customWidth="1"/>
    <col min="12" max="16384" width="9.140625" style="30"/>
  </cols>
  <sheetData>
    <row r="1" spans="1:12" ht="15" customHeight="1">
      <c r="A1" s="3"/>
      <c r="B1" s="1"/>
      <c r="C1" s="2"/>
      <c r="D1" s="1"/>
      <c r="E1" s="1"/>
      <c r="F1" s="1"/>
      <c r="G1" s="1"/>
      <c r="H1" s="1"/>
      <c r="I1" s="1"/>
      <c r="J1" s="209" t="s">
        <v>480</v>
      </c>
      <c r="K1" s="210"/>
    </row>
    <row r="2" spans="1:12" ht="14.25" customHeight="1">
      <c r="A2" s="10"/>
      <c r="B2" s="5"/>
      <c r="C2" s="211" t="s">
        <v>706</v>
      </c>
      <c r="D2" s="212"/>
      <c r="E2" s="212"/>
      <c r="F2" s="212"/>
      <c r="G2" s="212"/>
      <c r="H2" s="212"/>
      <c r="I2" s="213"/>
      <c r="J2" s="209"/>
      <c r="K2" s="210"/>
    </row>
    <row r="3" spans="1:12" ht="14.25" customHeight="1">
      <c r="A3" s="10"/>
      <c r="B3" s="5"/>
      <c r="C3" s="211"/>
      <c r="D3" s="212"/>
      <c r="E3" s="212"/>
      <c r="F3" s="212"/>
      <c r="G3" s="212"/>
      <c r="H3" s="212"/>
      <c r="I3" s="213"/>
      <c r="J3" s="266" t="s">
        <v>0</v>
      </c>
      <c r="K3" s="215"/>
    </row>
    <row r="4" spans="1:12" ht="15" customHeight="1">
      <c r="A4" s="6"/>
      <c r="B4" s="7"/>
      <c r="C4" s="267" t="s">
        <v>554</v>
      </c>
      <c r="D4" s="217"/>
      <c r="E4" s="217"/>
      <c r="F4" s="217"/>
      <c r="G4" s="217"/>
      <c r="H4" s="217"/>
      <c r="I4" s="217"/>
      <c r="J4" s="379">
        <f>Tax_Year</f>
        <v>2023</v>
      </c>
      <c r="K4" s="269"/>
    </row>
    <row r="5" spans="1:12" ht="15" customHeight="1">
      <c r="A5" s="11"/>
      <c r="B5" s="12"/>
      <c r="C5" s="219"/>
      <c r="D5" s="220"/>
      <c r="E5" s="220"/>
      <c r="F5" s="220"/>
      <c r="G5" s="220"/>
      <c r="H5" s="220"/>
      <c r="I5" s="220"/>
      <c r="J5" s="304"/>
      <c r="K5" s="305"/>
      <c r="L5" s="83" t="s">
        <v>774</v>
      </c>
    </row>
    <row r="6" spans="1:12" ht="15" customHeight="1">
      <c r="A6" s="713" t="s">
        <v>82</v>
      </c>
      <c r="B6" s="717"/>
      <c r="C6" s="717"/>
      <c r="D6" s="713" t="s">
        <v>83</v>
      </c>
      <c r="E6" s="717"/>
      <c r="F6" s="714"/>
      <c r="G6" s="713" t="s">
        <v>71</v>
      </c>
      <c r="H6" s="714"/>
      <c r="I6" s="47" t="s">
        <v>72</v>
      </c>
      <c r="J6" s="273" t="s">
        <v>70</v>
      </c>
      <c r="K6" s="274"/>
    </row>
    <row r="7" spans="1:12" ht="14.25" customHeight="1">
      <c r="A7" s="493">
        <f>Business_Name</f>
        <v>0</v>
      </c>
      <c r="B7" s="715"/>
      <c r="C7" s="715"/>
      <c r="D7" s="493">
        <f>Address</f>
        <v>0</v>
      </c>
      <c r="E7" s="715"/>
      <c r="F7" s="716"/>
      <c r="G7" s="493">
        <f>City</f>
        <v>0</v>
      </c>
      <c r="H7" s="716"/>
      <c r="I7" s="74">
        <f>State</f>
        <v>0</v>
      </c>
      <c r="J7" s="382">
        <f>Company_Number</f>
        <v>0</v>
      </c>
      <c r="K7" s="383"/>
    </row>
    <row r="8" spans="1:12" ht="15" customHeight="1">
      <c r="A8" s="723" t="s">
        <v>787</v>
      </c>
      <c r="B8" s="724"/>
      <c r="C8" s="724"/>
      <c r="D8" s="723" t="s">
        <v>308</v>
      </c>
      <c r="E8" s="723" t="s">
        <v>309</v>
      </c>
      <c r="F8" s="723" t="s">
        <v>310</v>
      </c>
      <c r="G8" s="723" t="s">
        <v>479</v>
      </c>
      <c r="H8" s="723" t="s">
        <v>311</v>
      </c>
      <c r="I8" s="723"/>
      <c r="J8" s="723"/>
      <c r="K8" s="723"/>
    </row>
    <row r="9" spans="1:12" ht="15" customHeight="1">
      <c r="A9" s="724"/>
      <c r="B9" s="724"/>
      <c r="C9" s="724"/>
      <c r="D9" s="723"/>
      <c r="E9" s="723"/>
      <c r="F9" s="723"/>
      <c r="G9" s="723"/>
      <c r="H9" s="723"/>
      <c r="I9" s="723"/>
      <c r="J9" s="723"/>
      <c r="K9" s="723"/>
    </row>
    <row r="10" spans="1:12" ht="14.25" customHeight="1">
      <c r="A10" s="721"/>
      <c r="B10" s="721"/>
      <c r="C10" s="721"/>
      <c r="D10" s="200"/>
      <c r="E10" s="201"/>
      <c r="F10" s="201"/>
      <c r="G10" s="202"/>
      <c r="H10" s="722"/>
      <c r="I10" s="722"/>
      <c r="J10" s="722"/>
      <c r="K10" s="722"/>
    </row>
    <row r="11" spans="1:12" ht="14.25" customHeight="1">
      <c r="A11" s="721"/>
      <c r="B11" s="721"/>
      <c r="C11" s="721"/>
      <c r="D11" s="200"/>
      <c r="E11" s="201"/>
      <c r="F11" s="201"/>
      <c r="G11" s="202"/>
      <c r="H11" s="722"/>
      <c r="I11" s="722"/>
      <c r="J11" s="722"/>
      <c r="K11" s="722"/>
    </row>
    <row r="12" spans="1:12" ht="14.25" customHeight="1">
      <c r="A12" s="721"/>
      <c r="B12" s="721"/>
      <c r="C12" s="721"/>
      <c r="D12" s="200"/>
      <c r="E12" s="201"/>
      <c r="F12" s="201"/>
      <c r="G12" s="202"/>
      <c r="H12" s="722"/>
      <c r="I12" s="722"/>
      <c r="J12" s="722"/>
      <c r="K12" s="722"/>
    </row>
    <row r="13" spans="1:12" ht="14.25" customHeight="1">
      <c r="A13" s="721"/>
      <c r="B13" s="721"/>
      <c r="C13" s="721"/>
      <c r="D13" s="200"/>
      <c r="E13" s="201"/>
      <c r="F13" s="201"/>
      <c r="G13" s="202"/>
      <c r="H13" s="722"/>
      <c r="I13" s="722"/>
      <c r="J13" s="722"/>
      <c r="K13" s="722"/>
    </row>
    <row r="14" spans="1:12" ht="14.25" customHeight="1">
      <c r="A14" s="721"/>
      <c r="B14" s="721"/>
      <c r="C14" s="721"/>
      <c r="D14" s="200"/>
      <c r="E14" s="201"/>
      <c r="F14" s="201"/>
      <c r="G14" s="202"/>
      <c r="H14" s="722"/>
      <c r="I14" s="722"/>
      <c r="J14" s="722"/>
      <c r="K14" s="722"/>
    </row>
    <row r="15" spans="1:12" ht="14.25" customHeight="1">
      <c r="A15" s="721"/>
      <c r="B15" s="721"/>
      <c r="C15" s="721"/>
      <c r="D15" s="200"/>
      <c r="E15" s="201"/>
      <c r="F15" s="201"/>
      <c r="G15" s="202"/>
      <c r="H15" s="722"/>
      <c r="I15" s="722"/>
      <c r="J15" s="722"/>
      <c r="K15" s="722"/>
    </row>
    <row r="16" spans="1:12" ht="14.25" customHeight="1">
      <c r="A16" s="721"/>
      <c r="B16" s="721"/>
      <c r="C16" s="721"/>
      <c r="D16" s="200"/>
      <c r="E16" s="201"/>
      <c r="F16" s="201"/>
      <c r="G16" s="202"/>
      <c r="H16" s="722"/>
      <c r="I16" s="722"/>
      <c r="J16" s="722"/>
      <c r="K16" s="722"/>
    </row>
    <row r="17" spans="1:11" ht="14.25" customHeight="1">
      <c r="A17" s="721"/>
      <c r="B17" s="721"/>
      <c r="C17" s="721"/>
      <c r="D17" s="200"/>
      <c r="E17" s="201"/>
      <c r="F17" s="201"/>
      <c r="G17" s="202"/>
      <c r="H17" s="722"/>
      <c r="I17" s="722"/>
      <c r="J17" s="722"/>
      <c r="K17" s="722"/>
    </row>
    <row r="18" spans="1:11" ht="14.25" customHeight="1">
      <c r="A18" s="721"/>
      <c r="B18" s="721"/>
      <c r="C18" s="721"/>
      <c r="D18" s="200"/>
      <c r="E18" s="201"/>
      <c r="F18" s="201"/>
      <c r="G18" s="202"/>
      <c r="H18" s="722"/>
      <c r="I18" s="722"/>
      <c r="J18" s="722"/>
      <c r="K18" s="722"/>
    </row>
    <row r="19" spans="1:11" ht="14.25" customHeight="1">
      <c r="A19" s="721"/>
      <c r="B19" s="721"/>
      <c r="C19" s="721"/>
      <c r="D19" s="200"/>
      <c r="E19" s="201"/>
      <c r="F19" s="201"/>
      <c r="G19" s="202"/>
      <c r="H19" s="722"/>
      <c r="I19" s="722"/>
      <c r="J19" s="722"/>
      <c r="K19" s="722"/>
    </row>
    <row r="20" spans="1:11" ht="14.25" customHeight="1">
      <c r="A20" s="721"/>
      <c r="B20" s="721"/>
      <c r="C20" s="721"/>
      <c r="D20" s="200"/>
      <c r="E20" s="201"/>
      <c r="F20" s="201"/>
      <c r="G20" s="202"/>
      <c r="H20" s="722"/>
      <c r="I20" s="722"/>
      <c r="J20" s="722"/>
      <c r="K20" s="722"/>
    </row>
    <row r="21" spans="1:11" ht="14.25" customHeight="1">
      <c r="A21" s="721"/>
      <c r="B21" s="721"/>
      <c r="C21" s="721"/>
      <c r="D21" s="200"/>
      <c r="E21" s="201"/>
      <c r="F21" s="201"/>
      <c r="G21" s="202"/>
      <c r="H21" s="722"/>
      <c r="I21" s="722"/>
      <c r="J21" s="722"/>
      <c r="K21" s="722"/>
    </row>
    <row r="22" spans="1:11" ht="14.25" customHeight="1">
      <c r="A22" s="721"/>
      <c r="B22" s="721"/>
      <c r="C22" s="721"/>
      <c r="D22" s="200"/>
      <c r="E22" s="201"/>
      <c r="F22" s="201"/>
      <c r="G22" s="202"/>
      <c r="H22" s="722"/>
      <c r="I22" s="722"/>
      <c r="J22" s="722"/>
      <c r="K22" s="722"/>
    </row>
    <row r="23" spans="1:11" ht="14.25" customHeight="1">
      <c r="A23" s="721"/>
      <c r="B23" s="721"/>
      <c r="C23" s="721"/>
      <c r="D23" s="200"/>
      <c r="E23" s="201"/>
      <c r="F23" s="201"/>
      <c r="G23" s="202"/>
      <c r="H23" s="722"/>
      <c r="I23" s="722"/>
      <c r="J23" s="722"/>
      <c r="K23" s="722"/>
    </row>
    <row r="24" spans="1:11" ht="14.25" customHeight="1">
      <c r="A24" s="721"/>
      <c r="B24" s="721"/>
      <c r="C24" s="721"/>
      <c r="D24" s="200"/>
      <c r="E24" s="201"/>
      <c r="F24" s="201"/>
      <c r="G24" s="202"/>
      <c r="H24" s="722"/>
      <c r="I24" s="722"/>
      <c r="J24" s="722"/>
      <c r="K24" s="722"/>
    </row>
    <row r="25" spans="1:11" ht="14.25" customHeight="1">
      <c r="A25" s="721"/>
      <c r="B25" s="721"/>
      <c r="C25" s="721"/>
      <c r="D25" s="200"/>
      <c r="E25" s="201"/>
      <c r="F25" s="201"/>
      <c r="G25" s="202"/>
      <c r="H25" s="722"/>
      <c r="I25" s="722"/>
      <c r="J25" s="722"/>
      <c r="K25" s="722"/>
    </row>
    <row r="26" spans="1:11" ht="14.25" customHeight="1">
      <c r="A26" s="721"/>
      <c r="B26" s="721"/>
      <c r="C26" s="721"/>
      <c r="D26" s="200"/>
      <c r="E26" s="201"/>
      <c r="F26" s="201"/>
      <c r="G26" s="202"/>
      <c r="H26" s="722"/>
      <c r="I26" s="722"/>
      <c r="J26" s="722"/>
      <c r="K26" s="722"/>
    </row>
    <row r="27" spans="1:11" ht="14.25" customHeight="1">
      <c r="A27" s="721"/>
      <c r="B27" s="721"/>
      <c r="C27" s="721"/>
      <c r="D27" s="200"/>
      <c r="E27" s="201"/>
      <c r="F27" s="201"/>
      <c r="G27" s="202"/>
      <c r="H27" s="722"/>
      <c r="I27" s="722"/>
      <c r="J27" s="722"/>
      <c r="K27" s="722"/>
    </row>
    <row r="28" spans="1:11" ht="14.25" customHeight="1">
      <c r="A28" s="721"/>
      <c r="B28" s="721"/>
      <c r="C28" s="721"/>
      <c r="D28" s="200"/>
      <c r="E28" s="201"/>
      <c r="F28" s="201"/>
      <c r="G28" s="202"/>
      <c r="H28" s="722"/>
      <c r="I28" s="722"/>
      <c r="J28" s="722"/>
      <c r="K28" s="722"/>
    </row>
    <row r="29" spans="1:11" ht="14.25" customHeight="1">
      <c r="A29" s="721"/>
      <c r="B29" s="721"/>
      <c r="C29" s="721"/>
      <c r="D29" s="200"/>
      <c r="E29" s="201"/>
      <c r="F29" s="201"/>
      <c r="G29" s="202"/>
      <c r="H29" s="722"/>
      <c r="I29" s="722"/>
      <c r="J29" s="722"/>
      <c r="K29" s="722"/>
    </row>
    <row r="30" spans="1:11" ht="14.25" customHeight="1">
      <c r="A30" s="721"/>
      <c r="B30" s="721"/>
      <c r="C30" s="721"/>
      <c r="D30" s="200"/>
      <c r="E30" s="201"/>
      <c r="F30" s="201"/>
      <c r="G30" s="202"/>
      <c r="H30" s="722"/>
      <c r="I30" s="722"/>
      <c r="J30" s="722"/>
      <c r="K30" s="722"/>
    </row>
    <row r="31" spans="1:11" ht="14.25" customHeight="1">
      <c r="A31" s="721"/>
      <c r="B31" s="721"/>
      <c r="C31" s="721"/>
      <c r="D31" s="200"/>
      <c r="E31" s="201"/>
      <c r="F31" s="201"/>
      <c r="G31" s="202"/>
      <c r="H31" s="722"/>
      <c r="I31" s="722"/>
      <c r="J31" s="722"/>
      <c r="K31" s="722"/>
    </row>
    <row r="32" spans="1:11" ht="14.25" customHeight="1">
      <c r="A32" s="721"/>
      <c r="B32" s="721"/>
      <c r="C32" s="721"/>
      <c r="D32" s="200"/>
      <c r="E32" s="201"/>
      <c r="F32" s="201"/>
      <c r="G32" s="202"/>
      <c r="H32" s="722"/>
      <c r="I32" s="722"/>
      <c r="J32" s="722"/>
      <c r="K32" s="722"/>
    </row>
    <row r="33" spans="1:11" ht="14.25" customHeight="1">
      <c r="A33" s="721"/>
      <c r="B33" s="721"/>
      <c r="C33" s="721"/>
      <c r="D33" s="200"/>
      <c r="E33" s="201"/>
      <c r="F33" s="201"/>
      <c r="G33" s="202"/>
      <c r="H33" s="722"/>
      <c r="I33" s="722"/>
      <c r="J33" s="722"/>
      <c r="K33" s="722"/>
    </row>
    <row r="34" spans="1:11" ht="14.25" customHeight="1">
      <c r="A34" s="721"/>
      <c r="B34" s="721"/>
      <c r="C34" s="721"/>
      <c r="D34" s="200"/>
      <c r="E34" s="201"/>
      <c r="F34" s="201"/>
      <c r="G34" s="202"/>
      <c r="H34" s="722"/>
      <c r="I34" s="722"/>
      <c r="J34" s="722"/>
      <c r="K34" s="722"/>
    </row>
    <row r="35" spans="1:11" ht="14.25" customHeight="1">
      <c r="A35" s="721"/>
      <c r="B35" s="721"/>
      <c r="C35" s="721"/>
      <c r="D35" s="200"/>
      <c r="E35" s="201"/>
      <c r="F35" s="201"/>
      <c r="G35" s="202"/>
      <c r="H35" s="722"/>
      <c r="I35" s="722"/>
      <c r="J35" s="722"/>
      <c r="K35" s="722"/>
    </row>
    <row r="36" spans="1:11" ht="14.25" customHeight="1">
      <c r="A36" s="721"/>
      <c r="B36" s="721"/>
      <c r="C36" s="721"/>
      <c r="D36" s="200"/>
      <c r="E36" s="201"/>
      <c r="F36" s="201"/>
      <c r="G36" s="202"/>
      <c r="H36" s="722"/>
      <c r="I36" s="722"/>
      <c r="J36" s="722"/>
      <c r="K36" s="722"/>
    </row>
    <row r="37" spans="1:11" ht="14.25" customHeight="1">
      <c r="A37" s="721"/>
      <c r="B37" s="721"/>
      <c r="C37" s="721"/>
      <c r="D37" s="200"/>
      <c r="E37" s="201"/>
      <c r="F37" s="201"/>
      <c r="G37" s="202"/>
      <c r="H37" s="722"/>
      <c r="I37" s="722"/>
      <c r="J37" s="722"/>
      <c r="K37" s="722"/>
    </row>
    <row r="38" spans="1:11" ht="14.25" customHeight="1">
      <c r="A38" s="721"/>
      <c r="B38" s="721"/>
      <c r="C38" s="721"/>
      <c r="D38" s="200"/>
      <c r="E38" s="201"/>
      <c r="F38" s="201"/>
      <c r="G38" s="202"/>
      <c r="H38" s="722"/>
      <c r="I38" s="722"/>
      <c r="J38" s="722"/>
      <c r="K38" s="722"/>
    </row>
    <row r="39" spans="1:11" ht="14.25" customHeight="1">
      <c r="A39" s="721"/>
      <c r="B39" s="721"/>
      <c r="C39" s="721"/>
      <c r="D39" s="200"/>
      <c r="E39" s="201"/>
      <c r="F39" s="201"/>
      <c r="G39" s="202"/>
      <c r="H39" s="722"/>
      <c r="I39" s="722"/>
      <c r="J39" s="722"/>
      <c r="K39" s="722"/>
    </row>
    <row r="40" spans="1:11" ht="14.25" customHeight="1">
      <c r="A40" s="721"/>
      <c r="B40" s="721"/>
      <c r="C40" s="721"/>
      <c r="D40" s="200"/>
      <c r="E40" s="201"/>
      <c r="F40" s="201"/>
      <c r="G40" s="202"/>
      <c r="H40" s="722"/>
      <c r="I40" s="722"/>
      <c r="J40" s="722"/>
      <c r="K40" s="722"/>
    </row>
    <row r="41" spans="1:11" ht="14.25" customHeight="1">
      <c r="A41" s="721"/>
      <c r="B41" s="721"/>
      <c r="C41" s="721"/>
      <c r="D41" s="200"/>
      <c r="E41" s="201"/>
      <c r="F41" s="201"/>
      <c r="G41" s="202"/>
      <c r="H41" s="722"/>
      <c r="I41" s="722"/>
      <c r="J41" s="722"/>
      <c r="K41" s="722"/>
    </row>
    <row r="42" spans="1:11" ht="14.25" customHeight="1">
      <c r="A42" s="721"/>
      <c r="B42" s="721"/>
      <c r="C42" s="721"/>
      <c r="D42" s="200"/>
      <c r="E42" s="201"/>
      <c r="F42" s="201"/>
      <c r="G42" s="202"/>
      <c r="H42" s="722"/>
      <c r="I42" s="722"/>
      <c r="J42" s="722"/>
      <c r="K42" s="722"/>
    </row>
    <row r="43" spans="1:11" ht="14.25" customHeight="1">
      <c r="A43" s="721"/>
      <c r="B43" s="721"/>
      <c r="C43" s="721"/>
      <c r="D43" s="200"/>
      <c r="E43" s="201"/>
      <c r="F43" s="201"/>
      <c r="G43" s="202"/>
      <c r="H43" s="722"/>
      <c r="I43" s="722"/>
      <c r="J43" s="722"/>
      <c r="K43" s="722"/>
    </row>
    <row r="44" spans="1:11" ht="14.25" customHeight="1">
      <c r="A44" s="721"/>
      <c r="B44" s="721"/>
      <c r="C44" s="721"/>
      <c r="D44" s="200"/>
      <c r="E44" s="201"/>
      <c r="F44" s="201"/>
      <c r="G44" s="202"/>
      <c r="H44" s="722"/>
      <c r="I44" s="722"/>
      <c r="J44" s="722"/>
      <c r="K44" s="722"/>
    </row>
    <row r="45" spans="1:11" ht="14.25" customHeight="1">
      <c r="A45" s="721"/>
      <c r="B45" s="721"/>
      <c r="C45" s="721"/>
      <c r="D45" s="200"/>
      <c r="E45" s="201"/>
      <c r="F45" s="201"/>
      <c r="G45" s="202"/>
      <c r="H45" s="722"/>
      <c r="I45" s="722"/>
      <c r="J45" s="722"/>
      <c r="K45" s="722"/>
    </row>
    <row r="46" spans="1:11" ht="14.25" customHeight="1">
      <c r="A46" s="721"/>
      <c r="B46" s="721"/>
      <c r="C46" s="721"/>
      <c r="D46" s="200"/>
      <c r="E46" s="201"/>
      <c r="F46" s="201"/>
      <c r="G46" s="202"/>
      <c r="H46" s="722"/>
      <c r="I46" s="722"/>
      <c r="J46" s="722"/>
      <c r="K46" s="722"/>
    </row>
    <row r="47" spans="1:11" ht="14.25" customHeight="1">
      <c r="A47" s="721"/>
      <c r="B47" s="721"/>
      <c r="C47" s="721"/>
      <c r="D47" s="200"/>
      <c r="E47" s="201"/>
      <c r="F47" s="201"/>
      <c r="G47" s="202"/>
      <c r="H47" s="722"/>
      <c r="I47" s="722"/>
      <c r="J47" s="722"/>
      <c r="K47" s="722"/>
    </row>
    <row r="48" spans="1:11" ht="14.25" customHeight="1">
      <c r="A48" s="721"/>
      <c r="B48" s="721"/>
      <c r="C48" s="721"/>
      <c r="D48" s="200"/>
      <c r="E48" s="201"/>
      <c r="F48" s="201"/>
      <c r="G48" s="202"/>
      <c r="H48" s="722"/>
      <c r="I48" s="722"/>
      <c r="J48" s="722"/>
      <c r="K48" s="722"/>
    </row>
    <row r="49" spans="1:11" ht="14.25" customHeight="1">
      <c r="A49" s="721"/>
      <c r="B49" s="721"/>
      <c r="C49" s="721"/>
      <c r="D49" s="200"/>
      <c r="E49" s="201"/>
      <c r="F49" s="201"/>
      <c r="G49" s="202"/>
      <c r="H49" s="722"/>
      <c r="I49" s="722"/>
      <c r="J49" s="722"/>
      <c r="K49" s="722"/>
    </row>
    <row r="50" spans="1:11" ht="14.25" customHeight="1">
      <c r="A50" s="95"/>
      <c r="B50" s="95"/>
      <c r="C50" s="95"/>
      <c r="D50" s="95"/>
      <c r="E50" s="95"/>
      <c r="F50" s="95"/>
      <c r="G50" s="95"/>
      <c r="H50" s="95"/>
      <c r="I50" s="95"/>
      <c r="J50" s="95"/>
      <c r="K50" s="95"/>
    </row>
    <row r="51" spans="1:11" ht="15.75">
      <c r="A51" s="479" t="s">
        <v>116</v>
      </c>
      <c r="B51" s="479"/>
      <c r="C51" s="479"/>
      <c r="D51" s="479"/>
      <c r="E51" s="479"/>
      <c r="F51" s="479"/>
      <c r="G51" s="479"/>
      <c r="H51" s="479"/>
      <c r="I51" s="479"/>
      <c r="J51" s="479"/>
      <c r="K51" s="479"/>
    </row>
    <row r="52" spans="1:11" ht="14.25" customHeight="1">
      <c r="A52" s="237" t="s">
        <v>767</v>
      </c>
      <c r="B52" s="237"/>
      <c r="C52" s="237"/>
      <c r="D52" s="237"/>
      <c r="E52" s="237"/>
      <c r="F52" s="237"/>
      <c r="G52" s="237"/>
      <c r="H52" s="237"/>
      <c r="I52" s="237"/>
      <c r="J52" s="237"/>
      <c r="K52" s="237"/>
    </row>
    <row r="53" spans="1:11" ht="14.25" customHeight="1">
      <c r="A53" s="237"/>
      <c r="B53" s="237"/>
      <c r="C53" s="237"/>
      <c r="D53" s="237"/>
      <c r="E53" s="237"/>
      <c r="F53" s="237"/>
      <c r="G53" s="237"/>
      <c r="H53" s="237"/>
      <c r="I53" s="237"/>
      <c r="J53" s="237"/>
      <c r="K53" s="237"/>
    </row>
    <row r="54" spans="1:11" ht="15" customHeight="1">
      <c r="A54" s="237"/>
      <c r="B54" s="237"/>
      <c r="C54" s="237"/>
      <c r="D54" s="237"/>
      <c r="E54" s="237"/>
      <c r="F54" s="237"/>
      <c r="G54" s="237"/>
      <c r="H54" s="237"/>
      <c r="I54" s="237"/>
      <c r="J54" s="237"/>
      <c r="K54" s="237"/>
    </row>
    <row r="55" spans="1:11" ht="14.25" customHeight="1">
      <c r="A55" s="237"/>
      <c r="B55" s="237"/>
      <c r="C55" s="237"/>
      <c r="D55" s="237"/>
      <c r="E55" s="237"/>
      <c r="F55" s="237"/>
      <c r="G55" s="237"/>
      <c r="H55" s="237"/>
      <c r="I55" s="237"/>
      <c r="J55" s="237"/>
      <c r="K55" s="237"/>
    </row>
    <row r="56" spans="1:11" ht="15" customHeight="1">
      <c r="A56" s="237"/>
      <c r="B56" s="237"/>
      <c r="C56" s="237"/>
      <c r="D56" s="237"/>
      <c r="E56" s="237"/>
      <c r="F56" s="237"/>
      <c r="G56" s="237"/>
      <c r="H56" s="237"/>
      <c r="I56" s="237"/>
      <c r="J56" s="237"/>
      <c r="K56" s="237"/>
    </row>
    <row r="57" spans="1:11" ht="14.25" customHeight="1">
      <c r="A57" s="237"/>
      <c r="B57" s="237"/>
      <c r="C57" s="237"/>
      <c r="D57" s="237"/>
      <c r="E57" s="237"/>
      <c r="F57" s="237"/>
      <c r="G57" s="237"/>
      <c r="H57" s="237"/>
      <c r="I57" s="237"/>
      <c r="J57" s="237"/>
      <c r="K57" s="237"/>
    </row>
    <row r="58" spans="1:11" ht="15" customHeight="1">
      <c r="A58" s="237"/>
      <c r="B58" s="237"/>
      <c r="C58" s="237"/>
      <c r="D58" s="237"/>
      <c r="E58" s="237"/>
      <c r="F58" s="237"/>
      <c r="G58" s="237"/>
      <c r="H58" s="237"/>
      <c r="I58" s="237"/>
      <c r="J58" s="237"/>
      <c r="K58" s="237"/>
    </row>
    <row r="59" spans="1:11" ht="15" customHeight="1">
      <c r="A59" s="237"/>
      <c r="B59" s="237"/>
      <c r="C59" s="237"/>
      <c r="D59" s="237"/>
      <c r="E59" s="237"/>
      <c r="F59" s="237"/>
      <c r="G59" s="237"/>
      <c r="H59" s="237"/>
      <c r="I59" s="237"/>
      <c r="J59" s="237"/>
      <c r="K59" s="237"/>
    </row>
    <row r="60" spans="1:11" ht="15" customHeight="1">
      <c r="A60" s="237"/>
      <c r="B60" s="237"/>
      <c r="C60" s="237"/>
      <c r="D60" s="237"/>
      <c r="E60" s="237"/>
      <c r="F60" s="237"/>
      <c r="G60" s="237"/>
      <c r="H60" s="237"/>
      <c r="I60" s="237"/>
      <c r="J60" s="237"/>
      <c r="K60" s="237"/>
    </row>
    <row r="61" spans="1:11" ht="14.25" customHeight="1">
      <c r="A61" s="237"/>
      <c r="B61" s="237"/>
      <c r="C61" s="237"/>
      <c r="D61" s="237"/>
      <c r="E61" s="237"/>
      <c r="F61" s="237"/>
      <c r="G61" s="237"/>
      <c r="H61" s="237"/>
      <c r="I61" s="237"/>
      <c r="J61" s="237"/>
      <c r="K61" s="237"/>
    </row>
    <row r="62" spans="1:11" ht="15" customHeight="1">
      <c r="A62" s="237"/>
      <c r="B62" s="237"/>
      <c r="C62" s="237"/>
      <c r="D62" s="237"/>
      <c r="E62" s="237"/>
      <c r="F62" s="237"/>
      <c r="G62" s="237"/>
      <c r="H62" s="237"/>
      <c r="I62" s="237"/>
      <c r="J62" s="237"/>
      <c r="K62" s="237"/>
    </row>
    <row r="63" spans="1:11" ht="15" customHeight="1">
      <c r="A63" s="237"/>
      <c r="B63" s="237"/>
      <c r="C63" s="237"/>
      <c r="D63" s="237"/>
      <c r="E63" s="237"/>
      <c r="F63" s="237"/>
      <c r="G63" s="237"/>
      <c r="H63" s="237"/>
      <c r="I63" s="237"/>
      <c r="J63" s="237"/>
      <c r="K63" s="237"/>
    </row>
    <row r="64" spans="1:11" ht="15" customHeight="1">
      <c r="A64" s="237"/>
      <c r="B64" s="237"/>
      <c r="C64" s="237"/>
      <c r="D64" s="237"/>
      <c r="E64" s="237"/>
      <c r="F64" s="237"/>
      <c r="G64" s="237"/>
      <c r="H64" s="237"/>
      <c r="I64" s="237"/>
      <c r="J64" s="237"/>
      <c r="K64" s="237"/>
    </row>
    <row r="65" spans="1:11" ht="14.25" customHeight="1">
      <c r="A65" s="10"/>
      <c r="B65" s="10"/>
      <c r="C65" s="10"/>
      <c r="D65" s="10"/>
      <c r="E65" s="10"/>
      <c r="F65" s="10"/>
      <c r="G65" s="10"/>
      <c r="H65" s="10"/>
      <c r="I65" s="10"/>
      <c r="J65" s="10"/>
      <c r="K65" s="10"/>
    </row>
    <row r="66" spans="1:11" ht="14.25" customHeight="1">
      <c r="A66" s="397" t="s">
        <v>726</v>
      </c>
      <c r="B66" s="398"/>
      <c r="C66" s="398"/>
      <c r="D66" s="398"/>
      <c r="E66" s="398"/>
      <c r="F66" s="398"/>
      <c r="G66" s="398"/>
      <c r="H66" s="398"/>
      <c r="I66" s="398"/>
      <c r="J66" s="398"/>
      <c r="K66" s="399"/>
    </row>
    <row r="67" spans="1:11" ht="14.25" customHeight="1">
      <c r="A67" s="400"/>
      <c r="B67" s="401"/>
      <c r="C67" s="401"/>
      <c r="D67" s="401"/>
      <c r="E67" s="401"/>
      <c r="F67" s="401"/>
      <c r="G67" s="401"/>
      <c r="H67" s="401"/>
      <c r="I67" s="401"/>
      <c r="J67" s="401"/>
      <c r="K67" s="402"/>
    </row>
    <row r="68" spans="1:11" ht="14.25" customHeight="1">
      <c r="A68" s="400"/>
      <c r="B68" s="401"/>
      <c r="C68" s="401"/>
      <c r="D68" s="401"/>
      <c r="E68" s="401"/>
      <c r="F68" s="401"/>
      <c r="G68" s="401"/>
      <c r="H68" s="401"/>
      <c r="I68" s="401"/>
      <c r="J68" s="401"/>
      <c r="K68" s="402"/>
    </row>
    <row r="69" spans="1:11" ht="14.25" customHeight="1">
      <c r="A69" s="400"/>
      <c r="B69" s="401"/>
      <c r="C69" s="401"/>
      <c r="D69" s="401"/>
      <c r="E69" s="401"/>
      <c r="F69" s="401"/>
      <c r="G69" s="401"/>
      <c r="H69" s="401"/>
      <c r="I69" s="401"/>
      <c r="J69" s="401"/>
      <c r="K69" s="402"/>
    </row>
    <row r="70" spans="1:11" ht="14.25" customHeight="1">
      <c r="A70" s="400"/>
      <c r="B70" s="401"/>
      <c r="C70" s="401"/>
      <c r="D70" s="401"/>
      <c r="E70" s="401"/>
      <c r="F70" s="401"/>
      <c r="G70" s="401"/>
      <c r="H70" s="401"/>
      <c r="I70" s="401"/>
      <c r="J70" s="401"/>
      <c r="K70" s="402"/>
    </row>
    <row r="71" spans="1:11" ht="14.25" customHeight="1">
      <c r="A71" s="403"/>
      <c r="B71" s="404"/>
      <c r="C71" s="404"/>
      <c r="D71" s="404"/>
      <c r="E71" s="404"/>
      <c r="F71" s="404"/>
      <c r="G71" s="404"/>
      <c r="H71" s="404"/>
      <c r="I71" s="404"/>
      <c r="J71" s="404"/>
      <c r="K71" s="405"/>
    </row>
  </sheetData>
  <customSheetViews>
    <customSheetView guid="{0600548B-18A0-4A0C-AE97-31B78926EA50}" showPageBreaks="1" printArea="1" view="pageBreakPreview">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03">
    <mergeCell ref="A46:C46"/>
    <mergeCell ref="H46:K46"/>
    <mergeCell ref="A47:C47"/>
    <mergeCell ref="H47:K47"/>
    <mergeCell ref="A48:C48"/>
    <mergeCell ref="H48:K48"/>
    <mergeCell ref="A66:K71"/>
    <mergeCell ref="A51:K51"/>
    <mergeCell ref="A49:C49"/>
    <mergeCell ref="H49:K49"/>
    <mergeCell ref="A52:K64"/>
    <mergeCell ref="A41:C41"/>
    <mergeCell ref="H41:K41"/>
    <mergeCell ref="A42:C42"/>
    <mergeCell ref="H42:K42"/>
    <mergeCell ref="A43:C43"/>
    <mergeCell ref="H43:K43"/>
    <mergeCell ref="A44:C44"/>
    <mergeCell ref="H44:K44"/>
    <mergeCell ref="A45:C45"/>
    <mergeCell ref="H45:K45"/>
    <mergeCell ref="A36:C36"/>
    <mergeCell ref="H36:K36"/>
    <mergeCell ref="A37:C37"/>
    <mergeCell ref="H37:K37"/>
    <mergeCell ref="A38:C38"/>
    <mergeCell ref="H38:K38"/>
    <mergeCell ref="A39:C39"/>
    <mergeCell ref="H39:K39"/>
    <mergeCell ref="A40:C40"/>
    <mergeCell ref="H40:K40"/>
    <mergeCell ref="A31:C31"/>
    <mergeCell ref="H31:K31"/>
    <mergeCell ref="A32:C32"/>
    <mergeCell ref="H32:K32"/>
    <mergeCell ref="A33:C33"/>
    <mergeCell ref="H33:K33"/>
    <mergeCell ref="A34:C34"/>
    <mergeCell ref="H34:K34"/>
    <mergeCell ref="A35:C35"/>
    <mergeCell ref="H35:K35"/>
    <mergeCell ref="A26:C26"/>
    <mergeCell ref="H26:K26"/>
    <mergeCell ref="A27:C27"/>
    <mergeCell ref="H27:K27"/>
    <mergeCell ref="A28:C28"/>
    <mergeCell ref="H28:K28"/>
    <mergeCell ref="A29:C29"/>
    <mergeCell ref="H29:K29"/>
    <mergeCell ref="A30:C30"/>
    <mergeCell ref="H30:K30"/>
    <mergeCell ref="A21:C21"/>
    <mergeCell ref="H21:K21"/>
    <mergeCell ref="A22:C22"/>
    <mergeCell ref="H22:K22"/>
    <mergeCell ref="A23:C23"/>
    <mergeCell ref="H23:K23"/>
    <mergeCell ref="A24:C24"/>
    <mergeCell ref="H24:K24"/>
    <mergeCell ref="A25:C25"/>
    <mergeCell ref="H25:K25"/>
    <mergeCell ref="A16:C16"/>
    <mergeCell ref="H16:K16"/>
    <mergeCell ref="A17:C17"/>
    <mergeCell ref="H17:K17"/>
    <mergeCell ref="A18:C18"/>
    <mergeCell ref="H18:K18"/>
    <mergeCell ref="A19:C19"/>
    <mergeCell ref="H19:K19"/>
    <mergeCell ref="A20:C20"/>
    <mergeCell ref="H20:K20"/>
    <mergeCell ref="J1:K2"/>
    <mergeCell ref="C2:I3"/>
    <mergeCell ref="J3:K3"/>
    <mergeCell ref="C4:I4"/>
    <mergeCell ref="J4:K5"/>
    <mergeCell ref="C5:I5"/>
    <mergeCell ref="A7:C7"/>
    <mergeCell ref="A6:C6"/>
    <mergeCell ref="A8:C9"/>
    <mergeCell ref="D8:D9"/>
    <mergeCell ref="E8:E9"/>
    <mergeCell ref="H8:K9"/>
    <mergeCell ref="G8:G9"/>
    <mergeCell ref="F8:F9"/>
    <mergeCell ref="G7:H7"/>
    <mergeCell ref="G6:H6"/>
    <mergeCell ref="D7:F7"/>
    <mergeCell ref="D6:F6"/>
    <mergeCell ref="J6:K6"/>
    <mergeCell ref="J7:K7"/>
    <mergeCell ref="A15:C15"/>
    <mergeCell ref="H15:K15"/>
    <mergeCell ref="A10:C10"/>
    <mergeCell ref="H10:K10"/>
    <mergeCell ref="A12:C12"/>
    <mergeCell ref="H12:K12"/>
    <mergeCell ref="H11:K11"/>
    <mergeCell ref="A11:C11"/>
    <mergeCell ref="H13:K13"/>
    <mergeCell ref="A13:C13"/>
    <mergeCell ref="A14:C14"/>
    <mergeCell ref="H14:K14"/>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51"/>
  <sheetViews>
    <sheetView tabSelected="1" view="pageBreakPreview" zoomScaleNormal="100" zoomScaleSheetLayoutView="100" workbookViewId="0">
      <selection activeCell="A29" sqref="A29:H29"/>
    </sheetView>
  </sheetViews>
  <sheetFormatPr defaultColWidth="9.140625" defaultRowHeight="14.25" customHeight="1"/>
  <cols>
    <col min="1" max="1" width="10.28515625" style="30" customWidth="1"/>
    <col min="2" max="2" width="10.140625" style="30" customWidth="1"/>
    <col min="3" max="3" width="10" style="30" customWidth="1"/>
    <col min="4" max="10" width="10.7109375" style="30" customWidth="1"/>
    <col min="11" max="11" width="10" style="30" customWidth="1"/>
    <col min="12" max="12" width="10.140625" style="30" customWidth="1"/>
    <col min="13" max="13" width="10.28515625" style="30" customWidth="1"/>
    <col min="14" max="16384" width="9.140625" style="30"/>
  </cols>
  <sheetData>
    <row r="1" spans="1:13" ht="15" customHeight="1">
      <c r="A1" s="3"/>
      <c r="B1" s="1"/>
      <c r="C1" s="20"/>
      <c r="D1" s="1"/>
      <c r="E1" s="1"/>
      <c r="F1" s="1"/>
      <c r="G1" s="1"/>
      <c r="H1" s="1"/>
      <c r="I1" s="1"/>
      <c r="J1" s="1"/>
      <c r="K1" s="1"/>
      <c r="L1" s="209" t="s">
        <v>480</v>
      </c>
      <c r="M1" s="210"/>
    </row>
    <row r="2" spans="1:13" ht="14.25" customHeight="1">
      <c r="A2" s="10"/>
      <c r="B2" s="5"/>
      <c r="C2" s="726" t="s">
        <v>481</v>
      </c>
      <c r="D2" s="727"/>
      <c r="E2" s="727"/>
      <c r="F2" s="727"/>
      <c r="G2" s="727"/>
      <c r="H2" s="727"/>
      <c r="I2" s="727"/>
      <c r="J2" s="727"/>
      <c r="K2" s="728"/>
      <c r="L2" s="209"/>
      <c r="M2" s="210"/>
    </row>
    <row r="3" spans="1:13" ht="14.25" customHeight="1">
      <c r="A3" s="10"/>
      <c r="B3" s="5"/>
      <c r="C3" s="726"/>
      <c r="D3" s="727"/>
      <c r="E3" s="727"/>
      <c r="F3" s="727"/>
      <c r="G3" s="727"/>
      <c r="H3" s="727"/>
      <c r="I3" s="727"/>
      <c r="J3" s="727"/>
      <c r="K3" s="728"/>
      <c r="L3" s="214" t="s">
        <v>0</v>
      </c>
      <c r="M3" s="215"/>
    </row>
    <row r="4" spans="1:13" ht="15" customHeight="1">
      <c r="A4" s="6"/>
      <c r="B4" s="7"/>
      <c r="C4" s="729" t="s">
        <v>482</v>
      </c>
      <c r="D4" s="730"/>
      <c r="E4" s="730"/>
      <c r="F4" s="730"/>
      <c r="G4" s="730"/>
      <c r="H4" s="730"/>
      <c r="I4" s="730"/>
      <c r="J4" s="730"/>
      <c r="K4" s="731"/>
      <c r="L4" s="222">
        <f>Tax_Year</f>
        <v>2023</v>
      </c>
      <c r="M4" s="269"/>
    </row>
    <row r="5" spans="1:13" ht="15" customHeight="1">
      <c r="A5" s="8"/>
      <c r="B5" s="63"/>
      <c r="C5" s="732" t="s">
        <v>483</v>
      </c>
      <c r="D5" s="733"/>
      <c r="E5" s="733"/>
      <c r="F5" s="733"/>
      <c r="G5" s="733"/>
      <c r="H5" s="733"/>
      <c r="I5" s="733"/>
      <c r="J5" s="733"/>
      <c r="K5" s="734"/>
      <c r="L5" s="304"/>
      <c r="M5" s="305"/>
    </row>
    <row r="6" spans="1:13" ht="14.25" customHeight="1">
      <c r="A6" s="21"/>
      <c r="B6" s="21"/>
      <c r="C6" s="21"/>
      <c r="D6" s="21"/>
      <c r="E6" s="21"/>
      <c r="F6" s="21"/>
      <c r="G6" s="21"/>
      <c r="H6" s="21"/>
      <c r="I6" s="21"/>
      <c r="J6" s="21"/>
      <c r="K6" s="21"/>
      <c r="L6" s="21"/>
      <c r="M6" s="21"/>
    </row>
    <row r="7" spans="1:13" ht="15" customHeight="1">
      <c r="A7" s="735" t="s">
        <v>585</v>
      </c>
      <c r="B7" s="233"/>
      <c r="C7" s="233"/>
      <c r="D7" s="233"/>
      <c r="E7" s="233"/>
      <c r="F7" s="233"/>
      <c r="G7" s="233"/>
      <c r="H7" s="233"/>
      <c r="I7" s="233"/>
      <c r="J7" s="233"/>
      <c r="K7" s="233"/>
      <c r="L7" s="233"/>
      <c r="M7" s="233"/>
    </row>
    <row r="8" spans="1:13" ht="14.25" customHeight="1">
      <c r="A8" s="233"/>
      <c r="B8" s="233"/>
      <c r="C8" s="233"/>
      <c r="D8" s="233"/>
      <c r="E8" s="233"/>
      <c r="F8" s="233"/>
      <c r="G8" s="233"/>
      <c r="H8" s="233"/>
      <c r="I8" s="233"/>
      <c r="J8" s="233"/>
      <c r="K8" s="233"/>
      <c r="L8" s="233"/>
      <c r="M8" s="233"/>
    </row>
    <row r="9" spans="1:13" ht="14.25" customHeight="1">
      <c r="A9" s="233"/>
      <c r="B9" s="233"/>
      <c r="C9" s="233"/>
      <c r="D9" s="233"/>
      <c r="E9" s="233"/>
      <c r="F9" s="233"/>
      <c r="G9" s="233"/>
      <c r="H9" s="233"/>
      <c r="I9" s="233"/>
      <c r="J9" s="233"/>
      <c r="K9" s="233"/>
      <c r="L9" s="233"/>
      <c r="M9" s="233"/>
    </row>
    <row r="10" spans="1:13" ht="14.25" customHeight="1">
      <c r="A10" s="233"/>
      <c r="B10" s="233"/>
      <c r="C10" s="233"/>
      <c r="D10" s="233"/>
      <c r="E10" s="233"/>
      <c r="F10" s="233"/>
      <c r="G10" s="233"/>
      <c r="H10" s="233"/>
      <c r="I10" s="233"/>
      <c r="J10" s="233"/>
      <c r="K10" s="233"/>
      <c r="L10" s="233"/>
      <c r="M10" s="233"/>
    </row>
    <row r="11" spans="1:13" ht="14.25" customHeight="1">
      <c r="A11" s="78"/>
      <c r="B11" s="78"/>
      <c r="C11" s="78"/>
      <c r="D11" s="78"/>
      <c r="E11" s="78"/>
      <c r="F11" s="78"/>
      <c r="G11" s="78"/>
      <c r="H11" s="78"/>
      <c r="I11" s="78"/>
      <c r="J11" s="78"/>
      <c r="K11" s="78"/>
      <c r="L11" s="78"/>
      <c r="M11" s="78"/>
    </row>
    <row r="12" spans="1:13" ht="15" customHeight="1">
      <c r="A12" s="735" t="s">
        <v>589</v>
      </c>
      <c r="B12" s="736"/>
      <c r="C12" s="736"/>
      <c r="D12" s="736"/>
      <c r="E12" s="736"/>
      <c r="F12" s="736"/>
      <c r="G12" s="736"/>
      <c r="H12" s="736"/>
      <c r="I12" s="736"/>
      <c r="J12" s="736"/>
      <c r="K12" s="736"/>
      <c r="L12" s="736"/>
      <c r="M12" s="736"/>
    </row>
    <row r="13" spans="1:13" ht="14.25" customHeight="1">
      <c r="A13" s="736"/>
      <c r="B13" s="736"/>
      <c r="C13" s="736"/>
      <c r="D13" s="736"/>
      <c r="E13" s="736"/>
      <c r="F13" s="736"/>
      <c r="G13" s="736"/>
      <c r="H13" s="736"/>
      <c r="I13" s="736"/>
      <c r="J13" s="736"/>
      <c r="K13" s="736"/>
      <c r="L13" s="736"/>
      <c r="M13" s="736"/>
    </row>
    <row r="14" spans="1:13" ht="14.25" customHeight="1">
      <c r="A14" s="3"/>
      <c r="B14" s="3"/>
      <c r="C14" s="3"/>
      <c r="D14" s="3"/>
      <c r="E14" s="3"/>
      <c r="F14" s="3"/>
      <c r="G14" s="3"/>
      <c r="H14" s="3"/>
      <c r="I14" s="3"/>
      <c r="J14" s="3"/>
      <c r="K14" s="3"/>
      <c r="L14" s="3"/>
      <c r="M14" s="3"/>
    </row>
    <row r="15" spans="1:13" ht="14.25" customHeight="1">
      <c r="A15" s="233" t="s">
        <v>557</v>
      </c>
      <c r="B15" s="233"/>
      <c r="C15" s="233"/>
      <c r="D15" s="233"/>
      <c r="E15" s="233"/>
      <c r="F15" s="233"/>
      <c r="G15" s="233"/>
      <c r="H15" s="233"/>
      <c r="I15" s="233"/>
      <c r="J15" s="233"/>
      <c r="K15" s="233"/>
      <c r="L15" s="233"/>
      <c r="M15" s="233"/>
    </row>
    <row r="16" spans="1:13" ht="14.25" customHeight="1">
      <c r="A16" s="233"/>
      <c r="B16" s="233"/>
      <c r="C16" s="233"/>
      <c r="D16" s="233"/>
      <c r="E16" s="233"/>
      <c r="F16" s="233"/>
      <c r="G16" s="233"/>
      <c r="H16" s="233"/>
      <c r="I16" s="233"/>
      <c r="J16" s="233"/>
      <c r="K16" s="233"/>
      <c r="L16" s="233"/>
      <c r="M16" s="233"/>
    </row>
    <row r="17" spans="1:13" ht="14.25" customHeight="1">
      <c r="A17" s="233"/>
      <c r="B17" s="233"/>
      <c r="C17" s="233"/>
      <c r="D17" s="233"/>
      <c r="E17" s="233"/>
      <c r="F17" s="233"/>
      <c r="G17" s="233"/>
      <c r="H17" s="233"/>
      <c r="I17" s="233"/>
      <c r="J17" s="233"/>
      <c r="K17" s="233"/>
      <c r="L17" s="233"/>
      <c r="M17" s="233"/>
    </row>
    <row r="18" spans="1:13" ht="14.25" customHeight="1">
      <c r="A18" s="233"/>
      <c r="B18" s="233"/>
      <c r="C18" s="233"/>
      <c r="D18" s="233"/>
      <c r="E18" s="233"/>
      <c r="F18" s="233"/>
      <c r="G18" s="233"/>
      <c r="H18" s="233"/>
      <c r="I18" s="233"/>
      <c r="J18" s="233"/>
      <c r="K18" s="233"/>
      <c r="L18" s="233"/>
      <c r="M18" s="233"/>
    </row>
    <row r="19" spans="1:13" ht="14.25" customHeight="1">
      <c r="A19" s="233"/>
      <c r="B19" s="233"/>
      <c r="C19" s="233"/>
      <c r="D19" s="233"/>
      <c r="E19" s="233"/>
      <c r="F19" s="233"/>
      <c r="G19" s="233"/>
      <c r="H19" s="233"/>
      <c r="I19" s="233"/>
      <c r="J19" s="233"/>
      <c r="K19" s="233"/>
      <c r="L19" s="233"/>
      <c r="M19" s="233"/>
    </row>
    <row r="20" spans="1:13" ht="14.25" customHeight="1">
      <c r="A20" s="3"/>
      <c r="B20" s="3"/>
      <c r="C20" s="3"/>
      <c r="D20" s="3"/>
      <c r="E20" s="3"/>
      <c r="F20" s="3"/>
      <c r="G20" s="3"/>
      <c r="H20" s="3"/>
      <c r="I20" s="3"/>
      <c r="J20" s="3"/>
      <c r="K20" s="3"/>
      <c r="L20" s="3"/>
      <c r="M20" s="3"/>
    </row>
    <row r="21" spans="1:13" ht="15" customHeight="1">
      <c r="A21" s="735" t="s">
        <v>558</v>
      </c>
      <c r="B21" s="737"/>
      <c r="C21" s="737"/>
      <c r="D21" s="737"/>
      <c r="E21" s="737"/>
      <c r="F21" s="737"/>
      <c r="G21" s="737"/>
      <c r="H21" s="737"/>
      <c r="I21" s="737"/>
      <c r="J21" s="737"/>
      <c r="K21" s="737"/>
      <c r="L21" s="737"/>
      <c r="M21" s="737"/>
    </row>
    <row r="22" spans="1:13" ht="14.25" customHeight="1">
      <c r="A22" s="737"/>
      <c r="B22" s="737"/>
      <c r="C22" s="737"/>
      <c r="D22" s="737"/>
      <c r="E22" s="737"/>
      <c r="F22" s="737"/>
      <c r="G22" s="737"/>
      <c r="H22" s="737"/>
      <c r="I22" s="737"/>
      <c r="J22" s="737"/>
      <c r="K22" s="737"/>
      <c r="L22" s="737"/>
      <c r="M22" s="737"/>
    </row>
    <row r="23" spans="1:13" ht="14.25" customHeight="1">
      <c r="A23" s="737"/>
      <c r="B23" s="737"/>
      <c r="C23" s="737"/>
      <c r="D23" s="737"/>
      <c r="E23" s="737"/>
      <c r="F23" s="737"/>
      <c r="G23" s="737"/>
      <c r="H23" s="737"/>
      <c r="I23" s="737"/>
      <c r="J23" s="737"/>
      <c r="K23" s="737"/>
      <c r="L23" s="737"/>
      <c r="M23" s="737"/>
    </row>
    <row r="24" spans="1:13" ht="14.25" customHeight="1">
      <c r="A24" s="737"/>
      <c r="B24" s="737"/>
      <c r="C24" s="737"/>
      <c r="D24" s="737"/>
      <c r="E24" s="737"/>
      <c r="F24" s="737"/>
      <c r="G24" s="737"/>
      <c r="H24" s="737"/>
      <c r="I24" s="737"/>
      <c r="J24" s="737"/>
      <c r="K24" s="737"/>
      <c r="L24" s="737"/>
      <c r="M24" s="737"/>
    </row>
    <row r="25" spans="1:13" ht="14.25" customHeight="1">
      <c r="A25" s="22"/>
      <c r="B25" s="22"/>
      <c r="C25" s="22"/>
      <c r="D25" s="22"/>
      <c r="E25" s="22"/>
      <c r="F25" s="22"/>
      <c r="G25" s="22"/>
      <c r="H25" s="22"/>
      <c r="I25" s="22"/>
      <c r="J25" s="22"/>
      <c r="K25" s="22"/>
      <c r="L25" s="22"/>
      <c r="M25" s="22"/>
    </row>
    <row r="26" spans="1:13" ht="15" customHeight="1">
      <c r="A26" s="738" t="s">
        <v>484</v>
      </c>
      <c r="B26" s="738"/>
      <c r="C26" s="738"/>
      <c r="D26" s="738"/>
      <c r="E26" s="738"/>
      <c r="F26" s="738"/>
      <c r="G26" s="738"/>
      <c r="H26" s="738"/>
      <c r="I26" s="738"/>
      <c r="J26" s="738"/>
      <c r="K26" s="738"/>
      <c r="L26" s="738"/>
      <c r="M26" s="738"/>
    </row>
    <row r="27" spans="1:13" ht="15" customHeight="1">
      <c r="A27" s="725" t="s">
        <v>485</v>
      </c>
      <c r="B27" s="725"/>
      <c r="C27" s="725"/>
      <c r="D27" s="725"/>
      <c r="E27" s="725"/>
      <c r="F27" s="725"/>
      <c r="G27" s="725"/>
      <c r="H27" s="725"/>
      <c r="I27" s="25"/>
      <c r="J27" s="23"/>
      <c r="K27" s="23"/>
      <c r="L27" s="23"/>
      <c r="M27" s="23"/>
    </row>
    <row r="28" spans="1:13" ht="15" customHeight="1">
      <c r="A28" s="725" t="s">
        <v>486</v>
      </c>
      <c r="B28" s="725"/>
      <c r="C28" s="725"/>
      <c r="D28" s="725"/>
      <c r="E28" s="725"/>
      <c r="F28" s="725"/>
      <c r="G28" s="725"/>
      <c r="H28" s="725"/>
      <c r="I28" s="25"/>
      <c r="J28" s="23"/>
      <c r="K28" s="23"/>
      <c r="L28" s="23"/>
      <c r="M28" s="23"/>
    </row>
    <row r="29" spans="1:13" ht="15" customHeight="1">
      <c r="A29" s="749" t="s">
        <v>788</v>
      </c>
      <c r="B29" s="749"/>
      <c r="C29" s="749"/>
      <c r="D29" s="749"/>
      <c r="E29" s="749"/>
      <c r="F29" s="749"/>
      <c r="G29" s="749"/>
      <c r="H29" s="749"/>
      <c r="I29" s="25"/>
      <c r="J29" s="23"/>
      <c r="K29" s="23"/>
      <c r="L29" s="23"/>
      <c r="M29" s="23"/>
    </row>
    <row r="30" spans="1:13" ht="14.25" customHeight="1">
      <c r="A30" s="3"/>
      <c r="B30" s="3"/>
      <c r="C30" s="3"/>
      <c r="D30" s="3"/>
      <c r="E30" s="3"/>
      <c r="F30" s="3"/>
      <c r="G30" s="3"/>
      <c r="H30" s="3"/>
      <c r="I30" s="3"/>
      <c r="J30" s="3"/>
      <c r="K30" s="3"/>
      <c r="L30" s="3"/>
      <c r="M30" s="3"/>
    </row>
    <row r="31" spans="1:13" ht="15" customHeight="1">
      <c r="A31" s="253" t="s">
        <v>487</v>
      </c>
      <c r="B31" s="253"/>
      <c r="C31" s="253"/>
      <c r="D31" s="253"/>
      <c r="E31" s="253"/>
      <c r="F31" s="253"/>
      <c r="G31" s="253"/>
      <c r="H31" s="253"/>
      <c r="I31" s="253"/>
      <c r="J31" s="253"/>
      <c r="K31" s="253"/>
      <c r="L31" s="253"/>
      <c r="M31" s="253"/>
    </row>
    <row r="32" spans="1:13" ht="14.25" customHeight="1">
      <c r="A32" s="3"/>
      <c r="B32" s="3"/>
      <c r="C32" s="3"/>
      <c r="D32" s="3"/>
      <c r="E32" s="3"/>
      <c r="F32" s="3"/>
      <c r="G32" s="3"/>
      <c r="H32" s="3"/>
      <c r="I32" s="3"/>
      <c r="J32" s="3"/>
      <c r="K32" s="3"/>
      <c r="L32" s="3"/>
      <c r="M32" s="3"/>
    </row>
    <row r="33" spans="1:13" ht="15" customHeight="1">
      <c r="A33" s="750" t="s">
        <v>488</v>
      </c>
      <c r="B33" s="750"/>
      <c r="C33" s="750"/>
      <c r="D33" s="750"/>
      <c r="E33" s="750"/>
      <c r="F33" s="750"/>
      <c r="G33" s="750"/>
      <c r="H33" s="750"/>
      <c r="I33" s="750"/>
      <c r="J33" s="750"/>
      <c r="K33" s="750"/>
      <c r="L33" s="750"/>
      <c r="M33" s="750"/>
    </row>
    <row r="34" spans="1:13" ht="14.25" customHeight="1">
      <c r="A34" s="14"/>
      <c r="B34" s="3"/>
      <c r="C34" s="3"/>
      <c r="D34" s="3"/>
      <c r="E34" s="3"/>
      <c r="F34" s="3"/>
      <c r="G34" s="3"/>
      <c r="H34" s="3"/>
      <c r="I34" s="3"/>
      <c r="J34" s="3"/>
      <c r="K34" s="3"/>
      <c r="L34" s="3"/>
      <c r="M34" s="3"/>
    </row>
    <row r="35" spans="1:13" ht="15" customHeight="1">
      <c r="A35" s="750" t="s">
        <v>748</v>
      </c>
      <c r="B35" s="750"/>
      <c r="C35" s="750"/>
      <c r="D35" s="750"/>
      <c r="E35" s="750"/>
      <c r="F35" s="750"/>
      <c r="G35" s="750"/>
      <c r="H35" s="750"/>
      <c r="I35" s="750"/>
      <c r="J35" s="750"/>
      <c r="K35" s="750"/>
      <c r="L35" s="750"/>
      <c r="M35" s="750"/>
    </row>
    <row r="36" spans="1:13" ht="14.25" customHeight="1">
      <c r="A36" s="3"/>
      <c r="B36" s="3"/>
      <c r="C36" s="3"/>
      <c r="D36" s="3"/>
      <c r="E36" s="3"/>
      <c r="F36" s="3"/>
      <c r="G36" s="3"/>
      <c r="H36" s="3"/>
      <c r="I36" s="3"/>
      <c r="J36" s="3"/>
      <c r="K36" s="3"/>
      <c r="L36" s="3"/>
      <c r="M36" s="3"/>
    </row>
    <row r="37" spans="1:13" ht="15" customHeight="1">
      <c r="A37" s="739" t="s">
        <v>489</v>
      </c>
      <c r="B37" s="737"/>
      <c r="C37" s="737"/>
      <c r="D37" s="737"/>
      <c r="E37" s="737"/>
      <c r="F37" s="737"/>
      <c r="G37" s="737"/>
      <c r="H37" s="737"/>
      <c r="I37" s="737"/>
      <c r="J37" s="737"/>
      <c r="K37" s="737"/>
      <c r="L37" s="737"/>
      <c r="M37" s="737"/>
    </row>
    <row r="38" spans="1:13" ht="14.25" customHeight="1">
      <c r="A38" s="3"/>
      <c r="B38" s="3"/>
      <c r="C38" s="3"/>
      <c r="D38" s="3"/>
      <c r="E38" s="3"/>
      <c r="F38" s="3"/>
      <c r="G38" s="3"/>
      <c r="H38" s="3"/>
      <c r="I38" s="3"/>
      <c r="J38" s="3"/>
      <c r="K38" s="3"/>
      <c r="L38" s="3"/>
      <c r="M38" s="3"/>
    </row>
    <row r="39" spans="1:13">
      <c r="A39" s="243" t="s">
        <v>490</v>
      </c>
      <c r="B39" s="243"/>
      <c r="C39" s="243"/>
      <c r="D39" s="243"/>
      <c r="E39" s="243"/>
      <c r="F39" s="243"/>
      <c r="G39" s="243"/>
      <c r="H39" s="243"/>
      <c r="I39" s="243"/>
      <c r="J39" s="243"/>
      <c r="K39" s="243"/>
      <c r="L39" s="243"/>
      <c r="M39" s="243"/>
    </row>
    <row r="40" spans="1:13" ht="14.25" customHeight="1">
      <c r="A40" s="3"/>
      <c r="B40" s="3"/>
      <c r="C40" s="3"/>
      <c r="D40" s="3"/>
      <c r="E40" s="3"/>
      <c r="F40" s="3"/>
      <c r="G40" s="3"/>
      <c r="H40" s="3"/>
      <c r="I40" s="3"/>
      <c r="J40" s="3"/>
      <c r="K40" s="3"/>
      <c r="L40" s="3"/>
      <c r="M40" s="3"/>
    </row>
    <row r="41" spans="1:13" ht="14.25" customHeight="1">
      <c r="A41" s="740" t="s">
        <v>687</v>
      </c>
      <c r="B41" s="741"/>
      <c r="C41" s="741"/>
      <c r="D41" s="741"/>
      <c r="E41" s="741"/>
      <c r="F41" s="741"/>
      <c r="G41" s="741"/>
      <c r="H41" s="741"/>
      <c r="I41" s="741"/>
      <c r="J41" s="741"/>
      <c r="K41" s="741"/>
      <c r="L41" s="741"/>
      <c r="M41" s="742"/>
    </row>
    <row r="42" spans="1:13" ht="14.25" customHeight="1">
      <c r="A42" s="743"/>
      <c r="B42" s="744"/>
      <c r="C42" s="744"/>
      <c r="D42" s="744"/>
      <c r="E42" s="744"/>
      <c r="F42" s="744"/>
      <c r="G42" s="744"/>
      <c r="H42" s="744"/>
      <c r="I42" s="744"/>
      <c r="J42" s="744"/>
      <c r="K42" s="744"/>
      <c r="L42" s="744"/>
      <c r="M42" s="745"/>
    </row>
    <row r="43" spans="1:13" ht="14.25" customHeight="1">
      <c r="A43" s="743"/>
      <c r="B43" s="744"/>
      <c r="C43" s="744"/>
      <c r="D43" s="744"/>
      <c r="E43" s="744"/>
      <c r="F43" s="744"/>
      <c r="G43" s="744"/>
      <c r="H43" s="744"/>
      <c r="I43" s="744"/>
      <c r="J43" s="744"/>
      <c r="K43" s="744"/>
      <c r="L43" s="744"/>
      <c r="M43" s="745"/>
    </row>
    <row r="44" spans="1:13" ht="14.25" customHeight="1">
      <c r="A44" s="743"/>
      <c r="B44" s="744"/>
      <c r="C44" s="744"/>
      <c r="D44" s="744"/>
      <c r="E44" s="744"/>
      <c r="F44" s="744"/>
      <c r="G44" s="744"/>
      <c r="H44" s="744"/>
      <c r="I44" s="744"/>
      <c r="J44" s="744"/>
      <c r="K44" s="744"/>
      <c r="L44" s="744"/>
      <c r="M44" s="745"/>
    </row>
    <row r="45" spans="1:13" ht="14.25" customHeight="1">
      <c r="A45" s="743"/>
      <c r="B45" s="744"/>
      <c r="C45" s="744"/>
      <c r="D45" s="744"/>
      <c r="E45" s="744"/>
      <c r="F45" s="744"/>
      <c r="G45" s="744"/>
      <c r="H45" s="744"/>
      <c r="I45" s="744"/>
      <c r="J45" s="744"/>
      <c r="K45" s="744"/>
      <c r="L45" s="744"/>
      <c r="M45" s="745"/>
    </row>
    <row r="46" spans="1:13" ht="14.25" customHeight="1">
      <c r="A46" s="743"/>
      <c r="B46" s="744"/>
      <c r="C46" s="744"/>
      <c r="D46" s="744"/>
      <c r="E46" s="744"/>
      <c r="F46" s="744"/>
      <c r="G46" s="744"/>
      <c r="H46" s="744"/>
      <c r="I46" s="744"/>
      <c r="J46" s="744"/>
      <c r="K46" s="744"/>
      <c r="L46" s="744"/>
      <c r="M46" s="745"/>
    </row>
    <row r="47" spans="1:13" ht="14.25" customHeight="1">
      <c r="A47" s="743"/>
      <c r="B47" s="744"/>
      <c r="C47" s="744"/>
      <c r="D47" s="744"/>
      <c r="E47" s="744"/>
      <c r="F47" s="744"/>
      <c r="G47" s="744"/>
      <c r="H47" s="744"/>
      <c r="I47" s="744"/>
      <c r="J47" s="744"/>
      <c r="K47" s="744"/>
      <c r="L47" s="744"/>
      <c r="M47" s="745"/>
    </row>
    <row r="48" spans="1:13" ht="14.25" customHeight="1">
      <c r="A48" s="743"/>
      <c r="B48" s="744"/>
      <c r="C48" s="744"/>
      <c r="D48" s="744"/>
      <c r="E48" s="744"/>
      <c r="F48" s="744"/>
      <c r="G48" s="744"/>
      <c r="H48" s="744"/>
      <c r="I48" s="744"/>
      <c r="J48" s="744"/>
      <c r="K48" s="744"/>
      <c r="L48" s="744"/>
      <c r="M48" s="745"/>
    </row>
    <row r="49" spans="1:13" ht="14.25" customHeight="1">
      <c r="A49" s="743"/>
      <c r="B49" s="744"/>
      <c r="C49" s="744"/>
      <c r="D49" s="744"/>
      <c r="E49" s="744"/>
      <c r="F49" s="744"/>
      <c r="G49" s="744"/>
      <c r="H49" s="744"/>
      <c r="I49" s="744"/>
      <c r="J49" s="744"/>
      <c r="K49" s="744"/>
      <c r="L49" s="744"/>
      <c r="M49" s="745"/>
    </row>
    <row r="50" spans="1:13" ht="14.25" customHeight="1">
      <c r="A50" s="746"/>
      <c r="B50" s="747"/>
      <c r="C50" s="747"/>
      <c r="D50" s="747"/>
      <c r="E50" s="747"/>
      <c r="F50" s="747"/>
      <c r="G50" s="747"/>
      <c r="H50" s="747"/>
      <c r="I50" s="747"/>
      <c r="J50" s="747"/>
      <c r="K50" s="747"/>
      <c r="L50" s="747"/>
      <c r="M50" s="748"/>
    </row>
    <row r="51" spans="1:13" ht="14.25" customHeight="1">
      <c r="A51" s="3"/>
      <c r="B51" s="3"/>
      <c r="C51" s="3"/>
      <c r="D51" s="3"/>
      <c r="E51" s="3"/>
      <c r="F51" s="3"/>
      <c r="G51" s="3"/>
      <c r="H51" s="3"/>
      <c r="I51" s="3"/>
      <c r="J51" s="3"/>
      <c r="K51" s="3"/>
      <c r="L51" s="3"/>
      <c r="M51" s="3"/>
    </row>
  </sheetData>
  <mergeCells count="20">
    <mergeCell ref="A37:M37"/>
    <mergeCell ref="A39:M39"/>
    <mergeCell ref="A41:M50"/>
    <mergeCell ref="A28:H28"/>
    <mergeCell ref="A29:H29"/>
    <mergeCell ref="A31:M31"/>
    <mergeCell ref="A33:M33"/>
    <mergeCell ref="A35:M35"/>
    <mergeCell ref="A27:H27"/>
    <mergeCell ref="L1:M2"/>
    <mergeCell ref="C2:K3"/>
    <mergeCell ref="L3:M3"/>
    <mergeCell ref="C4:K4"/>
    <mergeCell ref="L4:M5"/>
    <mergeCell ref="C5:K5"/>
    <mergeCell ref="A7:M10"/>
    <mergeCell ref="A12:M13"/>
    <mergeCell ref="A15:M19"/>
    <mergeCell ref="A21:M24"/>
    <mergeCell ref="A26:M26"/>
  </mergeCells>
  <hyperlinks>
    <hyperlink ref="A28" r:id="rId1" xr:uid="{00000000-0004-0000-0F00-000000000000}"/>
    <hyperlink ref="A27" r:id="rId2" xr:uid="{00000000-0004-0000-0F00-000001000000}"/>
    <hyperlink ref="A29:H29" r:id="rId3" display="School District Reference List by County" xr:uid="{00000000-0004-0000-0F00-000002000000}"/>
    <hyperlink ref="A27:H27" r:id="rId4" display="County Assessor Contact Information" xr:uid="{B5096579-64B9-4900-AFD2-41F924347870}"/>
    <hyperlink ref="A28:H28" r:id="rId5" display="Taxing Subdivisions and Tax Rates by County" xr:uid="{D2A01298-CDEB-45DC-A8AC-C0D788474F20}"/>
  </hyperlinks>
  <printOptions horizontalCentered="1"/>
  <pageMargins left="0.25" right="0.25" top="0.25" bottom="0.25" header="0.3" footer="0.1"/>
  <pageSetup scale="75" fitToWidth="0" fitToHeight="0" orientation="portrait" r:id="rId6"/>
  <headerFooter>
    <oddFooter>&amp;L&amp;"Arial,Regular"96-159-99 Revised 1/2019&amp;C&amp;"Arial,Regular"Page &amp;P of &amp;N&amp;R&amp;"Arial,Regular"Authorized by Section 77-801</oddFooter>
  </headerFooter>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0"/>
  <sheetViews>
    <sheetView view="pageBreakPreview" topLeftCell="A31" zoomScaleNormal="100" zoomScaleSheetLayoutView="100" workbookViewId="0">
      <selection activeCell="A65" sqref="A65:H65"/>
    </sheetView>
  </sheetViews>
  <sheetFormatPr defaultColWidth="9.140625" defaultRowHeight="14.25" customHeight="1"/>
  <cols>
    <col min="1" max="1" width="10.28515625" style="30" customWidth="1"/>
    <col min="2" max="2" width="10.140625" style="30" customWidth="1"/>
    <col min="3" max="3" width="10" style="30" customWidth="1"/>
    <col min="4" max="10" width="10.7109375" style="30" customWidth="1"/>
    <col min="11" max="11" width="10" style="30" customWidth="1"/>
    <col min="12" max="12" width="10.140625" style="30" customWidth="1"/>
    <col min="13" max="13" width="10.28515625" style="30" customWidth="1"/>
    <col min="14" max="16384" width="9.140625" style="30"/>
  </cols>
  <sheetData>
    <row r="1" spans="1:13" ht="15" customHeight="1">
      <c r="A1" s="3"/>
      <c r="B1" s="1"/>
      <c r="C1" s="20"/>
      <c r="D1" s="1"/>
      <c r="E1" s="1"/>
      <c r="F1" s="1"/>
      <c r="G1" s="1"/>
      <c r="H1" s="1"/>
      <c r="I1" s="1"/>
      <c r="J1" s="1"/>
      <c r="K1" s="1"/>
      <c r="L1" s="209" t="s">
        <v>480</v>
      </c>
      <c r="M1" s="210"/>
    </row>
    <row r="2" spans="1:13" ht="14.25" customHeight="1">
      <c r="A2" s="10"/>
      <c r="B2" s="5"/>
      <c r="C2" s="726" t="s">
        <v>491</v>
      </c>
      <c r="D2" s="727"/>
      <c r="E2" s="727"/>
      <c r="F2" s="727"/>
      <c r="G2" s="727"/>
      <c r="H2" s="727"/>
      <c r="I2" s="727"/>
      <c r="J2" s="727"/>
      <c r="K2" s="728"/>
      <c r="L2" s="209"/>
      <c r="M2" s="210"/>
    </row>
    <row r="3" spans="1:13" ht="14.25" customHeight="1">
      <c r="A3" s="10"/>
      <c r="B3" s="5"/>
      <c r="C3" s="726"/>
      <c r="D3" s="727"/>
      <c r="E3" s="727"/>
      <c r="F3" s="727"/>
      <c r="G3" s="727"/>
      <c r="H3" s="727"/>
      <c r="I3" s="727"/>
      <c r="J3" s="727"/>
      <c r="K3" s="728"/>
      <c r="L3" s="214" t="s">
        <v>0</v>
      </c>
      <c r="M3" s="215"/>
    </row>
    <row r="4" spans="1:13" ht="15" customHeight="1">
      <c r="A4" s="6"/>
      <c r="B4" s="7"/>
      <c r="C4" s="729" t="s">
        <v>492</v>
      </c>
      <c r="D4" s="730"/>
      <c r="E4" s="730"/>
      <c r="F4" s="730"/>
      <c r="G4" s="730"/>
      <c r="H4" s="730"/>
      <c r="I4" s="730"/>
      <c r="J4" s="730"/>
      <c r="K4" s="731"/>
      <c r="L4" s="222">
        <f>Tax_Year</f>
        <v>2023</v>
      </c>
      <c r="M4" s="269"/>
    </row>
    <row r="5" spans="1:13" ht="15" customHeight="1">
      <c r="A5" s="8"/>
      <c r="B5" s="63"/>
      <c r="C5" s="751"/>
      <c r="D5" s="752"/>
      <c r="E5" s="752"/>
      <c r="F5" s="752"/>
      <c r="G5" s="752"/>
      <c r="H5" s="752"/>
      <c r="I5" s="752"/>
      <c r="J5" s="752"/>
      <c r="K5" s="753"/>
      <c r="L5" s="304"/>
      <c r="M5" s="305"/>
    </row>
    <row r="6" spans="1:13" ht="14.25" customHeight="1">
      <c r="A6" s="21"/>
      <c r="B6" s="21"/>
      <c r="C6" s="21"/>
      <c r="D6" s="21"/>
      <c r="E6" s="21"/>
      <c r="F6" s="21"/>
      <c r="G6" s="21"/>
      <c r="H6" s="21"/>
      <c r="I6" s="21"/>
      <c r="J6" s="21"/>
      <c r="K6" s="21"/>
      <c r="L6" s="21"/>
      <c r="M6" s="21"/>
    </row>
    <row r="7" spans="1:13" ht="15" customHeight="1">
      <c r="A7" s="735" t="s">
        <v>559</v>
      </c>
      <c r="B7" s="736"/>
      <c r="C7" s="736"/>
      <c r="D7" s="736"/>
      <c r="E7" s="736"/>
      <c r="F7" s="736"/>
      <c r="G7" s="736"/>
      <c r="H7" s="736"/>
      <c r="I7" s="736"/>
      <c r="J7" s="736"/>
      <c r="K7" s="736"/>
      <c r="L7" s="736"/>
      <c r="M7" s="736"/>
    </row>
    <row r="8" spans="1:13" ht="14.25" customHeight="1">
      <c r="A8" s="736"/>
      <c r="B8" s="736"/>
      <c r="C8" s="736"/>
      <c r="D8" s="736"/>
      <c r="E8" s="736"/>
      <c r="F8" s="736"/>
      <c r="G8" s="736"/>
      <c r="H8" s="736"/>
      <c r="I8" s="736"/>
      <c r="J8" s="736"/>
      <c r="K8" s="736"/>
      <c r="L8" s="736"/>
      <c r="M8" s="736"/>
    </row>
    <row r="9" spans="1:13" ht="14.25" customHeight="1">
      <c r="A9" s="24"/>
      <c r="B9" s="24"/>
      <c r="C9" s="24"/>
      <c r="D9" s="24"/>
      <c r="E9" s="24"/>
      <c r="F9" s="24"/>
      <c r="G9" s="24"/>
      <c r="H9" s="24"/>
      <c r="I9" s="24"/>
      <c r="J9" s="24"/>
      <c r="K9" s="24"/>
      <c r="L9" s="24"/>
      <c r="M9" s="24"/>
    </row>
    <row r="10" spans="1:13" ht="15" customHeight="1">
      <c r="A10" s="233" t="s">
        <v>493</v>
      </c>
      <c r="B10" s="233"/>
      <c r="C10" s="233"/>
      <c r="D10" s="233"/>
      <c r="E10" s="233"/>
      <c r="F10" s="233"/>
      <c r="G10" s="233"/>
      <c r="H10" s="233"/>
      <c r="I10" s="233"/>
      <c r="J10" s="233"/>
      <c r="K10" s="233"/>
      <c r="L10" s="233"/>
      <c r="M10" s="233"/>
    </row>
    <row r="11" spans="1:13" ht="15" customHeight="1">
      <c r="A11" s="233"/>
      <c r="B11" s="233"/>
      <c r="C11" s="233"/>
      <c r="D11" s="233"/>
      <c r="E11" s="233"/>
      <c r="F11" s="233"/>
      <c r="G11" s="233"/>
      <c r="H11" s="233"/>
      <c r="I11" s="233"/>
      <c r="J11" s="233"/>
      <c r="K11" s="233"/>
      <c r="L11" s="233"/>
      <c r="M11" s="233"/>
    </row>
    <row r="12" spans="1:13" ht="15" customHeight="1">
      <c r="A12" s="736"/>
      <c r="B12" s="736"/>
      <c r="C12" s="736"/>
      <c r="D12" s="736"/>
      <c r="E12" s="736"/>
      <c r="F12" s="736"/>
      <c r="G12" s="736"/>
      <c r="H12" s="736"/>
      <c r="I12" s="736"/>
      <c r="J12" s="736"/>
      <c r="K12" s="736"/>
      <c r="L12" s="736"/>
      <c r="M12" s="736"/>
    </row>
    <row r="13" spans="1:13" ht="14.25" customHeight="1">
      <c r="A13" s="78"/>
      <c r="B13" s="78"/>
      <c r="C13" s="78"/>
      <c r="D13" s="78"/>
      <c r="E13" s="78"/>
      <c r="F13" s="78"/>
      <c r="G13" s="78"/>
      <c r="H13" s="78"/>
      <c r="I13" s="78"/>
      <c r="J13" s="78"/>
      <c r="K13" s="78"/>
      <c r="L13" s="78"/>
      <c r="M13" s="78"/>
    </row>
    <row r="14" spans="1:13" ht="15" customHeight="1">
      <c r="A14" s="233" t="s">
        <v>494</v>
      </c>
      <c r="B14" s="233"/>
      <c r="C14" s="233"/>
      <c r="D14" s="233"/>
      <c r="E14" s="233"/>
      <c r="F14" s="233"/>
      <c r="G14" s="233"/>
      <c r="H14" s="233"/>
      <c r="I14" s="233"/>
      <c r="J14" s="233"/>
      <c r="K14" s="233"/>
      <c r="L14" s="233"/>
      <c r="M14" s="233"/>
    </row>
    <row r="15" spans="1:13" ht="14.25" customHeight="1">
      <c r="A15" s="233"/>
      <c r="B15" s="233"/>
      <c r="C15" s="233"/>
      <c r="D15" s="233"/>
      <c r="E15" s="233"/>
      <c r="F15" s="233"/>
      <c r="G15" s="233"/>
      <c r="H15" s="233"/>
      <c r="I15" s="233"/>
      <c r="J15" s="233"/>
      <c r="K15" s="233"/>
      <c r="L15" s="233"/>
      <c r="M15" s="233"/>
    </row>
    <row r="16" spans="1:13" ht="14.25" customHeight="1">
      <c r="A16" s="78"/>
      <c r="B16" s="78"/>
      <c r="C16" s="78"/>
      <c r="D16" s="78"/>
      <c r="E16" s="78"/>
      <c r="F16" s="78"/>
      <c r="G16" s="78"/>
      <c r="H16" s="78"/>
      <c r="I16" s="78"/>
      <c r="J16" s="78"/>
      <c r="K16" s="78"/>
      <c r="L16" s="78"/>
      <c r="M16" s="78"/>
    </row>
    <row r="17" spans="1:13" ht="15" customHeight="1">
      <c r="A17" s="233" t="s">
        <v>560</v>
      </c>
      <c r="B17" s="233"/>
      <c r="C17" s="233"/>
      <c r="D17" s="233"/>
      <c r="E17" s="233"/>
      <c r="F17" s="233"/>
      <c r="G17" s="233"/>
      <c r="H17" s="233"/>
      <c r="I17" s="233"/>
      <c r="J17" s="233"/>
      <c r="K17" s="233"/>
      <c r="L17" s="233"/>
      <c r="M17" s="233"/>
    </row>
    <row r="18" spans="1:13" ht="15" customHeight="1">
      <c r="A18" s="233"/>
      <c r="B18" s="233"/>
      <c r="C18" s="233"/>
      <c r="D18" s="233"/>
      <c r="E18" s="233"/>
      <c r="F18" s="233"/>
      <c r="G18" s="233"/>
      <c r="H18" s="233"/>
      <c r="I18" s="233"/>
      <c r="J18" s="233"/>
      <c r="K18" s="233"/>
      <c r="L18" s="233"/>
      <c r="M18" s="233"/>
    </row>
    <row r="19" spans="1:13" ht="14.25" customHeight="1">
      <c r="A19" s="233"/>
      <c r="B19" s="233"/>
      <c r="C19" s="233"/>
      <c r="D19" s="233"/>
      <c r="E19" s="233"/>
      <c r="F19" s="233"/>
      <c r="G19" s="233"/>
      <c r="H19" s="233"/>
      <c r="I19" s="233"/>
      <c r="J19" s="233"/>
      <c r="K19" s="233"/>
      <c r="L19" s="233"/>
      <c r="M19" s="233"/>
    </row>
    <row r="20" spans="1:13" ht="14.25" customHeight="1">
      <c r="A20" s="233"/>
      <c r="B20" s="233"/>
      <c r="C20" s="233"/>
      <c r="D20" s="233"/>
      <c r="E20" s="233"/>
      <c r="F20" s="233"/>
      <c r="G20" s="233"/>
      <c r="H20" s="233"/>
      <c r="I20" s="233"/>
      <c r="J20" s="233"/>
      <c r="K20" s="233"/>
      <c r="L20" s="233"/>
      <c r="M20" s="233"/>
    </row>
    <row r="21" spans="1:13" ht="14.25" customHeight="1">
      <c r="A21" s="233"/>
      <c r="B21" s="233"/>
      <c r="C21" s="233"/>
      <c r="D21" s="233"/>
      <c r="E21" s="233"/>
      <c r="F21" s="233"/>
      <c r="G21" s="233"/>
      <c r="H21" s="233"/>
      <c r="I21" s="233"/>
      <c r="J21" s="233"/>
      <c r="K21" s="233"/>
      <c r="L21" s="233"/>
      <c r="M21" s="233"/>
    </row>
    <row r="22" spans="1:13" ht="14.25" customHeight="1">
      <c r="A22" s="3"/>
      <c r="B22" s="3"/>
      <c r="C22" s="3"/>
      <c r="D22" s="3"/>
      <c r="E22" s="3"/>
      <c r="F22" s="3"/>
      <c r="G22" s="3"/>
      <c r="H22" s="3"/>
      <c r="I22" s="3"/>
      <c r="J22" s="3"/>
      <c r="K22" s="3"/>
      <c r="L22" s="3"/>
      <c r="M22" s="3"/>
    </row>
    <row r="23" spans="1:13" ht="14.25" customHeight="1">
      <c r="A23" s="233" t="s">
        <v>789</v>
      </c>
      <c r="B23" s="233"/>
      <c r="C23" s="233"/>
      <c r="D23" s="233"/>
      <c r="E23" s="233"/>
      <c r="F23" s="233"/>
      <c r="G23" s="233"/>
      <c r="H23" s="233"/>
      <c r="I23" s="233"/>
      <c r="J23" s="233"/>
      <c r="K23" s="233"/>
      <c r="L23" s="233"/>
      <c r="M23" s="233"/>
    </row>
    <row r="24" spans="1:13" ht="14.25" customHeight="1">
      <c r="A24" s="233"/>
      <c r="B24" s="233"/>
      <c r="C24" s="233"/>
      <c r="D24" s="233"/>
      <c r="E24" s="233"/>
      <c r="F24" s="233"/>
      <c r="G24" s="233"/>
      <c r="H24" s="233"/>
      <c r="I24" s="233"/>
      <c r="J24" s="233"/>
      <c r="K24" s="233"/>
      <c r="L24" s="233"/>
      <c r="M24" s="233"/>
    </row>
    <row r="25" spans="1:13" ht="15" customHeight="1">
      <c r="A25" s="233"/>
      <c r="B25" s="233"/>
      <c r="C25" s="233"/>
      <c r="D25" s="233"/>
      <c r="E25" s="233"/>
      <c r="F25" s="233"/>
      <c r="G25" s="233"/>
      <c r="H25" s="233"/>
      <c r="I25" s="233"/>
      <c r="J25" s="233"/>
      <c r="K25" s="233"/>
      <c r="L25" s="233"/>
      <c r="M25" s="233"/>
    </row>
    <row r="26" spans="1:13" ht="15" customHeight="1">
      <c r="A26" s="233"/>
      <c r="B26" s="233"/>
      <c r="C26" s="233"/>
      <c r="D26" s="233"/>
      <c r="E26" s="233"/>
      <c r="F26" s="233"/>
      <c r="G26" s="233"/>
      <c r="H26" s="233"/>
      <c r="I26" s="233"/>
      <c r="J26" s="233"/>
      <c r="K26" s="233"/>
      <c r="L26" s="233"/>
      <c r="M26" s="233"/>
    </row>
    <row r="27" spans="1:13" ht="14.25" customHeight="1">
      <c r="A27" s="233"/>
      <c r="B27" s="233"/>
      <c r="C27" s="233"/>
      <c r="D27" s="233"/>
      <c r="E27" s="233"/>
      <c r="F27" s="233"/>
      <c r="G27" s="233"/>
      <c r="H27" s="233"/>
      <c r="I27" s="233"/>
      <c r="J27" s="233"/>
      <c r="K27" s="233"/>
      <c r="L27" s="233"/>
      <c r="M27" s="233"/>
    </row>
    <row r="28" spans="1:13" ht="14.25" customHeight="1">
      <c r="A28" s="3"/>
      <c r="B28" s="3"/>
      <c r="C28" s="3"/>
      <c r="D28" s="3"/>
      <c r="E28" s="3"/>
      <c r="F28" s="3"/>
      <c r="G28" s="3"/>
      <c r="H28" s="3"/>
      <c r="I28" s="3"/>
      <c r="J28" s="3"/>
      <c r="K28" s="3"/>
      <c r="L28" s="3"/>
      <c r="M28" s="3"/>
    </row>
    <row r="29" spans="1:13" ht="14.25" customHeight="1">
      <c r="A29" s="233" t="s">
        <v>561</v>
      </c>
      <c r="B29" s="233"/>
      <c r="C29" s="233"/>
      <c r="D29" s="233"/>
      <c r="E29" s="233"/>
      <c r="F29" s="233"/>
      <c r="G29" s="233"/>
      <c r="H29" s="233"/>
      <c r="I29" s="233"/>
      <c r="J29" s="233"/>
      <c r="K29" s="233"/>
      <c r="L29" s="233"/>
      <c r="M29" s="233"/>
    </row>
    <row r="30" spans="1:13" ht="15" customHeight="1">
      <c r="A30" s="233"/>
      <c r="B30" s="233"/>
      <c r="C30" s="233"/>
      <c r="D30" s="233"/>
      <c r="E30" s="233"/>
      <c r="F30" s="233"/>
      <c r="G30" s="233"/>
      <c r="H30" s="233"/>
      <c r="I30" s="233"/>
      <c r="J30" s="233"/>
      <c r="K30" s="233"/>
      <c r="L30" s="233"/>
      <c r="M30" s="233"/>
    </row>
    <row r="31" spans="1:13" ht="14.25" customHeight="1">
      <c r="A31" s="3"/>
      <c r="B31" s="3"/>
      <c r="C31" s="3"/>
      <c r="D31" s="3"/>
      <c r="E31" s="3"/>
      <c r="F31" s="3"/>
      <c r="G31" s="3"/>
      <c r="H31" s="3"/>
      <c r="I31" s="3"/>
      <c r="J31" s="3"/>
      <c r="K31" s="3"/>
      <c r="L31" s="3"/>
      <c r="M31" s="3"/>
    </row>
    <row r="32" spans="1:13" ht="15" customHeight="1">
      <c r="A32" s="750" t="s">
        <v>495</v>
      </c>
      <c r="B32" s="750"/>
      <c r="C32" s="750"/>
      <c r="D32" s="750"/>
      <c r="E32" s="750"/>
      <c r="F32" s="750"/>
      <c r="G32" s="750"/>
      <c r="H32" s="750"/>
      <c r="I32" s="750"/>
      <c r="J32" s="750"/>
      <c r="K32" s="750"/>
      <c r="L32" s="750"/>
      <c r="M32" s="750"/>
    </row>
    <row r="33" spans="1:13" ht="14.25" customHeight="1">
      <c r="A33" s="3"/>
      <c r="B33" s="3"/>
      <c r="C33" s="3"/>
      <c r="D33" s="3"/>
      <c r="E33" s="3"/>
      <c r="F33" s="3"/>
      <c r="G33" s="3"/>
      <c r="H33" s="3"/>
      <c r="I33" s="3"/>
      <c r="J33" s="3"/>
      <c r="K33" s="3"/>
      <c r="L33" s="3"/>
      <c r="M33" s="3"/>
    </row>
    <row r="34" spans="1:13" ht="14.25" customHeight="1">
      <c r="A34" s="3"/>
      <c r="B34" s="3"/>
      <c r="C34" s="3"/>
      <c r="D34" s="3"/>
      <c r="E34" s="3"/>
      <c r="F34" s="3"/>
      <c r="G34" s="3"/>
      <c r="H34" s="3"/>
      <c r="I34" s="3"/>
      <c r="J34" s="3"/>
      <c r="K34" s="3"/>
      <c r="L34" s="3"/>
      <c r="M34" s="3"/>
    </row>
    <row r="35" spans="1:13" ht="14.25" customHeight="1">
      <c r="A35" s="3"/>
      <c r="B35" s="3"/>
      <c r="C35" s="3"/>
      <c r="D35" s="3"/>
      <c r="E35" s="3"/>
      <c r="F35" s="3"/>
      <c r="G35" s="3"/>
      <c r="H35" s="3"/>
      <c r="I35" s="3"/>
      <c r="J35" s="3"/>
      <c r="K35" s="3"/>
      <c r="L35" s="3"/>
      <c r="M35" s="3"/>
    </row>
    <row r="36" spans="1:13" ht="14.25" customHeight="1">
      <c r="A36" s="3"/>
      <c r="B36" s="3"/>
      <c r="C36" s="3"/>
      <c r="D36" s="3"/>
      <c r="E36" s="3"/>
      <c r="F36" s="3"/>
      <c r="G36" s="3"/>
      <c r="H36" s="3"/>
      <c r="I36" s="3"/>
      <c r="J36" s="3"/>
      <c r="K36" s="3"/>
      <c r="L36" s="3"/>
      <c r="M36" s="3"/>
    </row>
    <row r="37" spans="1:13" ht="14.25" customHeight="1">
      <c r="A37" s="3"/>
      <c r="B37" s="3"/>
      <c r="C37" s="3"/>
      <c r="D37" s="3"/>
      <c r="E37" s="3"/>
      <c r="F37" s="3"/>
      <c r="G37" s="3"/>
      <c r="H37" s="3"/>
      <c r="I37" s="3"/>
      <c r="J37" s="3"/>
      <c r="K37" s="3"/>
      <c r="L37" s="3"/>
      <c r="M37" s="3"/>
    </row>
    <row r="38" spans="1:13" ht="14.25" customHeight="1">
      <c r="A38" s="3"/>
      <c r="B38" s="3"/>
      <c r="C38" s="3"/>
      <c r="D38" s="3"/>
      <c r="E38" s="3"/>
      <c r="F38" s="3"/>
      <c r="G38" s="3"/>
      <c r="H38" s="3"/>
      <c r="I38" s="3"/>
      <c r="J38" s="3"/>
      <c r="K38" s="3"/>
      <c r="L38" s="3"/>
      <c r="M38" s="3"/>
    </row>
    <row r="39" spans="1:13" ht="14.25" customHeight="1">
      <c r="A39" s="3"/>
      <c r="B39" s="3"/>
      <c r="C39" s="3"/>
      <c r="D39" s="3"/>
      <c r="E39" s="3"/>
      <c r="F39" s="3"/>
      <c r="G39" s="3"/>
      <c r="H39" s="3"/>
      <c r="I39" s="3"/>
      <c r="J39" s="3"/>
      <c r="K39" s="3"/>
      <c r="L39" s="3"/>
      <c r="M39" s="3"/>
    </row>
    <row r="40" spans="1:13" ht="14.25" customHeight="1">
      <c r="A40" s="3"/>
      <c r="B40" s="3"/>
      <c r="C40" s="3"/>
      <c r="D40" s="3"/>
      <c r="E40" s="3"/>
      <c r="F40" s="3"/>
      <c r="G40" s="3"/>
      <c r="H40" s="3"/>
      <c r="I40" s="3"/>
      <c r="J40" s="3"/>
      <c r="K40" s="3"/>
      <c r="L40" s="3"/>
      <c r="M40" s="3"/>
    </row>
    <row r="41" spans="1:13" ht="14.25" customHeight="1">
      <c r="A41" s="3"/>
      <c r="B41" s="3"/>
      <c r="C41" s="3"/>
      <c r="D41" s="3"/>
      <c r="E41" s="3"/>
      <c r="F41" s="3"/>
      <c r="G41" s="3"/>
      <c r="H41" s="3"/>
      <c r="I41" s="3"/>
      <c r="J41" s="3"/>
      <c r="K41" s="3"/>
      <c r="L41" s="3"/>
      <c r="M41" s="3"/>
    </row>
    <row r="42" spans="1:13" ht="14.25" customHeight="1">
      <c r="A42" s="3"/>
      <c r="B42" s="3"/>
      <c r="C42" s="3"/>
      <c r="D42" s="3"/>
      <c r="E42" s="3"/>
      <c r="F42" s="3"/>
      <c r="G42" s="3"/>
      <c r="H42" s="3"/>
      <c r="I42" s="3"/>
      <c r="J42" s="3"/>
      <c r="K42" s="3"/>
      <c r="L42" s="3"/>
      <c r="M42" s="3"/>
    </row>
    <row r="43" spans="1:13" ht="14.25" customHeight="1">
      <c r="A43" s="3"/>
      <c r="B43" s="3"/>
      <c r="C43" s="3"/>
      <c r="D43" s="3"/>
      <c r="E43" s="3"/>
      <c r="F43" s="3"/>
      <c r="G43" s="3"/>
      <c r="H43" s="3"/>
      <c r="I43" s="3"/>
      <c r="J43" s="3"/>
      <c r="K43" s="3"/>
      <c r="L43" s="3"/>
      <c r="M43" s="3"/>
    </row>
    <row r="44" spans="1:13" ht="14.25" customHeight="1">
      <c r="A44" s="3"/>
      <c r="B44" s="3"/>
      <c r="C44" s="3"/>
      <c r="D44" s="3"/>
      <c r="E44" s="3"/>
      <c r="F44" s="3"/>
      <c r="G44" s="3"/>
      <c r="H44" s="3"/>
      <c r="I44" s="3"/>
      <c r="J44" s="3"/>
      <c r="K44" s="3"/>
      <c r="L44" s="3"/>
      <c r="M44" s="3"/>
    </row>
    <row r="45" spans="1:13" ht="14.25" customHeight="1">
      <c r="A45" s="3"/>
      <c r="B45" s="3"/>
      <c r="C45" s="3"/>
      <c r="D45" s="3"/>
      <c r="E45" s="3"/>
      <c r="F45" s="3"/>
      <c r="G45" s="3"/>
      <c r="H45" s="3"/>
      <c r="I45" s="3"/>
      <c r="J45" s="3"/>
      <c r="K45" s="3"/>
      <c r="L45" s="3"/>
      <c r="M45" s="3"/>
    </row>
    <row r="46" spans="1:13" ht="14.25" customHeight="1">
      <c r="A46" s="3"/>
      <c r="B46" s="3"/>
      <c r="C46" s="3"/>
      <c r="D46" s="3"/>
      <c r="E46" s="3"/>
      <c r="F46" s="3"/>
      <c r="G46" s="3"/>
      <c r="H46" s="3"/>
      <c r="I46" s="3"/>
      <c r="J46" s="3"/>
      <c r="K46" s="3"/>
      <c r="L46" s="3"/>
      <c r="M46" s="3"/>
    </row>
    <row r="47" spans="1:13" ht="14.25" customHeight="1">
      <c r="A47" s="3"/>
      <c r="B47" s="3"/>
      <c r="C47" s="3"/>
      <c r="D47" s="3"/>
      <c r="E47" s="3"/>
      <c r="F47" s="3"/>
      <c r="G47" s="3"/>
      <c r="H47" s="3"/>
      <c r="I47" s="3"/>
      <c r="J47" s="3"/>
      <c r="K47" s="3"/>
      <c r="L47" s="3"/>
      <c r="M47" s="3"/>
    </row>
    <row r="48" spans="1:13" ht="14.25" customHeight="1">
      <c r="A48" s="3"/>
      <c r="B48" s="3"/>
      <c r="C48" s="3"/>
      <c r="D48" s="3"/>
      <c r="E48" s="3"/>
      <c r="F48" s="3"/>
      <c r="G48" s="3"/>
      <c r="H48" s="3"/>
      <c r="I48" s="3"/>
      <c r="J48" s="3"/>
      <c r="K48" s="3"/>
      <c r="L48" s="3"/>
      <c r="M48" s="3"/>
    </row>
    <row r="49" spans="1:13" ht="14.25" customHeight="1">
      <c r="A49" s="3"/>
      <c r="B49" s="3"/>
      <c r="C49" s="3"/>
      <c r="D49" s="3"/>
      <c r="E49" s="3"/>
      <c r="F49" s="3"/>
      <c r="G49" s="3"/>
      <c r="H49" s="3"/>
      <c r="I49" s="3"/>
      <c r="J49" s="3"/>
      <c r="K49" s="3"/>
      <c r="L49" s="3"/>
      <c r="M49" s="3"/>
    </row>
    <row r="50" spans="1:13" ht="14.25" customHeight="1">
      <c r="A50" s="3"/>
      <c r="B50" s="3"/>
      <c r="C50" s="3"/>
      <c r="D50" s="3"/>
      <c r="E50" s="3"/>
      <c r="F50" s="3"/>
      <c r="G50" s="3"/>
      <c r="H50" s="3"/>
      <c r="I50" s="3"/>
      <c r="J50" s="3"/>
      <c r="K50" s="3"/>
      <c r="L50" s="3"/>
      <c r="M50" s="3"/>
    </row>
    <row r="51" spans="1:13" ht="14.25" customHeight="1">
      <c r="A51" s="3"/>
      <c r="B51" s="3"/>
      <c r="C51" s="3"/>
      <c r="D51" s="3"/>
      <c r="E51" s="3"/>
      <c r="F51" s="3"/>
      <c r="G51" s="3"/>
      <c r="H51" s="3"/>
      <c r="I51" s="3"/>
      <c r="J51" s="3"/>
      <c r="K51" s="3"/>
      <c r="L51" s="3"/>
      <c r="M51" s="3"/>
    </row>
    <row r="52" spans="1:13" ht="14.25" customHeight="1">
      <c r="A52" s="3"/>
      <c r="B52" s="3"/>
      <c r="C52" s="3"/>
      <c r="D52" s="3"/>
      <c r="E52" s="3"/>
      <c r="F52" s="3"/>
      <c r="G52" s="3"/>
      <c r="H52" s="3"/>
      <c r="I52" s="3"/>
      <c r="J52" s="3"/>
      <c r="K52" s="3"/>
      <c r="L52" s="3"/>
      <c r="M52" s="3"/>
    </row>
    <row r="53" spans="1:13" ht="14.25" customHeight="1">
      <c r="A53" s="3"/>
      <c r="B53" s="3"/>
      <c r="C53" s="3"/>
      <c r="D53" s="3"/>
      <c r="E53" s="3"/>
      <c r="F53" s="3"/>
      <c r="G53" s="3"/>
      <c r="H53" s="3"/>
      <c r="I53" s="3"/>
      <c r="J53" s="3"/>
      <c r="K53" s="3"/>
      <c r="L53" s="3"/>
      <c r="M53" s="3"/>
    </row>
    <row r="54" spans="1:13" ht="14.25" customHeight="1">
      <c r="A54" s="3"/>
      <c r="B54" s="3"/>
      <c r="C54" s="3"/>
      <c r="D54" s="3"/>
      <c r="E54" s="3"/>
      <c r="F54" s="3"/>
      <c r="G54" s="3"/>
      <c r="H54" s="3"/>
      <c r="I54" s="3"/>
      <c r="J54" s="3"/>
      <c r="K54" s="3"/>
      <c r="L54" s="3"/>
      <c r="M54" s="3"/>
    </row>
    <row r="55" spans="1:13" ht="14.25" customHeight="1">
      <c r="A55" s="3"/>
      <c r="B55" s="3"/>
      <c r="C55" s="3"/>
      <c r="D55" s="3"/>
      <c r="E55" s="3"/>
      <c r="F55" s="3"/>
      <c r="G55" s="3"/>
      <c r="H55" s="3"/>
      <c r="I55" s="3"/>
      <c r="J55" s="3"/>
      <c r="K55" s="3"/>
      <c r="L55" s="3"/>
      <c r="M55" s="3"/>
    </row>
    <row r="56" spans="1:13" ht="14.25" customHeight="1">
      <c r="A56" s="3"/>
      <c r="B56" s="3"/>
      <c r="C56" s="3"/>
      <c r="D56" s="3"/>
      <c r="E56" s="3"/>
      <c r="F56" s="3"/>
      <c r="G56" s="3"/>
      <c r="H56" s="3"/>
      <c r="I56" s="3"/>
      <c r="J56" s="3"/>
      <c r="K56" s="3"/>
      <c r="L56" s="3"/>
      <c r="M56" s="3"/>
    </row>
    <row r="57" spans="1:13" ht="14.25" customHeight="1">
      <c r="A57" s="3"/>
      <c r="B57" s="3"/>
      <c r="C57" s="3"/>
      <c r="D57" s="3"/>
      <c r="E57" s="3"/>
      <c r="F57" s="3"/>
      <c r="G57" s="3"/>
      <c r="H57" s="3"/>
      <c r="I57" s="3"/>
      <c r="J57" s="3"/>
      <c r="K57" s="3"/>
      <c r="L57" s="3"/>
      <c r="M57" s="3"/>
    </row>
    <row r="58" spans="1:13" ht="14.25" customHeight="1">
      <c r="A58" s="3"/>
      <c r="B58" s="3"/>
      <c r="C58" s="3"/>
      <c r="D58" s="3"/>
      <c r="E58" s="3"/>
      <c r="F58" s="3"/>
      <c r="G58" s="3"/>
      <c r="H58" s="3"/>
      <c r="I58" s="3"/>
      <c r="J58" s="3"/>
      <c r="K58" s="3"/>
      <c r="L58" s="3"/>
      <c r="M58" s="3"/>
    </row>
    <row r="59" spans="1:13" ht="14.25" customHeight="1">
      <c r="A59" s="233" t="s">
        <v>562</v>
      </c>
      <c r="B59" s="233"/>
      <c r="C59" s="233"/>
      <c r="D59" s="233"/>
      <c r="E59" s="233"/>
      <c r="F59" s="233"/>
      <c r="G59" s="233"/>
      <c r="H59" s="233"/>
      <c r="I59" s="233"/>
      <c r="J59" s="233"/>
      <c r="K59" s="233"/>
      <c r="L59" s="233"/>
      <c r="M59" s="233"/>
    </row>
    <row r="60" spans="1:13" ht="14.25" customHeight="1">
      <c r="A60" s="233"/>
      <c r="B60" s="233"/>
      <c r="C60" s="233"/>
      <c r="D60" s="233"/>
      <c r="E60" s="233"/>
      <c r="F60" s="233"/>
      <c r="G60" s="233"/>
      <c r="H60" s="233"/>
      <c r="I60" s="233"/>
      <c r="J60" s="233"/>
      <c r="K60" s="233"/>
      <c r="L60" s="233"/>
      <c r="M60" s="233"/>
    </row>
    <row r="61" spans="1:13" ht="14.25" customHeight="1">
      <c r="A61" s="233"/>
      <c r="B61" s="233"/>
      <c r="C61" s="233"/>
      <c r="D61" s="233"/>
      <c r="E61" s="233"/>
      <c r="F61" s="233"/>
      <c r="G61" s="233"/>
      <c r="H61" s="233"/>
      <c r="I61" s="233"/>
      <c r="J61" s="233"/>
      <c r="K61" s="233"/>
      <c r="L61" s="233"/>
      <c r="M61" s="233"/>
    </row>
    <row r="62" spans="1:13" ht="14.25" customHeight="1">
      <c r="A62" s="3"/>
      <c r="B62" s="3"/>
      <c r="C62" s="3"/>
      <c r="D62" s="3"/>
      <c r="E62" s="3"/>
      <c r="F62" s="3"/>
      <c r="G62" s="3"/>
      <c r="H62" s="3"/>
      <c r="I62" s="3"/>
      <c r="J62" s="3"/>
      <c r="K62" s="3"/>
      <c r="L62" s="3"/>
      <c r="M62" s="3"/>
    </row>
    <row r="63" spans="1:13" ht="15" customHeight="1">
      <c r="A63" s="738" t="s">
        <v>484</v>
      </c>
      <c r="B63" s="738"/>
      <c r="C63" s="738"/>
      <c r="D63" s="738"/>
      <c r="E63" s="738"/>
      <c r="F63" s="738"/>
      <c r="G63" s="738"/>
      <c r="H63" s="738"/>
      <c r="I63" s="738"/>
      <c r="J63" s="738"/>
      <c r="K63" s="738"/>
      <c r="L63" s="738"/>
      <c r="M63" s="738"/>
    </row>
    <row r="64" spans="1:13" ht="15" customHeight="1">
      <c r="A64" s="725" t="s">
        <v>485</v>
      </c>
      <c r="B64" s="725"/>
      <c r="C64" s="725"/>
      <c r="D64" s="725"/>
      <c r="E64" s="725"/>
      <c r="F64" s="725"/>
      <c r="G64" s="725"/>
      <c r="H64" s="725"/>
      <c r="I64" s="25"/>
      <c r="J64" s="23"/>
      <c r="K64" s="23"/>
      <c r="L64" s="23"/>
      <c r="M64" s="23"/>
    </row>
    <row r="65" spans="1:13" ht="15" customHeight="1">
      <c r="A65" s="725" t="s">
        <v>486</v>
      </c>
      <c r="B65" s="725"/>
      <c r="C65" s="725"/>
      <c r="D65" s="725"/>
      <c r="E65" s="725"/>
      <c r="F65" s="725"/>
      <c r="G65" s="725"/>
      <c r="H65" s="725"/>
      <c r="I65" s="25"/>
      <c r="J65" s="23"/>
      <c r="K65" s="23"/>
      <c r="L65" s="23"/>
      <c r="M65" s="23"/>
    </row>
    <row r="66" spans="1:13" ht="15" customHeight="1">
      <c r="A66" s="725" t="s">
        <v>788</v>
      </c>
      <c r="B66" s="725"/>
      <c r="C66" s="725"/>
      <c r="D66" s="725"/>
      <c r="E66" s="725"/>
      <c r="F66" s="725"/>
      <c r="G66" s="725"/>
      <c r="H66" s="725"/>
      <c r="I66" s="25"/>
      <c r="J66" s="23"/>
      <c r="K66" s="23"/>
      <c r="L66" s="23"/>
      <c r="M66" s="23"/>
    </row>
    <row r="67" spans="1:13" ht="14.25" customHeight="1">
      <c r="A67" s="27"/>
      <c r="B67" s="25"/>
      <c r="C67" s="25"/>
      <c r="D67" s="25"/>
      <c r="E67" s="25"/>
      <c r="F67" s="25"/>
      <c r="G67" s="25"/>
      <c r="H67" s="23"/>
      <c r="I67" s="23"/>
      <c r="J67" s="23"/>
      <c r="K67" s="23"/>
      <c r="L67" s="23"/>
      <c r="M67" s="23"/>
    </row>
    <row r="68" spans="1:13" ht="14.25" customHeight="1">
      <c r="A68" s="243" t="s">
        <v>496</v>
      </c>
      <c r="B68" s="243"/>
      <c r="C68" s="243"/>
      <c r="D68" s="243"/>
      <c r="E68" s="243"/>
      <c r="F68" s="243"/>
      <c r="G68" s="243"/>
      <c r="H68" s="243"/>
      <c r="I68" s="243"/>
      <c r="J68" s="243"/>
      <c r="K68" s="243"/>
      <c r="L68" s="243"/>
      <c r="M68" s="243"/>
    </row>
    <row r="69" spans="1:13" ht="14.25" customHeight="1">
      <c r="A69" s="243" t="s">
        <v>490</v>
      </c>
      <c r="B69" s="243"/>
      <c r="C69" s="243"/>
      <c r="D69" s="243"/>
      <c r="E69" s="243"/>
      <c r="F69" s="243"/>
      <c r="G69" s="243"/>
      <c r="H69" s="243"/>
      <c r="I69" s="243"/>
      <c r="J69" s="243"/>
      <c r="K69" s="243"/>
      <c r="L69" s="243"/>
      <c r="M69" s="243"/>
    </row>
    <row r="70" spans="1:13" ht="14.25" customHeight="1">
      <c r="A70" s="19"/>
      <c r="B70" s="19"/>
      <c r="C70" s="19"/>
      <c r="D70" s="19"/>
      <c r="E70" s="19"/>
      <c r="F70" s="19"/>
      <c r="G70" s="19"/>
      <c r="H70" s="19"/>
      <c r="I70" s="19"/>
      <c r="J70" s="19"/>
      <c r="K70" s="19"/>
      <c r="L70" s="19"/>
      <c r="M70" s="19"/>
    </row>
  </sheetData>
  <mergeCells count="20">
    <mergeCell ref="A66:H66"/>
    <mergeCell ref="A68:M68"/>
    <mergeCell ref="A69:M69"/>
    <mergeCell ref="A32:M32"/>
    <mergeCell ref="A59:M61"/>
    <mergeCell ref="A63:M63"/>
    <mergeCell ref="A64:H64"/>
    <mergeCell ref="A65:H65"/>
    <mergeCell ref="A29:M30"/>
    <mergeCell ref="L1:M2"/>
    <mergeCell ref="C2:K3"/>
    <mergeCell ref="L3:M3"/>
    <mergeCell ref="C4:K4"/>
    <mergeCell ref="L4:M5"/>
    <mergeCell ref="C5:K5"/>
    <mergeCell ref="A7:M8"/>
    <mergeCell ref="A10:M12"/>
    <mergeCell ref="A14:M15"/>
    <mergeCell ref="A17:M21"/>
    <mergeCell ref="A23:M27"/>
  </mergeCells>
  <hyperlinks>
    <hyperlink ref="A65" r:id="rId1" xr:uid="{00000000-0004-0000-1000-000000000000}"/>
    <hyperlink ref="A64" r:id="rId2" xr:uid="{00000000-0004-0000-1000-000001000000}"/>
    <hyperlink ref="A66:H66" r:id="rId3" display="School District Reference List by County" xr:uid="{00000000-0004-0000-1000-000002000000}"/>
    <hyperlink ref="A64:H64" r:id="rId4" display="County Assessor Contact Information" xr:uid="{AB587AF6-41AD-4530-8E94-383B010A8238}"/>
    <hyperlink ref="A65:H65" r:id="rId5" display="Taxing Subdivisions and Tax Rates by County" xr:uid="{443E819F-9695-44C9-8EEF-F9D0B6DCF320}"/>
  </hyperlinks>
  <printOptions horizontalCentered="1"/>
  <pageMargins left="0.25" right="0.25" top="0.25" bottom="0.25" header="0.3" footer="0.1"/>
  <pageSetup scale="75" orientation="portrait" r:id="rId6"/>
  <headerFooter>
    <oddFooter>&amp;L&amp;"Arial,Regular"96-159-99 Revised 1/2019&amp;C&amp;"Arial,Regular"Page &amp;P of &amp;N&amp;R&amp;"Arial,Regular"Authorized by Section 77-801</oddFooter>
  </headerFooter>
  <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36"/>
  <sheetViews>
    <sheetView view="pageBreakPreview" topLeftCell="A106" zoomScaleNormal="100" zoomScaleSheetLayoutView="100" workbookViewId="0">
      <selection activeCell="A131" sqref="A131:H131"/>
    </sheetView>
  </sheetViews>
  <sheetFormatPr defaultColWidth="9.140625" defaultRowHeight="14.25" customHeight="1"/>
  <cols>
    <col min="1" max="1" width="10.28515625" style="30" customWidth="1"/>
    <col min="2" max="2" width="10.140625" style="30" customWidth="1"/>
    <col min="3" max="3" width="10" style="30" customWidth="1"/>
    <col min="4" max="10" width="10.7109375" style="30" customWidth="1"/>
    <col min="11" max="11" width="10" style="30" customWidth="1"/>
    <col min="12" max="12" width="10.140625" style="30" customWidth="1"/>
    <col min="13" max="13" width="10.28515625" style="30" customWidth="1"/>
    <col min="14" max="16384" width="9.140625" style="30"/>
  </cols>
  <sheetData>
    <row r="1" spans="1:13" ht="15" customHeight="1">
      <c r="A1" s="3"/>
      <c r="B1" s="1"/>
      <c r="C1" s="20"/>
      <c r="D1" s="1"/>
      <c r="E1" s="1"/>
      <c r="F1" s="1"/>
      <c r="G1" s="1"/>
      <c r="H1" s="1"/>
      <c r="I1" s="1"/>
      <c r="J1" s="1"/>
      <c r="K1" s="1"/>
      <c r="L1" s="209" t="s">
        <v>480</v>
      </c>
      <c r="M1" s="210"/>
    </row>
    <row r="2" spans="1:13" ht="14.25" customHeight="1">
      <c r="A2" s="10"/>
      <c r="B2" s="5"/>
      <c r="C2" s="726" t="s">
        <v>497</v>
      </c>
      <c r="D2" s="727"/>
      <c r="E2" s="727"/>
      <c r="F2" s="727"/>
      <c r="G2" s="727"/>
      <c r="H2" s="727"/>
      <c r="I2" s="727"/>
      <c r="J2" s="727"/>
      <c r="K2" s="728"/>
      <c r="L2" s="209"/>
      <c r="M2" s="210"/>
    </row>
    <row r="3" spans="1:13" ht="14.25" customHeight="1">
      <c r="A3" s="10"/>
      <c r="B3" s="5"/>
      <c r="C3" s="726"/>
      <c r="D3" s="727"/>
      <c r="E3" s="727"/>
      <c r="F3" s="727"/>
      <c r="G3" s="727"/>
      <c r="H3" s="727"/>
      <c r="I3" s="727"/>
      <c r="J3" s="727"/>
      <c r="K3" s="728"/>
      <c r="L3" s="214" t="s">
        <v>0</v>
      </c>
      <c r="M3" s="215"/>
    </row>
    <row r="4" spans="1:13" ht="15" customHeight="1">
      <c r="A4" s="6"/>
      <c r="B4" s="7"/>
      <c r="C4" s="729" t="s">
        <v>498</v>
      </c>
      <c r="D4" s="730"/>
      <c r="E4" s="730"/>
      <c r="F4" s="730"/>
      <c r="G4" s="730"/>
      <c r="H4" s="730"/>
      <c r="I4" s="730"/>
      <c r="J4" s="730"/>
      <c r="K4" s="731"/>
      <c r="L4" s="222">
        <f>Tax_Year</f>
        <v>2023</v>
      </c>
      <c r="M4" s="269"/>
    </row>
    <row r="5" spans="1:13" ht="15" customHeight="1">
      <c r="A5" s="8"/>
      <c r="B5" s="63"/>
      <c r="C5" s="751"/>
      <c r="D5" s="752"/>
      <c r="E5" s="752"/>
      <c r="F5" s="752"/>
      <c r="G5" s="752"/>
      <c r="H5" s="752"/>
      <c r="I5" s="752"/>
      <c r="J5" s="752"/>
      <c r="K5" s="753"/>
      <c r="L5" s="304"/>
      <c r="M5" s="305"/>
    </row>
    <row r="6" spans="1:13" ht="14.25" customHeight="1">
      <c r="A6" s="21"/>
      <c r="B6" s="21"/>
      <c r="C6" s="21"/>
      <c r="D6" s="21"/>
      <c r="E6" s="21"/>
      <c r="F6" s="21"/>
      <c r="G6" s="21"/>
      <c r="H6" s="21"/>
      <c r="I6" s="21"/>
      <c r="J6" s="21"/>
      <c r="K6" s="21"/>
      <c r="L6" s="21"/>
      <c r="M6" s="21"/>
    </row>
    <row r="7" spans="1:13" ht="15" customHeight="1">
      <c r="A7" s="735" t="s">
        <v>563</v>
      </c>
      <c r="B7" s="233"/>
      <c r="C7" s="233"/>
      <c r="D7" s="233"/>
      <c r="E7" s="233"/>
      <c r="F7" s="233"/>
      <c r="G7" s="233"/>
      <c r="H7" s="233"/>
      <c r="I7" s="233"/>
      <c r="J7" s="233"/>
      <c r="K7" s="233"/>
      <c r="L7" s="233"/>
      <c r="M7" s="233"/>
    </row>
    <row r="8" spans="1:13" ht="14.25" customHeight="1">
      <c r="A8" s="233"/>
      <c r="B8" s="233"/>
      <c r="C8" s="233"/>
      <c r="D8" s="233"/>
      <c r="E8" s="233"/>
      <c r="F8" s="233"/>
      <c r="G8" s="233"/>
      <c r="H8" s="233"/>
      <c r="I8" s="233"/>
      <c r="J8" s="233"/>
      <c r="K8" s="233"/>
      <c r="L8" s="233"/>
      <c r="M8" s="233"/>
    </row>
    <row r="9" spans="1:13" ht="14.25" customHeight="1">
      <c r="A9" s="736"/>
      <c r="B9" s="736"/>
      <c r="C9" s="736"/>
      <c r="D9" s="736"/>
      <c r="E9" s="736"/>
      <c r="F9" s="736"/>
      <c r="G9" s="736"/>
      <c r="H9" s="736"/>
      <c r="I9" s="736"/>
      <c r="J9" s="736"/>
      <c r="K9" s="736"/>
      <c r="L9" s="736"/>
      <c r="M9" s="736"/>
    </row>
    <row r="10" spans="1:13" ht="14.25" customHeight="1">
      <c r="A10" s="78"/>
      <c r="B10" s="78"/>
      <c r="C10" s="78"/>
      <c r="D10" s="78"/>
      <c r="E10" s="78"/>
      <c r="F10" s="78"/>
      <c r="G10" s="78"/>
      <c r="H10" s="78"/>
      <c r="I10" s="78"/>
      <c r="J10" s="78"/>
      <c r="K10" s="78"/>
      <c r="L10" s="78"/>
      <c r="M10" s="78"/>
    </row>
    <row r="11" spans="1:13" ht="15" customHeight="1">
      <c r="A11" s="235" t="s">
        <v>499</v>
      </c>
      <c r="B11" s="739"/>
      <c r="C11" s="739"/>
      <c r="D11" s="739"/>
      <c r="E11" s="739"/>
      <c r="F11" s="739"/>
      <c r="G11" s="739"/>
      <c r="H11" s="739"/>
      <c r="I11" s="739"/>
      <c r="J11" s="739"/>
      <c r="K11" s="739"/>
      <c r="L11" s="739"/>
      <c r="M11" s="739"/>
    </row>
    <row r="12" spans="1:13" ht="15" customHeight="1">
      <c r="A12" s="50" t="s">
        <v>3</v>
      </c>
      <c r="B12" s="233" t="s">
        <v>500</v>
      </c>
      <c r="C12" s="233"/>
      <c r="D12" s="233"/>
      <c r="E12" s="233"/>
      <c r="F12" s="233"/>
      <c r="G12" s="233"/>
      <c r="H12" s="233"/>
      <c r="I12" s="233"/>
      <c r="J12" s="233"/>
      <c r="K12" s="233"/>
      <c r="L12" s="233"/>
      <c r="M12" s="233"/>
    </row>
    <row r="13" spans="1:13" ht="15" customHeight="1">
      <c r="A13" s="50" t="s">
        <v>3</v>
      </c>
      <c r="B13" s="735" t="s">
        <v>501</v>
      </c>
      <c r="C13" s="735"/>
      <c r="D13" s="735"/>
      <c r="E13" s="735"/>
      <c r="F13" s="735"/>
      <c r="G13" s="735"/>
      <c r="H13" s="735"/>
      <c r="I13" s="735"/>
      <c r="J13" s="735"/>
      <c r="K13" s="735"/>
      <c r="L13" s="735"/>
      <c r="M13" s="735"/>
    </row>
    <row r="14" spans="1:13" ht="15" customHeight="1">
      <c r="A14" s="50" t="s">
        <v>3</v>
      </c>
      <c r="B14" s="735" t="s">
        <v>502</v>
      </c>
      <c r="C14" s="735"/>
      <c r="D14" s="735"/>
      <c r="E14" s="735"/>
      <c r="F14" s="735"/>
      <c r="G14" s="735"/>
      <c r="H14" s="735"/>
      <c r="I14" s="735"/>
      <c r="J14" s="735"/>
      <c r="K14" s="735"/>
      <c r="L14" s="735"/>
      <c r="M14" s="735"/>
    </row>
    <row r="15" spans="1:13" ht="15" customHeight="1">
      <c r="A15" s="50" t="s">
        <v>3</v>
      </c>
      <c r="B15" s="735" t="s">
        <v>564</v>
      </c>
      <c r="C15" s="735"/>
      <c r="D15" s="735"/>
      <c r="E15" s="735"/>
      <c r="F15" s="735"/>
      <c r="G15" s="735"/>
      <c r="H15" s="735"/>
      <c r="I15" s="735"/>
      <c r="J15" s="735"/>
      <c r="K15" s="735"/>
      <c r="L15" s="735"/>
      <c r="M15" s="735"/>
    </row>
    <row r="16" spans="1:13" ht="15" customHeight="1">
      <c r="A16" s="50" t="s">
        <v>3</v>
      </c>
      <c r="B16" s="735" t="s">
        <v>503</v>
      </c>
      <c r="C16" s="735"/>
      <c r="D16" s="735"/>
      <c r="E16" s="735"/>
      <c r="F16" s="735"/>
      <c r="G16" s="735"/>
      <c r="H16" s="735"/>
      <c r="I16" s="735"/>
      <c r="J16" s="735"/>
      <c r="K16" s="735"/>
      <c r="L16" s="735"/>
      <c r="M16" s="735"/>
    </row>
    <row r="17" spans="1:13" ht="15" customHeight="1">
      <c r="A17" s="50" t="s">
        <v>3</v>
      </c>
      <c r="B17" s="735" t="s">
        <v>504</v>
      </c>
      <c r="C17" s="735"/>
      <c r="D17" s="735"/>
      <c r="E17" s="735"/>
      <c r="F17" s="735"/>
      <c r="G17" s="735"/>
      <c r="H17" s="735"/>
      <c r="I17" s="735"/>
      <c r="J17" s="735"/>
      <c r="K17" s="735"/>
      <c r="L17" s="735"/>
      <c r="M17" s="735"/>
    </row>
    <row r="18" spans="1:13" ht="14.25" customHeight="1">
      <c r="A18" s="28"/>
      <c r="B18" s="28"/>
      <c r="C18" s="28"/>
      <c r="D18" s="28"/>
      <c r="E18" s="28"/>
      <c r="F18" s="28"/>
      <c r="G18" s="28"/>
      <c r="H18" s="28"/>
      <c r="I18" s="28"/>
      <c r="J18" s="28"/>
      <c r="K18" s="28"/>
      <c r="L18" s="28"/>
      <c r="M18" s="28"/>
    </row>
    <row r="19" spans="1:13" ht="14.25" customHeight="1">
      <c r="A19" s="233" t="s">
        <v>505</v>
      </c>
      <c r="B19" s="233"/>
      <c r="C19" s="233"/>
      <c r="D19" s="233"/>
      <c r="E19" s="233"/>
      <c r="F19" s="233"/>
      <c r="G19" s="233"/>
      <c r="H19" s="233"/>
      <c r="I19" s="233"/>
      <c r="J19" s="233"/>
      <c r="K19" s="233"/>
      <c r="L19" s="233"/>
      <c r="M19" s="233"/>
    </row>
    <row r="20" spans="1:13" ht="14.25" customHeight="1">
      <c r="A20" s="233"/>
      <c r="B20" s="233"/>
      <c r="C20" s="233"/>
      <c r="D20" s="233"/>
      <c r="E20" s="233"/>
      <c r="F20" s="233"/>
      <c r="G20" s="233"/>
      <c r="H20" s="233"/>
      <c r="I20" s="233"/>
      <c r="J20" s="233"/>
      <c r="K20" s="233"/>
      <c r="L20" s="233"/>
      <c r="M20" s="233"/>
    </row>
    <row r="21" spans="1:13" ht="14.25" customHeight="1">
      <c r="A21" s="233"/>
      <c r="B21" s="233"/>
      <c r="C21" s="233"/>
      <c r="D21" s="233"/>
      <c r="E21" s="233"/>
      <c r="F21" s="233"/>
      <c r="G21" s="233"/>
      <c r="H21" s="233"/>
      <c r="I21" s="233"/>
      <c r="J21" s="233"/>
      <c r="K21" s="233"/>
      <c r="L21" s="233"/>
      <c r="M21" s="233"/>
    </row>
    <row r="22" spans="1:13" ht="14.25" customHeight="1">
      <c r="A22" s="233"/>
      <c r="B22" s="233"/>
      <c r="C22" s="233"/>
      <c r="D22" s="233"/>
      <c r="E22" s="233"/>
      <c r="F22" s="233"/>
      <c r="G22" s="233"/>
      <c r="H22" s="233"/>
      <c r="I22" s="233"/>
      <c r="J22" s="233"/>
      <c r="K22" s="233"/>
      <c r="L22" s="233"/>
      <c r="M22" s="233"/>
    </row>
    <row r="23" spans="1:13" ht="14.25" customHeight="1">
      <c r="A23" s="233"/>
      <c r="B23" s="233"/>
      <c r="C23" s="233"/>
      <c r="D23" s="233"/>
      <c r="E23" s="233"/>
      <c r="F23" s="233"/>
      <c r="G23" s="233"/>
      <c r="H23" s="233"/>
      <c r="I23" s="233"/>
      <c r="J23" s="233"/>
      <c r="K23" s="233"/>
      <c r="L23" s="233"/>
      <c r="M23" s="233"/>
    </row>
    <row r="24" spans="1:13" ht="14.25" customHeight="1">
      <c r="A24" s="233"/>
      <c r="B24" s="233"/>
      <c r="C24" s="233"/>
      <c r="D24" s="233"/>
      <c r="E24" s="233"/>
      <c r="F24" s="233"/>
      <c r="G24" s="233"/>
      <c r="H24" s="233"/>
      <c r="I24" s="233"/>
      <c r="J24" s="233"/>
      <c r="K24" s="233"/>
      <c r="L24" s="233"/>
      <c r="M24" s="233"/>
    </row>
    <row r="25" spans="1:13" ht="14.25" customHeight="1">
      <c r="A25" s="3"/>
      <c r="B25" s="3"/>
      <c r="C25" s="3"/>
      <c r="D25" s="3"/>
      <c r="E25" s="3"/>
      <c r="F25" s="3"/>
      <c r="G25" s="3"/>
      <c r="H25" s="3"/>
      <c r="I25" s="3"/>
      <c r="J25" s="3"/>
      <c r="K25" s="3"/>
      <c r="L25" s="3"/>
      <c r="M25" s="3"/>
    </row>
    <row r="26" spans="1:13" ht="14.25" customHeight="1">
      <c r="A26" s="233" t="s">
        <v>565</v>
      </c>
      <c r="B26" s="233"/>
      <c r="C26" s="233"/>
      <c r="D26" s="233"/>
      <c r="E26" s="233"/>
      <c r="F26" s="233"/>
      <c r="G26" s="233"/>
      <c r="H26" s="233"/>
      <c r="I26" s="233"/>
      <c r="J26" s="233"/>
      <c r="K26" s="233"/>
      <c r="L26" s="233"/>
      <c r="M26" s="233"/>
    </row>
    <row r="27" spans="1:13" ht="14.25" customHeight="1">
      <c r="A27" s="233"/>
      <c r="B27" s="233"/>
      <c r="C27" s="233"/>
      <c r="D27" s="233"/>
      <c r="E27" s="233"/>
      <c r="F27" s="233"/>
      <c r="G27" s="233"/>
      <c r="H27" s="233"/>
      <c r="I27" s="233"/>
      <c r="J27" s="233"/>
      <c r="K27" s="233"/>
      <c r="L27" s="233"/>
      <c r="M27" s="233"/>
    </row>
    <row r="28" spans="1:13" ht="14.25" customHeight="1">
      <c r="A28" s="233"/>
      <c r="B28" s="233"/>
      <c r="C28" s="233"/>
      <c r="D28" s="233"/>
      <c r="E28" s="233"/>
      <c r="F28" s="233"/>
      <c r="G28" s="233"/>
      <c r="H28" s="233"/>
      <c r="I28" s="233"/>
      <c r="J28" s="233"/>
      <c r="K28" s="233"/>
      <c r="L28" s="233"/>
      <c r="M28" s="233"/>
    </row>
    <row r="29" spans="1:13" ht="14.25" customHeight="1">
      <c r="A29" s="3"/>
      <c r="B29" s="3"/>
      <c r="C29" s="3"/>
      <c r="D29" s="3"/>
      <c r="E29" s="3"/>
      <c r="F29" s="3"/>
      <c r="G29" s="3"/>
      <c r="H29" s="3"/>
      <c r="I29" s="3"/>
      <c r="J29" s="3"/>
      <c r="K29" s="3"/>
      <c r="L29" s="3"/>
      <c r="M29" s="3"/>
    </row>
    <row r="30" spans="1:13" ht="15" customHeight="1">
      <c r="A30" s="233" t="s">
        <v>566</v>
      </c>
      <c r="B30" s="233"/>
      <c r="C30" s="233"/>
      <c r="D30" s="233"/>
      <c r="E30" s="233"/>
      <c r="F30" s="233"/>
      <c r="G30" s="233"/>
      <c r="H30" s="233"/>
      <c r="I30" s="233"/>
      <c r="J30" s="233"/>
      <c r="K30" s="233"/>
      <c r="L30" s="233"/>
      <c r="M30" s="233"/>
    </row>
    <row r="31" spans="1:13" ht="14.25" customHeight="1">
      <c r="A31" s="233"/>
      <c r="B31" s="233"/>
      <c r="C31" s="233"/>
      <c r="D31" s="233"/>
      <c r="E31" s="233"/>
      <c r="F31" s="233"/>
      <c r="G31" s="233"/>
      <c r="H31" s="233"/>
      <c r="I31" s="233"/>
      <c r="J31" s="233"/>
      <c r="K31" s="233"/>
      <c r="L31" s="233"/>
      <c r="M31" s="233"/>
    </row>
    <row r="32" spans="1:13" ht="14.25" customHeight="1">
      <c r="A32" s="233"/>
      <c r="B32" s="233"/>
      <c r="C32" s="233"/>
      <c r="D32" s="233"/>
      <c r="E32" s="233"/>
      <c r="F32" s="233"/>
      <c r="G32" s="233"/>
      <c r="H32" s="233"/>
      <c r="I32" s="233"/>
      <c r="J32" s="233"/>
      <c r="K32" s="233"/>
      <c r="L32" s="233"/>
      <c r="M32" s="233"/>
    </row>
    <row r="33" spans="1:13" ht="14.25" customHeight="1">
      <c r="A33" s="233"/>
      <c r="B33" s="233"/>
      <c r="C33" s="233"/>
      <c r="D33" s="233"/>
      <c r="E33" s="233"/>
      <c r="F33" s="233"/>
      <c r="G33" s="233"/>
      <c r="H33" s="233"/>
      <c r="I33" s="233"/>
      <c r="J33" s="233"/>
      <c r="K33" s="233"/>
      <c r="L33" s="233"/>
      <c r="M33" s="233"/>
    </row>
    <row r="34" spans="1:13" ht="14.25" customHeight="1">
      <c r="A34" s="233"/>
      <c r="B34" s="233"/>
      <c r="C34" s="233"/>
      <c r="D34" s="233"/>
      <c r="E34" s="233"/>
      <c r="F34" s="233"/>
      <c r="G34" s="233"/>
      <c r="H34" s="233"/>
      <c r="I34" s="233"/>
      <c r="J34" s="233"/>
      <c r="K34" s="233"/>
      <c r="L34" s="233"/>
      <c r="M34" s="233"/>
    </row>
    <row r="35" spans="1:13" ht="14.25" customHeight="1">
      <c r="A35" s="233"/>
      <c r="B35" s="233"/>
      <c r="C35" s="233"/>
      <c r="D35" s="233"/>
      <c r="E35" s="233"/>
      <c r="F35" s="233"/>
      <c r="G35" s="233"/>
      <c r="H35" s="233"/>
      <c r="I35" s="233"/>
      <c r="J35" s="233"/>
      <c r="K35" s="233"/>
      <c r="L35" s="233"/>
      <c r="M35" s="233"/>
    </row>
    <row r="36" spans="1:13" ht="14.25" customHeight="1">
      <c r="A36" s="233"/>
      <c r="B36" s="233"/>
      <c r="C36" s="233"/>
      <c r="D36" s="233"/>
      <c r="E36" s="233"/>
      <c r="F36" s="233"/>
      <c r="G36" s="233"/>
      <c r="H36" s="233"/>
      <c r="I36" s="233"/>
      <c r="J36" s="233"/>
      <c r="K36" s="233"/>
      <c r="L36" s="233"/>
      <c r="M36" s="233"/>
    </row>
    <row r="37" spans="1:13" ht="14.25" customHeight="1">
      <c r="A37" s="233"/>
      <c r="B37" s="233"/>
      <c r="C37" s="233"/>
      <c r="D37" s="233"/>
      <c r="E37" s="233"/>
      <c r="F37" s="233"/>
      <c r="G37" s="233"/>
      <c r="H37" s="233"/>
      <c r="I37" s="233"/>
      <c r="J37" s="233"/>
      <c r="K37" s="233"/>
      <c r="L37" s="233"/>
      <c r="M37" s="233"/>
    </row>
    <row r="38" spans="1:13" ht="14.25" customHeight="1">
      <c r="A38" s="3"/>
      <c r="B38" s="3"/>
      <c r="C38" s="3"/>
      <c r="D38" s="3"/>
      <c r="E38" s="3"/>
      <c r="F38" s="3"/>
      <c r="G38" s="3"/>
      <c r="H38" s="3"/>
      <c r="I38" s="3"/>
      <c r="J38" s="3"/>
      <c r="K38" s="3"/>
      <c r="L38" s="3"/>
      <c r="M38" s="3"/>
    </row>
    <row r="39" spans="1:13" ht="15" customHeight="1">
      <c r="A39" s="735" t="s">
        <v>567</v>
      </c>
      <c r="B39" s="233"/>
      <c r="C39" s="233"/>
      <c r="D39" s="233"/>
      <c r="E39" s="233"/>
      <c r="F39" s="233"/>
      <c r="G39" s="233"/>
      <c r="H39" s="233"/>
      <c r="I39" s="233"/>
      <c r="J39" s="233"/>
      <c r="K39" s="233"/>
      <c r="L39" s="233"/>
      <c r="M39" s="233"/>
    </row>
    <row r="40" spans="1:13" ht="15" customHeight="1">
      <c r="A40" s="233"/>
      <c r="B40" s="233"/>
      <c r="C40" s="233"/>
      <c r="D40" s="233"/>
      <c r="E40" s="233"/>
      <c r="F40" s="233"/>
      <c r="G40" s="233"/>
      <c r="H40" s="233"/>
      <c r="I40" s="233"/>
      <c r="J40" s="233"/>
      <c r="K40" s="233"/>
      <c r="L40" s="233"/>
      <c r="M40" s="233"/>
    </row>
    <row r="41" spans="1:13" ht="15" customHeight="1">
      <c r="A41" s="233"/>
      <c r="B41" s="233"/>
      <c r="C41" s="233"/>
      <c r="D41" s="233"/>
      <c r="E41" s="233"/>
      <c r="F41" s="233"/>
      <c r="G41" s="233"/>
      <c r="H41" s="233"/>
      <c r="I41" s="233"/>
      <c r="J41" s="233"/>
      <c r="K41" s="233"/>
      <c r="L41" s="233"/>
      <c r="M41" s="233"/>
    </row>
    <row r="42" spans="1:13" ht="14.25" customHeight="1">
      <c r="A42" s="233"/>
      <c r="B42" s="233"/>
      <c r="C42" s="233"/>
      <c r="D42" s="233"/>
      <c r="E42" s="233"/>
      <c r="F42" s="233"/>
      <c r="G42" s="233"/>
      <c r="H42" s="233"/>
      <c r="I42" s="233"/>
      <c r="J42" s="233"/>
      <c r="K42" s="233"/>
      <c r="L42" s="233"/>
      <c r="M42" s="233"/>
    </row>
    <row r="43" spans="1:13" ht="14.25" customHeight="1">
      <c r="A43" s="233"/>
      <c r="B43" s="233"/>
      <c r="C43" s="233"/>
      <c r="D43" s="233"/>
      <c r="E43" s="233"/>
      <c r="F43" s="233"/>
      <c r="G43" s="233"/>
      <c r="H43" s="233"/>
      <c r="I43" s="233"/>
      <c r="J43" s="233"/>
      <c r="K43" s="233"/>
      <c r="L43" s="233"/>
      <c r="M43" s="233"/>
    </row>
    <row r="44" spans="1:13" ht="14.25" customHeight="1">
      <c r="A44" s="3"/>
      <c r="B44" s="3"/>
      <c r="C44" s="3"/>
      <c r="D44" s="3"/>
      <c r="E44" s="3"/>
      <c r="F44" s="3"/>
      <c r="G44" s="3"/>
      <c r="H44" s="3"/>
      <c r="I44" s="3"/>
      <c r="J44" s="3"/>
      <c r="K44" s="3"/>
      <c r="L44" s="3"/>
      <c r="M44" s="3"/>
    </row>
    <row r="45" spans="1:13" ht="14.25" customHeight="1">
      <c r="A45" s="233" t="s">
        <v>568</v>
      </c>
      <c r="B45" s="233"/>
      <c r="C45" s="233"/>
      <c r="D45" s="233"/>
      <c r="E45" s="233"/>
      <c r="F45" s="233"/>
      <c r="G45" s="233"/>
      <c r="H45" s="233"/>
      <c r="I45" s="233"/>
      <c r="J45" s="233"/>
      <c r="K45" s="233"/>
      <c r="L45" s="233"/>
      <c r="M45" s="233"/>
    </row>
    <row r="46" spans="1:13" ht="15" customHeight="1">
      <c r="A46" s="233"/>
      <c r="B46" s="233"/>
      <c r="C46" s="233"/>
      <c r="D46" s="233"/>
      <c r="E46" s="233"/>
      <c r="F46" s="233"/>
      <c r="G46" s="233"/>
      <c r="H46" s="233"/>
      <c r="I46" s="233"/>
      <c r="J46" s="233"/>
      <c r="K46" s="233"/>
      <c r="L46" s="233"/>
      <c r="M46" s="233"/>
    </row>
    <row r="47" spans="1:13" ht="14.25" customHeight="1">
      <c r="A47" s="233"/>
      <c r="B47" s="233"/>
      <c r="C47" s="233"/>
      <c r="D47" s="233"/>
      <c r="E47" s="233"/>
      <c r="F47" s="233"/>
      <c r="G47" s="233"/>
      <c r="H47" s="233"/>
      <c r="I47" s="233"/>
      <c r="J47" s="233"/>
      <c r="K47" s="233"/>
      <c r="L47" s="233"/>
      <c r="M47" s="233"/>
    </row>
    <row r="48" spans="1:13" ht="14.25" customHeight="1">
      <c r="A48" s="233"/>
      <c r="B48" s="233"/>
      <c r="C48" s="233"/>
      <c r="D48" s="233"/>
      <c r="E48" s="233"/>
      <c r="F48" s="233"/>
      <c r="G48" s="233"/>
      <c r="H48" s="233"/>
      <c r="I48" s="233"/>
      <c r="J48" s="233"/>
      <c r="K48" s="233"/>
      <c r="L48" s="233"/>
      <c r="M48" s="233"/>
    </row>
    <row r="49" spans="1:13" ht="14.25" customHeight="1">
      <c r="A49" s="78"/>
      <c r="B49" s="78"/>
      <c r="C49" s="78"/>
      <c r="D49" s="78"/>
      <c r="E49" s="78"/>
      <c r="F49" s="78"/>
      <c r="G49" s="78"/>
      <c r="H49" s="78"/>
      <c r="I49" s="78"/>
      <c r="J49" s="78"/>
      <c r="K49" s="78"/>
      <c r="L49" s="78"/>
      <c r="M49" s="78"/>
    </row>
    <row r="50" spans="1:13" ht="14.25" customHeight="1">
      <c r="A50" s="233" t="s">
        <v>569</v>
      </c>
      <c r="B50" s="233"/>
      <c r="C50" s="233"/>
      <c r="D50" s="233"/>
      <c r="E50" s="233"/>
      <c r="F50" s="233"/>
      <c r="G50" s="233"/>
      <c r="H50" s="233"/>
      <c r="I50" s="233"/>
      <c r="J50" s="233"/>
      <c r="K50" s="233"/>
      <c r="L50" s="233"/>
      <c r="M50" s="233"/>
    </row>
    <row r="51" spans="1:13" ht="14.25" customHeight="1">
      <c r="A51" s="233"/>
      <c r="B51" s="233"/>
      <c r="C51" s="233"/>
      <c r="D51" s="233"/>
      <c r="E51" s="233"/>
      <c r="F51" s="233"/>
      <c r="G51" s="233"/>
      <c r="H51" s="233"/>
      <c r="I51" s="233"/>
      <c r="J51" s="233"/>
      <c r="K51" s="233"/>
      <c r="L51" s="233"/>
      <c r="M51" s="233"/>
    </row>
    <row r="52" spans="1:13" ht="14.25" customHeight="1">
      <c r="A52" s="233"/>
      <c r="B52" s="233"/>
      <c r="C52" s="233"/>
      <c r="D52" s="233"/>
      <c r="E52" s="233"/>
      <c r="F52" s="233"/>
      <c r="G52" s="233"/>
      <c r="H52" s="233"/>
      <c r="I52" s="233"/>
      <c r="J52" s="233"/>
      <c r="K52" s="233"/>
      <c r="L52" s="233"/>
      <c r="M52" s="233"/>
    </row>
    <row r="53" spans="1:13" ht="14.25" customHeight="1">
      <c r="A53" s="78"/>
      <c r="B53" s="78"/>
      <c r="C53" s="78"/>
      <c r="D53" s="78"/>
      <c r="E53" s="78"/>
      <c r="F53" s="78"/>
      <c r="G53" s="78"/>
      <c r="H53" s="78"/>
      <c r="I53" s="78"/>
      <c r="J53" s="78"/>
      <c r="K53" s="78"/>
      <c r="L53" s="78"/>
      <c r="M53" s="78"/>
    </row>
    <row r="54" spans="1:13" ht="15" customHeight="1">
      <c r="A54" s="48" t="s">
        <v>506</v>
      </c>
      <c r="B54" s="49"/>
      <c r="C54" s="49"/>
      <c r="D54" s="49"/>
      <c r="E54" s="49"/>
      <c r="F54" s="49"/>
      <c r="G54" s="49"/>
      <c r="H54" s="49"/>
      <c r="I54" s="49"/>
      <c r="J54" s="49"/>
      <c r="K54" s="96"/>
      <c r="L54" s="96"/>
      <c r="M54" s="96"/>
    </row>
    <row r="55" spans="1:13" ht="14.25" customHeight="1">
      <c r="A55" s="233" t="s">
        <v>507</v>
      </c>
      <c r="B55" s="233"/>
      <c r="C55" s="233"/>
      <c r="D55" s="233"/>
      <c r="E55" s="233"/>
      <c r="F55" s="233"/>
      <c r="G55" s="233"/>
      <c r="H55" s="233"/>
      <c r="I55" s="233"/>
      <c r="J55" s="233"/>
      <c r="K55" s="233"/>
      <c r="L55" s="233"/>
      <c r="M55" s="233"/>
    </row>
    <row r="56" spans="1:13" ht="14.25" customHeight="1">
      <c r="A56" s="233" t="s">
        <v>508</v>
      </c>
      <c r="B56" s="233"/>
      <c r="C56" s="233"/>
      <c r="D56" s="233"/>
      <c r="E56" s="233"/>
      <c r="F56" s="233"/>
      <c r="G56" s="233"/>
      <c r="H56" s="233"/>
      <c r="I56" s="233"/>
      <c r="J56" s="233"/>
      <c r="K56" s="233"/>
      <c r="L56" s="233"/>
      <c r="M56" s="233"/>
    </row>
    <row r="57" spans="1:13" ht="14.25" customHeight="1">
      <c r="A57" s="233" t="s">
        <v>509</v>
      </c>
      <c r="B57" s="233"/>
      <c r="C57" s="233"/>
      <c r="D57" s="233"/>
      <c r="E57" s="233"/>
      <c r="F57" s="233"/>
      <c r="G57" s="233"/>
      <c r="H57" s="233"/>
      <c r="I57" s="233"/>
      <c r="J57" s="233"/>
      <c r="K57" s="233"/>
      <c r="L57" s="233"/>
      <c r="M57" s="233"/>
    </row>
    <row r="58" spans="1:13" ht="14.25" customHeight="1">
      <c r="A58" s="233"/>
      <c r="B58" s="233"/>
      <c r="C58" s="233"/>
      <c r="D58" s="233"/>
      <c r="E58" s="233"/>
      <c r="F58" s="233"/>
      <c r="G58" s="233"/>
      <c r="H58" s="233"/>
      <c r="I58" s="233"/>
      <c r="J58" s="233"/>
      <c r="K58" s="233"/>
      <c r="L58" s="233"/>
      <c r="M58" s="233"/>
    </row>
    <row r="59" spans="1:13" ht="14.25" customHeight="1">
      <c r="A59" s="233" t="s">
        <v>510</v>
      </c>
      <c r="B59" s="233"/>
      <c r="C59" s="233"/>
      <c r="D59" s="233"/>
      <c r="E59" s="233"/>
      <c r="F59" s="233"/>
      <c r="G59" s="233"/>
      <c r="H59" s="233"/>
      <c r="I59" s="233"/>
      <c r="J59" s="233"/>
      <c r="K59" s="233"/>
      <c r="L59" s="233"/>
      <c r="M59" s="233"/>
    </row>
    <row r="60" spans="1:13" ht="14.25" customHeight="1">
      <c r="A60" s="233" t="s">
        <v>511</v>
      </c>
      <c r="B60" s="233"/>
      <c r="C60" s="233"/>
      <c r="D60" s="233"/>
      <c r="E60" s="233"/>
      <c r="F60" s="233"/>
      <c r="G60" s="233"/>
      <c r="H60" s="233"/>
      <c r="I60" s="233"/>
      <c r="J60" s="233"/>
      <c r="K60" s="233"/>
      <c r="L60" s="233"/>
      <c r="M60" s="233"/>
    </row>
    <row r="61" spans="1:13" ht="14.25" customHeight="1">
      <c r="A61" s="233" t="s">
        <v>570</v>
      </c>
      <c r="B61" s="233"/>
      <c r="C61" s="233"/>
      <c r="D61" s="233"/>
      <c r="E61" s="233"/>
      <c r="F61" s="233"/>
      <c r="G61" s="233"/>
      <c r="H61" s="233"/>
      <c r="I61" s="233"/>
      <c r="J61" s="233"/>
      <c r="K61" s="233"/>
      <c r="L61" s="233"/>
      <c r="M61" s="233"/>
    </row>
    <row r="62" spans="1:13" ht="14.25" customHeight="1">
      <c r="A62" s="233"/>
      <c r="B62" s="233"/>
      <c r="C62" s="233"/>
      <c r="D62" s="233"/>
      <c r="E62" s="233"/>
      <c r="F62" s="233"/>
      <c r="G62" s="233"/>
      <c r="H62" s="233"/>
      <c r="I62" s="233"/>
      <c r="J62" s="233"/>
      <c r="K62" s="233"/>
      <c r="L62" s="233"/>
      <c r="M62" s="233"/>
    </row>
    <row r="63" spans="1:13" ht="14.25" customHeight="1">
      <c r="A63" s="233"/>
      <c r="B63" s="233"/>
      <c r="C63" s="233"/>
      <c r="D63" s="233"/>
      <c r="E63" s="233"/>
      <c r="F63" s="233"/>
      <c r="G63" s="233"/>
      <c r="H63" s="233"/>
      <c r="I63" s="233"/>
      <c r="J63" s="233"/>
      <c r="K63" s="233"/>
      <c r="L63" s="233"/>
      <c r="M63" s="233"/>
    </row>
    <row r="64" spans="1:13" ht="14.25" customHeight="1">
      <c r="A64" s="233" t="s">
        <v>571</v>
      </c>
      <c r="B64" s="233"/>
      <c r="C64" s="233"/>
      <c r="D64" s="233"/>
      <c r="E64" s="233"/>
      <c r="F64" s="233"/>
      <c r="G64" s="233"/>
      <c r="H64" s="233"/>
      <c r="I64" s="233"/>
      <c r="J64" s="233"/>
      <c r="K64" s="233"/>
      <c r="L64" s="233"/>
      <c r="M64" s="233"/>
    </row>
    <row r="65" spans="1:13" ht="14.25" customHeight="1">
      <c r="A65" s="233"/>
      <c r="B65" s="233"/>
      <c r="C65" s="233"/>
      <c r="D65" s="233"/>
      <c r="E65" s="233"/>
      <c r="F65" s="233"/>
      <c r="G65" s="233"/>
      <c r="H65" s="233"/>
      <c r="I65" s="233"/>
      <c r="J65" s="233"/>
      <c r="K65" s="233"/>
      <c r="L65" s="233"/>
      <c r="M65" s="233"/>
    </row>
    <row r="66" spans="1:13" ht="14.25" customHeight="1">
      <c r="A66" s="233"/>
      <c r="B66" s="233"/>
      <c r="C66" s="233"/>
      <c r="D66" s="233"/>
      <c r="E66" s="233"/>
      <c r="F66" s="233"/>
      <c r="G66" s="233"/>
      <c r="H66" s="233"/>
      <c r="I66" s="233"/>
      <c r="J66" s="233"/>
      <c r="K66" s="233"/>
      <c r="L66" s="233"/>
      <c r="M66" s="233"/>
    </row>
    <row r="67" spans="1:13" ht="14.25" customHeight="1">
      <c r="A67" s="233"/>
      <c r="B67" s="233"/>
      <c r="C67" s="233"/>
      <c r="D67" s="233"/>
      <c r="E67" s="233"/>
      <c r="F67" s="233"/>
      <c r="G67" s="233"/>
      <c r="H67" s="233"/>
      <c r="I67" s="233"/>
      <c r="J67" s="233"/>
      <c r="K67" s="233"/>
      <c r="L67" s="233"/>
      <c r="M67" s="233"/>
    </row>
    <row r="68" spans="1:13" ht="14.25" customHeight="1">
      <c r="A68" s="233"/>
      <c r="B68" s="233"/>
      <c r="C68" s="233"/>
      <c r="D68" s="233"/>
      <c r="E68" s="233"/>
      <c r="F68" s="233"/>
      <c r="G68" s="233"/>
      <c r="H68" s="233"/>
      <c r="I68" s="233"/>
      <c r="J68" s="233"/>
      <c r="K68" s="233"/>
      <c r="L68" s="233"/>
      <c r="M68" s="233"/>
    </row>
    <row r="69" spans="1:13" ht="14.25" customHeight="1">
      <c r="A69" s="233" t="s">
        <v>512</v>
      </c>
      <c r="B69" s="233"/>
      <c r="C69" s="233"/>
      <c r="D69" s="233"/>
      <c r="E69" s="233"/>
      <c r="F69" s="233"/>
      <c r="G69" s="233"/>
      <c r="H69" s="233"/>
      <c r="I69" s="233"/>
      <c r="J69" s="233"/>
      <c r="K69" s="233"/>
      <c r="L69" s="233"/>
      <c r="M69" s="233"/>
    </row>
    <row r="70" spans="1:13" ht="14.25" customHeight="1">
      <c r="A70" s="78"/>
      <c r="B70" s="26"/>
      <c r="C70" s="26"/>
      <c r="D70" s="26"/>
      <c r="E70" s="26"/>
      <c r="F70" s="26"/>
      <c r="G70" s="26"/>
      <c r="H70" s="26"/>
      <c r="I70" s="26"/>
      <c r="J70" s="26"/>
      <c r="K70" s="26"/>
      <c r="L70" s="26"/>
      <c r="M70" s="26"/>
    </row>
    <row r="71" spans="1:13" ht="14.25" customHeight="1">
      <c r="A71" s="78"/>
      <c r="B71" s="26"/>
      <c r="C71" s="26"/>
      <c r="D71" s="26"/>
      <c r="E71" s="26"/>
      <c r="F71" s="26"/>
      <c r="G71" s="26"/>
      <c r="H71" s="26"/>
      <c r="I71" s="26"/>
      <c r="J71" s="26"/>
      <c r="K71" s="26"/>
      <c r="L71" s="26"/>
      <c r="M71" s="26"/>
    </row>
    <row r="72" spans="1:13" ht="15" customHeight="1">
      <c r="A72" s="235" t="s">
        <v>572</v>
      </c>
      <c r="B72" s="235"/>
      <c r="C72" s="235"/>
      <c r="D72" s="235"/>
      <c r="E72" s="235"/>
      <c r="F72" s="235"/>
      <c r="G72" s="235"/>
      <c r="H72" s="235"/>
      <c r="I72" s="235"/>
      <c r="J72" s="235"/>
      <c r="K72" s="235"/>
      <c r="L72" s="235"/>
      <c r="M72" s="235"/>
    </row>
    <row r="73" spans="1:13" ht="14.25" customHeight="1">
      <c r="A73" s="3"/>
      <c r="B73" s="3"/>
      <c r="C73" s="3"/>
      <c r="D73" s="3"/>
      <c r="E73" s="3"/>
      <c r="F73" s="3"/>
      <c r="G73" s="3"/>
      <c r="H73" s="3"/>
      <c r="I73" s="3"/>
      <c r="J73" s="3"/>
      <c r="K73" s="3"/>
      <c r="L73" s="3"/>
      <c r="M73" s="3"/>
    </row>
    <row r="74" spans="1:13" ht="14.25" customHeight="1">
      <c r="A74" s="3"/>
      <c r="B74" s="3"/>
      <c r="C74" s="3"/>
      <c r="D74" s="3"/>
      <c r="E74" s="3"/>
      <c r="F74" s="3"/>
      <c r="G74" s="3"/>
      <c r="H74" s="3"/>
      <c r="I74" s="3"/>
      <c r="J74" s="3"/>
      <c r="K74" s="3"/>
      <c r="L74" s="3"/>
      <c r="M74" s="3"/>
    </row>
    <row r="75" spans="1:13" ht="14.25" customHeight="1">
      <c r="A75" s="3"/>
      <c r="B75" s="3"/>
      <c r="C75" s="3"/>
      <c r="D75" s="3"/>
      <c r="E75" s="3"/>
      <c r="F75" s="3"/>
      <c r="G75" s="3"/>
      <c r="H75" s="3"/>
      <c r="I75" s="3"/>
      <c r="J75" s="3"/>
      <c r="K75" s="3"/>
      <c r="L75" s="3"/>
      <c r="M75" s="3"/>
    </row>
    <row r="76" spans="1:13" ht="14.25" customHeight="1">
      <c r="A76" s="3"/>
      <c r="B76" s="3"/>
      <c r="C76" s="3"/>
      <c r="D76" s="3"/>
      <c r="E76" s="3"/>
      <c r="F76" s="3"/>
      <c r="G76" s="3"/>
      <c r="H76" s="3"/>
      <c r="I76" s="3"/>
      <c r="J76" s="3"/>
      <c r="K76" s="3"/>
      <c r="L76" s="3"/>
      <c r="M76" s="3"/>
    </row>
    <row r="77" spans="1:13" ht="14.25" customHeight="1">
      <c r="A77" s="3"/>
      <c r="B77" s="3"/>
      <c r="C77" s="3"/>
      <c r="D77" s="3"/>
      <c r="E77" s="3"/>
      <c r="F77" s="3"/>
      <c r="G77" s="3"/>
      <c r="H77" s="3"/>
      <c r="I77" s="3"/>
      <c r="J77" s="3"/>
      <c r="K77" s="3"/>
      <c r="L77" s="3"/>
      <c r="M77" s="3"/>
    </row>
    <row r="78" spans="1:13" ht="14.25" customHeight="1">
      <c r="A78" s="3"/>
      <c r="B78" s="3"/>
      <c r="C78" s="3"/>
      <c r="D78" s="3"/>
      <c r="E78" s="3"/>
      <c r="F78" s="3"/>
      <c r="G78" s="3"/>
      <c r="H78" s="3"/>
      <c r="I78" s="3"/>
      <c r="J78" s="3"/>
      <c r="K78" s="3"/>
      <c r="L78" s="3"/>
      <c r="M78" s="3"/>
    </row>
    <row r="79" spans="1:13" ht="14.25" customHeight="1">
      <c r="A79" s="3"/>
      <c r="B79" s="3"/>
      <c r="C79" s="3"/>
      <c r="D79" s="3"/>
      <c r="E79" s="3"/>
      <c r="F79" s="3"/>
      <c r="G79" s="3"/>
      <c r="H79" s="3"/>
      <c r="I79" s="3"/>
      <c r="J79" s="3"/>
      <c r="K79" s="3"/>
      <c r="L79" s="3"/>
      <c r="M79" s="3"/>
    </row>
    <row r="80" spans="1:13" ht="14.25" customHeight="1">
      <c r="A80" s="3"/>
      <c r="B80" s="3"/>
      <c r="C80" s="3"/>
      <c r="D80" s="3"/>
      <c r="E80" s="3"/>
      <c r="F80" s="3"/>
      <c r="G80" s="3"/>
      <c r="H80" s="3"/>
      <c r="I80" s="3"/>
      <c r="J80" s="3"/>
      <c r="K80" s="3"/>
      <c r="L80" s="3"/>
      <c r="M80" s="3"/>
    </row>
    <row r="81" spans="1:13" ht="14.25" customHeight="1">
      <c r="A81" s="3"/>
      <c r="B81" s="3"/>
      <c r="C81" s="3"/>
      <c r="D81" s="3"/>
      <c r="E81" s="3"/>
      <c r="F81" s="3"/>
      <c r="G81" s="3"/>
      <c r="H81" s="3"/>
      <c r="I81" s="3"/>
      <c r="J81" s="3"/>
      <c r="K81" s="3"/>
      <c r="L81" s="3"/>
      <c r="M81" s="3"/>
    </row>
    <row r="82" spans="1:13" ht="14.25" customHeight="1">
      <c r="A82" s="3"/>
      <c r="B82" s="3"/>
      <c r="C82" s="3"/>
      <c r="D82" s="3"/>
      <c r="E82" s="3"/>
      <c r="F82" s="3"/>
      <c r="G82" s="3"/>
      <c r="H82" s="3"/>
      <c r="I82" s="3"/>
      <c r="J82" s="3"/>
      <c r="K82" s="3"/>
      <c r="L82" s="3"/>
      <c r="M82" s="3"/>
    </row>
    <row r="83" spans="1:13" ht="14.25" customHeight="1">
      <c r="A83" s="3"/>
      <c r="B83" s="3"/>
      <c r="C83" s="3"/>
      <c r="D83" s="3"/>
      <c r="E83" s="3"/>
      <c r="F83" s="3"/>
      <c r="G83" s="3"/>
      <c r="H83" s="3"/>
      <c r="I83" s="3"/>
      <c r="J83" s="3"/>
      <c r="K83" s="3"/>
      <c r="L83" s="3"/>
      <c r="M83" s="3"/>
    </row>
    <row r="84" spans="1:13" ht="14.25" customHeight="1">
      <c r="A84" s="3"/>
      <c r="B84" s="3"/>
      <c r="C84" s="3"/>
      <c r="D84" s="3"/>
      <c r="E84" s="3"/>
      <c r="F84" s="3"/>
      <c r="G84" s="3"/>
      <c r="H84" s="3"/>
      <c r="I84" s="3"/>
      <c r="J84" s="3"/>
      <c r="K84" s="3"/>
      <c r="L84" s="3"/>
      <c r="M84" s="3"/>
    </row>
    <row r="85" spans="1:13" ht="14.25" customHeight="1">
      <c r="A85" s="3"/>
      <c r="B85" s="3"/>
      <c r="C85" s="3"/>
      <c r="D85" s="3"/>
      <c r="E85" s="3"/>
      <c r="F85" s="3"/>
      <c r="G85" s="3"/>
      <c r="H85" s="3"/>
      <c r="I85" s="3"/>
      <c r="J85" s="3"/>
      <c r="K85" s="3"/>
      <c r="L85" s="3"/>
      <c r="M85" s="3"/>
    </row>
    <row r="86" spans="1:13" ht="14.25" customHeight="1">
      <c r="A86" s="3"/>
      <c r="B86" s="3"/>
      <c r="C86" s="3"/>
      <c r="D86" s="3"/>
      <c r="E86" s="3"/>
      <c r="F86" s="3"/>
      <c r="G86" s="3"/>
      <c r="H86" s="3"/>
      <c r="I86" s="3"/>
      <c r="J86" s="3"/>
      <c r="K86" s="3"/>
      <c r="L86" s="3"/>
      <c r="M86" s="3"/>
    </row>
    <row r="87" spans="1:13" ht="14.25" customHeight="1">
      <c r="A87" s="3"/>
      <c r="B87" s="3"/>
      <c r="C87" s="3"/>
      <c r="D87" s="3"/>
      <c r="E87" s="3"/>
      <c r="F87" s="3"/>
      <c r="G87" s="3"/>
      <c r="H87" s="3"/>
      <c r="I87" s="3"/>
      <c r="J87" s="3"/>
      <c r="K87" s="3"/>
      <c r="L87" s="3"/>
      <c r="M87" s="3"/>
    </row>
    <row r="88" spans="1:13" ht="14.25" customHeight="1">
      <c r="A88" s="3"/>
      <c r="B88" s="3"/>
      <c r="C88" s="3"/>
      <c r="D88" s="3"/>
      <c r="E88" s="3"/>
      <c r="F88" s="3"/>
      <c r="G88" s="3"/>
      <c r="H88" s="3"/>
      <c r="I88" s="3"/>
      <c r="J88" s="3"/>
      <c r="K88" s="3"/>
      <c r="L88" s="3"/>
      <c r="M88" s="3"/>
    </row>
    <row r="89" spans="1:13" ht="14.25" customHeight="1">
      <c r="A89" s="3"/>
      <c r="B89" s="3"/>
      <c r="C89" s="3"/>
      <c r="D89" s="3"/>
      <c r="E89" s="3"/>
      <c r="F89" s="3"/>
      <c r="G89" s="3"/>
      <c r="H89" s="3"/>
      <c r="I89" s="3"/>
      <c r="J89" s="3"/>
      <c r="K89" s="3"/>
      <c r="L89" s="3"/>
      <c r="M89" s="3"/>
    </row>
    <row r="90" spans="1:13" ht="14.25" customHeight="1">
      <c r="A90" s="3"/>
      <c r="B90" s="3"/>
      <c r="C90" s="3"/>
      <c r="D90" s="3"/>
      <c r="E90" s="3"/>
      <c r="F90" s="3"/>
      <c r="G90" s="3"/>
      <c r="H90" s="3"/>
      <c r="I90" s="3"/>
      <c r="J90" s="3"/>
      <c r="K90" s="3"/>
      <c r="L90" s="3"/>
      <c r="M90" s="3"/>
    </row>
    <row r="91" spans="1:13" ht="14.25" customHeight="1">
      <c r="A91" s="3"/>
      <c r="B91" s="3"/>
      <c r="C91" s="3"/>
      <c r="D91" s="3"/>
      <c r="E91" s="3"/>
      <c r="F91" s="3"/>
      <c r="G91" s="3"/>
      <c r="H91" s="3"/>
      <c r="I91" s="3"/>
      <c r="J91" s="3"/>
      <c r="K91" s="3"/>
      <c r="L91" s="3"/>
      <c r="M91" s="3"/>
    </row>
    <row r="92" spans="1:13" ht="15" customHeight="1">
      <c r="A92" s="235" t="s">
        <v>573</v>
      </c>
      <c r="B92" s="235"/>
      <c r="C92" s="235"/>
      <c r="D92" s="235"/>
      <c r="E92" s="235"/>
      <c r="F92" s="235"/>
      <c r="G92" s="235"/>
      <c r="H92" s="235"/>
      <c r="I92" s="235"/>
      <c r="J92" s="235"/>
      <c r="K92" s="235"/>
      <c r="L92" s="235"/>
      <c r="M92" s="235"/>
    </row>
    <row r="93" spans="1:13" ht="14.25" customHeight="1">
      <c r="A93" s="3"/>
      <c r="B93" s="3"/>
      <c r="C93" s="3"/>
      <c r="D93" s="3"/>
      <c r="E93" s="3"/>
      <c r="F93" s="3"/>
      <c r="G93" s="3"/>
      <c r="H93" s="3"/>
      <c r="I93" s="3"/>
      <c r="J93" s="3"/>
      <c r="K93" s="3"/>
      <c r="L93" s="3"/>
      <c r="M93" s="3"/>
    </row>
    <row r="94" spans="1:13" ht="14.25" customHeight="1">
      <c r="A94" s="3"/>
      <c r="B94" s="3"/>
      <c r="C94" s="3"/>
      <c r="D94" s="3"/>
      <c r="E94" s="3"/>
      <c r="F94" s="3"/>
      <c r="G94" s="3"/>
      <c r="H94" s="3"/>
      <c r="I94" s="3"/>
      <c r="J94" s="3"/>
      <c r="K94" s="3"/>
      <c r="L94" s="3"/>
      <c r="M94" s="3"/>
    </row>
    <row r="95" spans="1:13" ht="14.25" customHeight="1">
      <c r="A95" s="3"/>
      <c r="B95" s="3"/>
      <c r="C95" s="3"/>
      <c r="D95" s="3"/>
      <c r="E95" s="3"/>
      <c r="F95" s="3"/>
      <c r="G95" s="3"/>
      <c r="H95" s="3"/>
      <c r="I95" s="3"/>
      <c r="J95" s="3"/>
      <c r="K95" s="3"/>
      <c r="L95" s="3"/>
      <c r="M95" s="3"/>
    </row>
    <row r="96" spans="1:13" ht="14.25" customHeight="1">
      <c r="A96" s="3"/>
      <c r="B96" s="3"/>
      <c r="C96" s="3"/>
      <c r="D96" s="3"/>
      <c r="E96" s="3"/>
      <c r="F96" s="3"/>
      <c r="G96" s="3"/>
      <c r="H96" s="3"/>
      <c r="I96" s="3"/>
      <c r="J96" s="3"/>
      <c r="K96" s="3"/>
      <c r="L96" s="3"/>
      <c r="M96" s="3"/>
    </row>
    <row r="97" spans="1:13" ht="14.25" customHeight="1">
      <c r="A97" s="3"/>
      <c r="B97" s="3"/>
      <c r="C97" s="3"/>
      <c r="D97" s="3"/>
      <c r="E97" s="3"/>
      <c r="F97" s="3"/>
      <c r="G97" s="3"/>
      <c r="H97" s="3"/>
      <c r="I97" s="3"/>
      <c r="J97" s="3"/>
      <c r="K97" s="3"/>
      <c r="L97" s="3"/>
      <c r="M97" s="3"/>
    </row>
    <row r="98" spans="1:13" ht="14.25" customHeight="1">
      <c r="A98" s="3"/>
      <c r="B98" s="3"/>
      <c r="C98" s="3"/>
      <c r="D98" s="3"/>
      <c r="E98" s="3"/>
      <c r="F98" s="3"/>
      <c r="G98" s="3"/>
      <c r="H98" s="3"/>
      <c r="I98" s="3"/>
      <c r="J98" s="3"/>
      <c r="K98" s="3"/>
      <c r="L98" s="3"/>
      <c r="M98" s="3"/>
    </row>
    <row r="99" spans="1:13" ht="14.25" customHeight="1">
      <c r="A99" s="3"/>
      <c r="B99" s="3"/>
      <c r="C99" s="3"/>
      <c r="D99" s="3"/>
      <c r="E99" s="3"/>
      <c r="F99" s="3"/>
      <c r="G99" s="3"/>
      <c r="H99" s="3"/>
      <c r="I99" s="3"/>
      <c r="J99" s="3"/>
      <c r="K99" s="3"/>
      <c r="L99" s="3"/>
      <c r="M99" s="3"/>
    </row>
    <row r="100" spans="1:13" ht="14.25" customHeight="1">
      <c r="A100" s="3"/>
      <c r="B100" s="3"/>
      <c r="C100" s="3"/>
      <c r="D100" s="3"/>
      <c r="E100" s="3"/>
      <c r="F100" s="3"/>
      <c r="G100" s="3"/>
      <c r="H100" s="3"/>
      <c r="I100" s="3"/>
      <c r="J100" s="3"/>
      <c r="K100" s="3"/>
      <c r="L100" s="3"/>
      <c r="M100" s="3"/>
    </row>
    <row r="101" spans="1:13" ht="14.25" customHeight="1">
      <c r="A101" s="3"/>
      <c r="B101" s="3"/>
      <c r="C101" s="3"/>
      <c r="D101" s="3"/>
      <c r="E101" s="3"/>
      <c r="F101" s="3"/>
      <c r="G101" s="3"/>
      <c r="H101" s="3"/>
      <c r="I101" s="3"/>
      <c r="J101" s="3"/>
      <c r="K101" s="3"/>
      <c r="L101" s="3"/>
      <c r="M101" s="3"/>
    </row>
    <row r="102" spans="1:13" ht="14.25" customHeight="1">
      <c r="A102" s="3"/>
      <c r="B102" s="3"/>
      <c r="C102" s="3"/>
      <c r="D102" s="3"/>
      <c r="E102" s="3"/>
      <c r="F102" s="3"/>
      <c r="G102" s="3"/>
      <c r="H102" s="3"/>
      <c r="I102" s="3"/>
      <c r="J102" s="3"/>
      <c r="K102" s="3"/>
      <c r="L102" s="3"/>
      <c r="M102" s="3"/>
    </row>
    <row r="103" spans="1:13" ht="14.25" customHeight="1">
      <c r="A103" s="3"/>
      <c r="B103" s="3"/>
      <c r="C103" s="3"/>
      <c r="D103" s="3"/>
      <c r="E103" s="3"/>
      <c r="F103" s="3"/>
      <c r="G103" s="3"/>
      <c r="H103" s="3"/>
      <c r="I103" s="3"/>
      <c r="J103" s="3"/>
      <c r="K103" s="3"/>
      <c r="L103" s="3"/>
      <c r="M103" s="3"/>
    </row>
    <row r="104" spans="1:13" ht="14.25" customHeight="1">
      <c r="A104" s="3"/>
      <c r="B104" s="3"/>
      <c r="C104" s="3"/>
      <c r="D104" s="3"/>
      <c r="E104" s="3"/>
      <c r="F104" s="3"/>
      <c r="G104" s="3"/>
      <c r="H104" s="3"/>
      <c r="I104" s="3"/>
      <c r="J104" s="3"/>
      <c r="K104" s="3"/>
      <c r="L104" s="3"/>
      <c r="M104" s="3"/>
    </row>
    <row r="105" spans="1:13" ht="14.25" customHeight="1">
      <c r="A105" s="3"/>
      <c r="B105" s="3"/>
      <c r="C105" s="3"/>
      <c r="D105" s="3"/>
      <c r="E105" s="3"/>
      <c r="F105" s="3"/>
      <c r="G105" s="3"/>
      <c r="H105" s="3"/>
      <c r="I105" s="3"/>
      <c r="J105" s="3"/>
      <c r="K105" s="3"/>
      <c r="L105" s="3"/>
      <c r="M105" s="3"/>
    </row>
    <row r="106" spans="1:13" ht="15" customHeight="1">
      <c r="A106" s="235" t="s">
        <v>574</v>
      </c>
      <c r="B106" s="235"/>
      <c r="C106" s="235"/>
      <c r="D106" s="235"/>
      <c r="E106" s="235"/>
      <c r="F106" s="235"/>
      <c r="G106" s="235"/>
      <c r="H106" s="235"/>
      <c r="I106" s="235"/>
      <c r="J106" s="235"/>
      <c r="K106" s="235"/>
      <c r="L106" s="235"/>
      <c r="M106" s="235"/>
    </row>
    <row r="107" spans="1:13" ht="14.25" customHeight="1">
      <c r="A107" s="3"/>
      <c r="B107" s="3"/>
      <c r="C107" s="3"/>
      <c r="D107" s="3"/>
      <c r="E107" s="3"/>
      <c r="F107" s="3"/>
      <c r="G107" s="3"/>
      <c r="H107" s="3"/>
      <c r="I107" s="3"/>
      <c r="J107" s="3"/>
      <c r="K107" s="3"/>
      <c r="L107" s="3"/>
      <c r="M107" s="3"/>
    </row>
    <row r="108" spans="1:13" ht="14.25" customHeight="1">
      <c r="A108" s="3"/>
      <c r="B108" s="3"/>
      <c r="C108" s="3"/>
      <c r="D108" s="3"/>
      <c r="E108" s="3"/>
      <c r="F108" s="3"/>
      <c r="G108" s="3"/>
      <c r="H108" s="3"/>
      <c r="I108" s="3"/>
      <c r="J108" s="3"/>
      <c r="K108" s="3"/>
      <c r="L108" s="3"/>
      <c r="M108" s="3"/>
    </row>
    <row r="109" spans="1:13" ht="14.25" customHeight="1">
      <c r="A109" s="3"/>
      <c r="B109" s="3"/>
      <c r="C109" s="3"/>
      <c r="D109" s="3"/>
      <c r="E109" s="3"/>
      <c r="F109" s="3"/>
      <c r="G109" s="3"/>
      <c r="H109" s="3"/>
      <c r="I109" s="3"/>
      <c r="J109" s="3"/>
      <c r="K109" s="3"/>
      <c r="L109" s="3"/>
      <c r="M109" s="3"/>
    </row>
    <row r="110" spans="1:13" ht="14.25" customHeight="1">
      <c r="A110" s="3"/>
      <c r="B110" s="3"/>
      <c r="C110" s="3"/>
      <c r="D110" s="3"/>
      <c r="E110" s="3"/>
      <c r="F110" s="3"/>
      <c r="G110" s="3"/>
      <c r="H110" s="3"/>
      <c r="I110" s="3"/>
      <c r="J110" s="3"/>
      <c r="K110" s="3"/>
      <c r="L110" s="3"/>
      <c r="M110" s="3"/>
    </row>
    <row r="111" spans="1:13" ht="14.25" customHeight="1">
      <c r="A111" s="3"/>
      <c r="B111" s="3"/>
      <c r="C111" s="3"/>
      <c r="D111" s="3"/>
      <c r="E111" s="3"/>
      <c r="F111" s="3"/>
      <c r="G111" s="3"/>
      <c r="H111" s="3"/>
      <c r="I111" s="3"/>
      <c r="J111" s="3"/>
      <c r="K111" s="3"/>
      <c r="L111" s="3"/>
      <c r="M111" s="3"/>
    </row>
    <row r="112" spans="1:13" ht="14.25" customHeight="1">
      <c r="A112" s="3"/>
      <c r="B112" s="3"/>
      <c r="C112" s="3"/>
      <c r="D112" s="3"/>
      <c r="E112" s="3"/>
      <c r="F112" s="3"/>
      <c r="G112" s="3"/>
      <c r="H112" s="3"/>
      <c r="I112" s="3"/>
      <c r="J112" s="3"/>
      <c r="K112" s="3"/>
      <c r="L112" s="3"/>
      <c r="M112" s="3"/>
    </row>
    <row r="113" spans="1:13" ht="14.25" customHeight="1">
      <c r="A113" s="3"/>
      <c r="B113" s="3"/>
      <c r="C113" s="3"/>
      <c r="D113" s="3"/>
      <c r="E113" s="3"/>
      <c r="F113" s="3"/>
      <c r="G113" s="3"/>
      <c r="H113" s="3"/>
      <c r="I113" s="3"/>
      <c r="J113" s="3"/>
      <c r="K113" s="3"/>
      <c r="L113" s="3"/>
      <c r="M113" s="3"/>
    </row>
    <row r="114" spans="1:13" ht="14.25" customHeight="1">
      <c r="A114" s="3"/>
      <c r="B114" s="3"/>
      <c r="C114" s="3"/>
      <c r="D114" s="3"/>
      <c r="E114" s="3"/>
      <c r="F114" s="3"/>
      <c r="G114" s="3"/>
      <c r="H114" s="3"/>
      <c r="I114" s="3"/>
      <c r="J114" s="3"/>
      <c r="K114" s="3"/>
      <c r="L114" s="3"/>
      <c r="M114" s="3"/>
    </row>
    <row r="115" spans="1:13" ht="14.25" customHeight="1">
      <c r="A115" s="3"/>
      <c r="B115" s="3"/>
      <c r="C115" s="3"/>
      <c r="D115" s="3"/>
      <c r="E115" s="3"/>
      <c r="F115" s="3"/>
      <c r="G115" s="3"/>
      <c r="H115" s="3"/>
      <c r="I115" s="3"/>
      <c r="J115" s="3"/>
      <c r="K115" s="3"/>
      <c r="L115" s="3"/>
      <c r="M115" s="3"/>
    </row>
    <row r="116" spans="1:13" ht="14.25" customHeight="1">
      <c r="A116" s="3"/>
      <c r="B116" s="3"/>
      <c r="C116" s="3"/>
      <c r="D116" s="3"/>
      <c r="E116" s="3"/>
      <c r="F116" s="3"/>
      <c r="G116" s="3"/>
      <c r="H116" s="3"/>
      <c r="I116" s="3"/>
      <c r="J116" s="3"/>
      <c r="K116" s="3"/>
      <c r="L116" s="3"/>
      <c r="M116" s="3"/>
    </row>
    <row r="117" spans="1:13" ht="14.25" customHeight="1">
      <c r="A117" s="3"/>
      <c r="B117" s="3"/>
      <c r="C117" s="3"/>
      <c r="D117" s="3"/>
      <c r="E117" s="3"/>
      <c r="F117" s="3"/>
      <c r="G117" s="3"/>
      <c r="H117" s="3"/>
      <c r="I117" s="3"/>
      <c r="J117" s="3"/>
      <c r="K117" s="3"/>
      <c r="L117" s="3"/>
      <c r="M117" s="3"/>
    </row>
    <row r="118" spans="1:13" ht="14.25" customHeight="1">
      <c r="A118" s="3"/>
      <c r="B118" s="3"/>
      <c r="C118" s="3"/>
      <c r="D118" s="3"/>
      <c r="E118" s="3"/>
      <c r="F118" s="3"/>
      <c r="G118" s="3"/>
      <c r="H118" s="3"/>
      <c r="I118" s="3"/>
      <c r="J118" s="3"/>
      <c r="K118" s="3"/>
      <c r="L118" s="3"/>
      <c r="M118" s="3"/>
    </row>
    <row r="119" spans="1:13" ht="14.25" customHeight="1">
      <c r="A119" s="3"/>
      <c r="B119" s="3"/>
      <c r="C119" s="3"/>
      <c r="D119" s="3"/>
      <c r="E119" s="3"/>
      <c r="F119" s="3"/>
      <c r="G119" s="3"/>
      <c r="H119" s="3"/>
      <c r="I119" s="3"/>
      <c r="J119" s="3"/>
      <c r="K119" s="3"/>
      <c r="L119" s="3"/>
      <c r="M119" s="3"/>
    </row>
    <row r="120" spans="1:13" ht="14.25" customHeight="1">
      <c r="A120" s="3"/>
      <c r="B120" s="3"/>
      <c r="C120" s="3"/>
      <c r="D120" s="3"/>
      <c r="E120" s="3"/>
      <c r="F120" s="3"/>
      <c r="G120" s="3"/>
      <c r="H120" s="3"/>
      <c r="I120" s="3"/>
      <c r="J120" s="3"/>
      <c r="K120" s="3"/>
      <c r="L120" s="3"/>
      <c r="M120" s="3"/>
    </row>
    <row r="121" spans="1:13" ht="14.25" customHeight="1">
      <c r="A121" s="3"/>
      <c r="B121" s="3"/>
      <c r="C121" s="3"/>
      <c r="D121" s="3"/>
      <c r="E121" s="3"/>
      <c r="F121" s="3"/>
      <c r="G121" s="3"/>
      <c r="H121" s="3"/>
      <c r="I121" s="3"/>
      <c r="J121" s="3"/>
      <c r="K121" s="3"/>
      <c r="L121" s="3"/>
      <c r="M121" s="3"/>
    </row>
    <row r="122" spans="1:13" ht="14.25" customHeight="1">
      <c r="A122" s="3"/>
      <c r="B122" s="3"/>
      <c r="C122" s="3"/>
      <c r="D122" s="3"/>
      <c r="E122" s="3"/>
      <c r="F122" s="3"/>
      <c r="G122" s="3"/>
      <c r="H122" s="3"/>
      <c r="I122" s="3"/>
      <c r="J122" s="3"/>
      <c r="K122" s="3"/>
      <c r="L122" s="3"/>
      <c r="M122" s="3"/>
    </row>
    <row r="123" spans="1:13" ht="14.25" customHeight="1">
      <c r="A123" s="3"/>
      <c r="B123" s="3"/>
      <c r="C123" s="3"/>
      <c r="D123" s="3"/>
      <c r="E123" s="3"/>
      <c r="F123" s="3"/>
      <c r="G123" s="3"/>
      <c r="H123" s="3"/>
      <c r="I123" s="3"/>
      <c r="J123" s="3"/>
      <c r="K123" s="3"/>
      <c r="L123" s="3"/>
      <c r="M123" s="3"/>
    </row>
    <row r="124" spans="1:13" ht="14.25" customHeight="1">
      <c r="A124" s="3"/>
      <c r="B124" s="3"/>
      <c r="C124" s="3"/>
      <c r="D124" s="3"/>
      <c r="E124" s="3"/>
      <c r="F124" s="3"/>
      <c r="G124" s="3"/>
      <c r="H124" s="3"/>
      <c r="I124" s="3"/>
      <c r="J124" s="3"/>
      <c r="K124" s="3"/>
      <c r="L124" s="3"/>
      <c r="M124" s="3"/>
    </row>
    <row r="125" spans="1:13" ht="14.25" customHeight="1">
      <c r="A125" s="3"/>
      <c r="B125" s="3"/>
      <c r="C125" s="3"/>
      <c r="D125" s="3"/>
      <c r="E125" s="3"/>
      <c r="F125" s="3"/>
      <c r="G125" s="3"/>
      <c r="H125" s="3"/>
      <c r="I125" s="3"/>
      <c r="J125" s="3"/>
      <c r="K125" s="3"/>
      <c r="L125" s="3"/>
      <c r="M125" s="3"/>
    </row>
    <row r="126" spans="1:13" ht="14.25" customHeight="1">
      <c r="A126" s="3"/>
      <c r="B126" s="3"/>
      <c r="C126" s="3"/>
      <c r="D126" s="3"/>
      <c r="E126" s="3"/>
      <c r="F126" s="3"/>
      <c r="G126" s="3"/>
      <c r="H126" s="3"/>
      <c r="I126" s="3"/>
      <c r="J126" s="3"/>
      <c r="K126" s="3"/>
      <c r="L126" s="3"/>
      <c r="M126" s="3"/>
    </row>
    <row r="127" spans="1:13" ht="14.25" customHeight="1">
      <c r="A127" s="3"/>
      <c r="B127" s="3"/>
      <c r="C127" s="3"/>
      <c r="D127" s="3"/>
      <c r="E127" s="3"/>
      <c r="F127" s="3"/>
      <c r="G127" s="3"/>
      <c r="H127" s="3"/>
      <c r="I127" s="3"/>
      <c r="J127" s="3"/>
      <c r="K127" s="3"/>
      <c r="L127" s="3"/>
      <c r="M127" s="3"/>
    </row>
    <row r="128" spans="1:13" ht="14.25" customHeight="1">
      <c r="A128" s="3"/>
      <c r="B128" s="3"/>
      <c r="C128" s="3"/>
      <c r="D128" s="3"/>
      <c r="E128" s="3"/>
      <c r="F128" s="3"/>
      <c r="G128" s="3"/>
      <c r="H128" s="3"/>
      <c r="I128" s="3"/>
      <c r="J128" s="3"/>
      <c r="K128" s="3"/>
      <c r="L128" s="3"/>
      <c r="M128" s="3"/>
    </row>
    <row r="129" spans="1:13" ht="15" customHeight="1">
      <c r="A129" s="755" t="s">
        <v>484</v>
      </c>
      <c r="B129" s="755"/>
      <c r="C129" s="755"/>
      <c r="D129" s="755"/>
      <c r="E129" s="755"/>
      <c r="F129" s="755"/>
      <c r="G129" s="755"/>
      <c r="H129" s="755"/>
      <c r="I129" s="755"/>
      <c r="J129" s="755"/>
      <c r="K129" s="755"/>
      <c r="L129" s="755"/>
      <c r="M129" s="755"/>
    </row>
    <row r="130" spans="1:13" ht="15" customHeight="1">
      <c r="A130" s="725" t="s">
        <v>485</v>
      </c>
      <c r="B130" s="725"/>
      <c r="C130" s="725"/>
      <c r="D130" s="725"/>
      <c r="E130" s="725"/>
      <c r="F130" s="725"/>
      <c r="G130" s="725"/>
      <c r="H130" s="725"/>
      <c r="I130" s="25"/>
      <c r="J130" s="25"/>
      <c r="K130" s="25"/>
      <c r="L130" s="25"/>
      <c r="M130" s="25"/>
    </row>
    <row r="131" spans="1:13" ht="15" customHeight="1">
      <c r="A131" s="756" t="s">
        <v>486</v>
      </c>
      <c r="B131" s="756"/>
      <c r="C131" s="756"/>
      <c r="D131" s="756"/>
      <c r="E131" s="756"/>
      <c r="F131" s="756"/>
      <c r="G131" s="756"/>
      <c r="H131" s="756"/>
      <c r="I131" s="25"/>
      <c r="J131" s="25"/>
      <c r="K131" s="25"/>
      <c r="L131" s="25"/>
      <c r="M131" s="25"/>
    </row>
    <row r="132" spans="1:13" ht="15" customHeight="1">
      <c r="A132" s="725" t="s">
        <v>788</v>
      </c>
      <c r="B132" s="725"/>
      <c r="C132" s="725"/>
      <c r="D132" s="725"/>
      <c r="E132" s="725"/>
      <c r="F132" s="725"/>
      <c r="G132" s="725"/>
      <c r="H132" s="725"/>
      <c r="I132" s="25"/>
      <c r="J132" s="25"/>
      <c r="K132" s="25"/>
      <c r="L132" s="25"/>
      <c r="M132" s="25"/>
    </row>
    <row r="133" spans="1:13" ht="14.25" customHeight="1">
      <c r="A133" s="27"/>
      <c r="B133" s="25"/>
      <c r="C133" s="25"/>
      <c r="D133" s="25"/>
      <c r="E133" s="25"/>
      <c r="F133" s="25"/>
      <c r="G133" s="25"/>
      <c r="H133" s="25"/>
      <c r="I133" s="25"/>
      <c r="J133" s="25"/>
      <c r="K133" s="25"/>
      <c r="L133" s="25"/>
      <c r="M133" s="25"/>
    </row>
    <row r="134" spans="1:13" ht="14.25" customHeight="1">
      <c r="A134" s="754" t="s">
        <v>575</v>
      </c>
      <c r="B134" s="754"/>
      <c r="C134" s="754"/>
      <c r="D134" s="754"/>
      <c r="E134" s="754"/>
      <c r="F134" s="754"/>
      <c r="G134" s="754"/>
      <c r="H134" s="754"/>
      <c r="I134" s="754"/>
      <c r="J134" s="754"/>
      <c r="K134" s="754"/>
      <c r="L134" s="754"/>
      <c r="M134" s="754"/>
    </row>
    <row r="135" spans="1:13" ht="14.25" customHeight="1">
      <c r="A135" s="243" t="s">
        <v>490</v>
      </c>
      <c r="B135" s="243"/>
      <c r="C135" s="243"/>
      <c r="D135" s="243"/>
      <c r="E135" s="243"/>
      <c r="F135" s="243"/>
      <c r="G135" s="243"/>
      <c r="H135" s="243"/>
      <c r="I135" s="243"/>
      <c r="J135" s="243"/>
      <c r="K135" s="243"/>
      <c r="L135" s="243"/>
      <c r="M135" s="243"/>
    </row>
    <row r="136" spans="1:13" ht="14.25" customHeight="1">
      <c r="A136" s="3"/>
      <c r="B136" s="3"/>
      <c r="C136" s="3"/>
      <c r="D136" s="3"/>
      <c r="E136" s="3"/>
      <c r="F136" s="3"/>
      <c r="G136" s="3"/>
      <c r="H136" s="3"/>
      <c r="I136" s="3"/>
      <c r="J136" s="3"/>
      <c r="K136" s="3"/>
      <c r="L136" s="3"/>
      <c r="M136" s="3"/>
    </row>
  </sheetData>
  <mergeCells count="37">
    <mergeCell ref="A134:M134"/>
    <mergeCell ref="A135:M135"/>
    <mergeCell ref="A106:M106"/>
    <mergeCell ref="A129:M129"/>
    <mergeCell ref="A130:H130"/>
    <mergeCell ref="A131:H131"/>
    <mergeCell ref="A132:H132"/>
    <mergeCell ref="A92:M92"/>
    <mergeCell ref="A45:M48"/>
    <mergeCell ref="A50:M52"/>
    <mergeCell ref="A55:M55"/>
    <mergeCell ref="A56:M56"/>
    <mergeCell ref="A57:M58"/>
    <mergeCell ref="A59:M59"/>
    <mergeCell ref="A60:M60"/>
    <mergeCell ref="A61:M63"/>
    <mergeCell ref="A64:M68"/>
    <mergeCell ref="A69:M69"/>
    <mergeCell ref="A72:M72"/>
    <mergeCell ref="A39:M43"/>
    <mergeCell ref="A7:M9"/>
    <mergeCell ref="A11:M11"/>
    <mergeCell ref="B12:M12"/>
    <mergeCell ref="B13:M13"/>
    <mergeCell ref="B14:M14"/>
    <mergeCell ref="B15:M15"/>
    <mergeCell ref="B16:M16"/>
    <mergeCell ref="B17:M17"/>
    <mergeCell ref="A19:M24"/>
    <mergeCell ref="A26:M28"/>
    <mergeCell ref="A30:M37"/>
    <mergeCell ref="L1:M2"/>
    <mergeCell ref="C2:K3"/>
    <mergeCell ref="L3:M3"/>
    <mergeCell ref="C4:K4"/>
    <mergeCell ref="L4:M5"/>
    <mergeCell ref="C5:K5"/>
  </mergeCells>
  <hyperlinks>
    <hyperlink ref="A131" r:id="rId1" xr:uid="{00000000-0004-0000-1100-000000000000}"/>
    <hyperlink ref="A130" r:id="rId2" xr:uid="{00000000-0004-0000-1100-000001000000}"/>
    <hyperlink ref="A132:H132" r:id="rId3" display="School District Reference List by County" xr:uid="{00000000-0004-0000-1100-000002000000}"/>
    <hyperlink ref="A130:H130" r:id="rId4" display="County Assessor Contact Information" xr:uid="{AEB326CD-D687-428E-AE1A-FE4DC8C2F72C}"/>
    <hyperlink ref="A131:H131" r:id="rId5" display="Taxing Subdivisions and Tax Rates by County" xr:uid="{F1C78BDF-DCBD-464A-89FB-850C8120FE3E}"/>
  </hyperlinks>
  <pageMargins left="0.25" right="0.25" top="0.25" bottom="0.25" header="0.3" footer="0.1"/>
  <pageSetup scale="75" orientation="portrait" r:id="rId6"/>
  <headerFooter>
    <oddFooter>&amp;L&amp;"Arial,Regular"96-159-99 Revised 1/2019&amp;C&amp;"Arial,Regular"Page &amp;P of &amp;N&amp;R&amp;"Arial,Regular"Authorized by Section 77-801</oddFooter>
  </headerFooter>
  <rowBreaks count="1" manualBreakCount="1">
    <brk id="70" max="12"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2"/>
  <sheetViews>
    <sheetView view="pageBreakPreview" zoomScaleNormal="100" zoomScaleSheetLayoutView="100" workbookViewId="0">
      <selection activeCell="M6" sqref="M6:N6"/>
    </sheetView>
  </sheetViews>
  <sheetFormatPr defaultColWidth="9.140625" defaultRowHeight="14.25" customHeight="1"/>
  <cols>
    <col min="1" max="1" width="10.28515625" style="30" customWidth="1"/>
    <col min="2" max="2" width="10.140625" style="30" customWidth="1"/>
    <col min="3" max="3" width="9.5703125" style="30" customWidth="1"/>
    <col min="4" max="4" width="8.85546875" style="30" customWidth="1"/>
    <col min="5" max="6" width="9.42578125" style="30" customWidth="1"/>
    <col min="7" max="9" width="10" style="30" customWidth="1"/>
    <col min="10" max="10" width="8.85546875" style="30" customWidth="1"/>
    <col min="11" max="12" width="9.42578125" style="30" customWidth="1"/>
    <col min="13" max="13" width="10.140625" style="30" customWidth="1"/>
    <col min="14" max="14" width="10.28515625" style="30" customWidth="1"/>
    <col min="15" max="16384" width="9.140625" style="30"/>
  </cols>
  <sheetData>
    <row r="1" spans="1:14" ht="15" customHeight="1">
      <c r="A1" s="4"/>
      <c r="B1" s="1"/>
      <c r="C1" s="36"/>
      <c r="D1" s="53"/>
      <c r="E1" s="53"/>
      <c r="F1" s="53"/>
      <c r="G1" s="53"/>
      <c r="H1" s="53"/>
      <c r="I1" s="53"/>
      <c r="J1" s="53"/>
      <c r="K1" s="53"/>
      <c r="L1" s="53"/>
      <c r="M1" s="209" t="s">
        <v>480</v>
      </c>
      <c r="N1" s="210"/>
    </row>
    <row r="2" spans="1:14" ht="14.25" customHeight="1">
      <c r="A2" s="10"/>
      <c r="B2" s="5"/>
      <c r="C2" s="263" t="s">
        <v>693</v>
      </c>
      <c r="D2" s="264"/>
      <c r="E2" s="264"/>
      <c r="F2" s="264"/>
      <c r="G2" s="264"/>
      <c r="H2" s="264"/>
      <c r="I2" s="264"/>
      <c r="J2" s="264"/>
      <c r="K2" s="264"/>
      <c r="L2" s="265"/>
      <c r="M2" s="209"/>
      <c r="N2" s="210"/>
    </row>
    <row r="3" spans="1:14" ht="14.25" customHeight="1">
      <c r="A3" s="10"/>
      <c r="B3" s="5"/>
      <c r="C3" s="263"/>
      <c r="D3" s="264"/>
      <c r="E3" s="264"/>
      <c r="F3" s="264"/>
      <c r="G3" s="264"/>
      <c r="H3" s="264"/>
      <c r="I3" s="264"/>
      <c r="J3" s="264"/>
      <c r="K3" s="264"/>
      <c r="L3" s="265"/>
      <c r="M3" s="266" t="s">
        <v>0</v>
      </c>
      <c r="N3" s="215"/>
    </row>
    <row r="4" spans="1:14" ht="15" customHeight="1">
      <c r="A4" s="6"/>
      <c r="B4" s="7"/>
      <c r="C4" s="267" t="s">
        <v>69</v>
      </c>
      <c r="D4" s="217"/>
      <c r="E4" s="217"/>
      <c r="F4" s="217"/>
      <c r="G4" s="217"/>
      <c r="H4" s="217"/>
      <c r="I4" s="217"/>
      <c r="J4" s="217"/>
      <c r="K4" s="217"/>
      <c r="L4" s="218"/>
      <c r="M4" s="268">
        <v>2023</v>
      </c>
      <c r="N4" s="269"/>
    </row>
    <row r="5" spans="1:14" ht="15" customHeight="1">
      <c r="A5" s="11"/>
      <c r="B5" s="12"/>
      <c r="C5" s="219"/>
      <c r="D5" s="220"/>
      <c r="E5" s="220"/>
      <c r="F5" s="220"/>
      <c r="G5" s="220"/>
      <c r="H5" s="220"/>
      <c r="I5" s="220"/>
      <c r="J5" s="220"/>
      <c r="K5" s="220"/>
      <c r="L5" s="221"/>
      <c r="M5" s="268"/>
      <c r="N5" s="269"/>
    </row>
    <row r="6" spans="1:14" ht="15" customHeight="1">
      <c r="A6" s="273" t="s">
        <v>586</v>
      </c>
      <c r="B6" s="282"/>
      <c r="C6" s="282"/>
      <c r="D6" s="282"/>
      <c r="E6" s="282"/>
      <c r="F6" s="274"/>
      <c r="G6" s="273" t="s">
        <v>587</v>
      </c>
      <c r="H6" s="282"/>
      <c r="I6" s="282"/>
      <c r="J6" s="282"/>
      <c r="K6" s="282"/>
      <c r="L6" s="274"/>
      <c r="M6" s="273" t="s">
        <v>70</v>
      </c>
      <c r="N6" s="274"/>
    </row>
    <row r="7" spans="1:14" ht="14.25" customHeight="1">
      <c r="A7" s="270" t="s">
        <v>611</v>
      </c>
      <c r="B7" s="271"/>
      <c r="C7" s="271"/>
      <c r="D7" s="271"/>
      <c r="E7" s="271"/>
      <c r="F7" s="272"/>
      <c r="G7" s="270" t="s">
        <v>727</v>
      </c>
      <c r="H7" s="271"/>
      <c r="I7" s="271"/>
      <c r="J7" s="271"/>
      <c r="K7" s="271"/>
      <c r="L7" s="272"/>
      <c r="M7" s="278"/>
      <c r="N7" s="279"/>
    </row>
    <row r="8" spans="1:14" ht="14.25" customHeight="1">
      <c r="A8" s="283"/>
      <c r="B8" s="284"/>
      <c r="C8" s="284"/>
      <c r="D8" s="284"/>
      <c r="E8" s="284"/>
      <c r="F8" s="285"/>
      <c r="G8" s="283"/>
      <c r="H8" s="284"/>
      <c r="I8" s="284"/>
      <c r="J8" s="284"/>
      <c r="K8" s="284"/>
      <c r="L8" s="285"/>
      <c r="M8" s="280"/>
      <c r="N8" s="281"/>
    </row>
    <row r="9" spans="1:14" ht="15" customHeight="1">
      <c r="A9" s="270" t="s">
        <v>613</v>
      </c>
      <c r="B9" s="271"/>
      <c r="C9" s="271"/>
      <c r="D9" s="271"/>
      <c r="E9" s="271"/>
      <c r="F9" s="272"/>
      <c r="G9" s="270" t="s">
        <v>617</v>
      </c>
      <c r="H9" s="271"/>
      <c r="I9" s="271"/>
      <c r="J9" s="271"/>
      <c r="K9" s="271"/>
      <c r="L9" s="272"/>
      <c r="M9" s="273" t="s">
        <v>550</v>
      </c>
      <c r="N9" s="274"/>
    </row>
    <row r="10" spans="1:14" ht="14.25" customHeight="1">
      <c r="A10" s="275"/>
      <c r="B10" s="276"/>
      <c r="C10" s="276"/>
      <c r="D10" s="276"/>
      <c r="E10" s="276"/>
      <c r="F10" s="277"/>
      <c r="G10" s="275"/>
      <c r="H10" s="276"/>
      <c r="I10" s="276"/>
      <c r="J10" s="276"/>
      <c r="K10" s="276"/>
      <c r="L10" s="277"/>
      <c r="M10" s="278"/>
      <c r="N10" s="279"/>
    </row>
    <row r="11" spans="1:14" ht="14.25" customHeight="1">
      <c r="A11" s="275"/>
      <c r="B11" s="276"/>
      <c r="C11" s="276"/>
      <c r="D11" s="276"/>
      <c r="E11" s="276"/>
      <c r="F11" s="277"/>
      <c r="G11" s="275"/>
      <c r="H11" s="276"/>
      <c r="I11" s="276"/>
      <c r="J11" s="276"/>
      <c r="K11" s="276"/>
      <c r="L11" s="277"/>
      <c r="M11" s="280"/>
      <c r="N11" s="281"/>
    </row>
    <row r="12" spans="1:14" ht="15" customHeight="1">
      <c r="A12" s="286"/>
      <c r="B12" s="287"/>
      <c r="C12" s="287"/>
      <c r="D12" s="287"/>
      <c r="E12" s="287"/>
      <c r="F12" s="288"/>
      <c r="G12" s="286"/>
      <c r="H12" s="287"/>
      <c r="I12" s="287"/>
      <c r="J12" s="287"/>
      <c r="K12" s="287"/>
      <c r="L12" s="288"/>
      <c r="M12" s="273" t="s">
        <v>551</v>
      </c>
      <c r="N12" s="274"/>
    </row>
    <row r="13" spans="1:14" ht="14.25" customHeight="1">
      <c r="A13" s="270" t="s">
        <v>614</v>
      </c>
      <c r="B13" s="271"/>
      <c r="C13" s="272"/>
      <c r="D13" s="100" t="s">
        <v>615</v>
      </c>
      <c r="E13" s="270" t="s">
        <v>616</v>
      </c>
      <c r="F13" s="272"/>
      <c r="G13" s="270" t="s">
        <v>614</v>
      </c>
      <c r="H13" s="271"/>
      <c r="I13" s="272"/>
      <c r="J13" s="100" t="s">
        <v>615</v>
      </c>
      <c r="K13" s="270" t="s">
        <v>616</v>
      </c>
      <c r="L13" s="272"/>
      <c r="M13" s="278"/>
      <c r="N13" s="279"/>
    </row>
    <row r="14" spans="1:14" ht="14.25" customHeight="1">
      <c r="A14" s="286"/>
      <c r="B14" s="287"/>
      <c r="C14" s="288"/>
      <c r="D14" s="101"/>
      <c r="E14" s="289"/>
      <c r="F14" s="290"/>
      <c r="G14" s="286"/>
      <c r="H14" s="287"/>
      <c r="I14" s="288"/>
      <c r="J14" s="101"/>
      <c r="K14" s="289"/>
      <c r="L14" s="290"/>
      <c r="M14" s="280"/>
      <c r="N14" s="281"/>
    </row>
    <row r="15" spans="1:14" ht="15" customHeight="1">
      <c r="A15" s="273" t="s">
        <v>73</v>
      </c>
      <c r="B15" s="294"/>
      <c r="C15" s="294"/>
      <c r="D15" s="294"/>
      <c r="E15" s="294"/>
      <c r="F15" s="294"/>
      <c r="G15" s="294"/>
      <c r="H15" s="294"/>
      <c r="I15" s="294"/>
      <c r="J15" s="294"/>
      <c r="K15" s="294"/>
      <c r="L15" s="294"/>
      <c r="M15" s="294"/>
      <c r="N15" s="274"/>
    </row>
    <row r="16" spans="1:14" ht="14.25" customHeight="1">
      <c r="A16" s="295" t="s">
        <v>612</v>
      </c>
      <c r="B16" s="250"/>
      <c r="C16" s="250"/>
      <c r="D16" s="250"/>
      <c r="E16" s="250"/>
      <c r="F16" s="250"/>
      <c r="G16" s="296"/>
      <c r="H16" s="295" t="s">
        <v>618</v>
      </c>
      <c r="I16" s="250"/>
      <c r="J16" s="250"/>
      <c r="K16" s="250"/>
      <c r="L16" s="250"/>
      <c r="M16" s="250"/>
      <c r="N16" s="296"/>
    </row>
    <row r="17" spans="1:14" ht="14.25" customHeight="1">
      <c r="A17" s="283"/>
      <c r="B17" s="284"/>
      <c r="C17" s="284"/>
      <c r="D17" s="284"/>
      <c r="E17" s="284"/>
      <c r="F17" s="284"/>
      <c r="G17" s="285"/>
      <c r="H17" s="286"/>
      <c r="I17" s="287"/>
      <c r="J17" s="287"/>
      <c r="K17" s="287"/>
      <c r="L17" s="287"/>
      <c r="M17" s="287"/>
      <c r="N17" s="288"/>
    </row>
    <row r="18" spans="1:14" ht="14.25" customHeight="1">
      <c r="A18" s="291" t="s">
        <v>617</v>
      </c>
      <c r="B18" s="247"/>
      <c r="C18" s="247"/>
      <c r="D18" s="247"/>
      <c r="E18" s="247"/>
      <c r="F18" s="247"/>
      <c r="G18" s="292"/>
      <c r="H18" s="291" t="s">
        <v>621</v>
      </c>
      <c r="I18" s="247"/>
      <c r="J18" s="247"/>
      <c r="K18" s="247"/>
      <c r="L18" s="247"/>
      <c r="M18" s="247"/>
      <c r="N18" s="292"/>
    </row>
    <row r="19" spans="1:14" ht="14.25" customHeight="1">
      <c r="A19" s="275"/>
      <c r="B19" s="276"/>
      <c r="C19" s="276"/>
      <c r="D19" s="276"/>
      <c r="E19" s="276"/>
      <c r="F19" s="276"/>
      <c r="G19" s="277"/>
      <c r="H19" s="289"/>
      <c r="I19" s="293"/>
      <c r="J19" s="293"/>
      <c r="K19" s="293"/>
      <c r="L19" s="293"/>
      <c r="M19" s="293"/>
      <c r="N19" s="290"/>
    </row>
    <row r="20" spans="1:14" ht="14.25" customHeight="1">
      <c r="A20" s="275"/>
      <c r="B20" s="276"/>
      <c r="C20" s="276"/>
      <c r="D20" s="276"/>
      <c r="E20" s="276"/>
      <c r="F20" s="276"/>
      <c r="G20" s="277"/>
      <c r="H20" s="291" t="s">
        <v>619</v>
      </c>
      <c r="I20" s="247"/>
      <c r="J20" s="247"/>
      <c r="K20" s="247"/>
      <c r="L20" s="247"/>
      <c r="M20" s="247"/>
      <c r="N20" s="292"/>
    </row>
    <row r="21" spans="1:14" ht="14.25" customHeight="1">
      <c r="A21" s="286"/>
      <c r="B21" s="287"/>
      <c r="C21" s="287"/>
      <c r="D21" s="287"/>
      <c r="E21" s="287"/>
      <c r="F21" s="287"/>
      <c r="G21" s="288"/>
      <c r="H21" s="289"/>
      <c r="I21" s="293"/>
      <c r="J21" s="293"/>
      <c r="K21" s="293"/>
      <c r="L21" s="293"/>
      <c r="M21" s="293"/>
      <c r="N21" s="290"/>
    </row>
    <row r="22" spans="1:14" ht="14.25" customHeight="1">
      <c r="A22" s="291" t="s">
        <v>614</v>
      </c>
      <c r="B22" s="247"/>
      <c r="C22" s="247"/>
      <c r="D22" s="292"/>
      <c r="E22" s="98" t="s">
        <v>615</v>
      </c>
      <c r="F22" s="291" t="s">
        <v>616</v>
      </c>
      <c r="G22" s="292"/>
      <c r="H22" s="291" t="s">
        <v>620</v>
      </c>
      <c r="I22" s="247"/>
      <c r="J22" s="247"/>
      <c r="K22" s="247"/>
      <c r="L22" s="247"/>
      <c r="M22" s="247"/>
      <c r="N22" s="292"/>
    </row>
    <row r="23" spans="1:14" ht="14.25" customHeight="1">
      <c r="A23" s="286"/>
      <c r="B23" s="287"/>
      <c r="C23" s="287"/>
      <c r="D23" s="288"/>
      <c r="E23" s="99"/>
      <c r="F23" s="289"/>
      <c r="G23" s="290"/>
      <c r="H23" s="289"/>
      <c r="I23" s="293"/>
      <c r="J23" s="293"/>
      <c r="K23" s="293"/>
      <c r="L23" s="293"/>
      <c r="M23" s="293"/>
      <c r="N23" s="290"/>
    </row>
    <row r="24" spans="1:14" ht="15" customHeight="1">
      <c r="A24" s="273" t="s">
        <v>74</v>
      </c>
      <c r="B24" s="294"/>
      <c r="C24" s="294"/>
      <c r="D24" s="294"/>
      <c r="E24" s="294"/>
      <c r="F24" s="294"/>
      <c r="G24" s="294"/>
      <c r="H24" s="294"/>
      <c r="I24" s="294"/>
      <c r="J24" s="294"/>
      <c r="K24" s="294"/>
      <c r="L24" s="294"/>
      <c r="M24" s="294"/>
      <c r="N24" s="274"/>
    </row>
    <row r="25" spans="1:14" ht="14.25" customHeight="1">
      <c r="A25" s="295" t="s">
        <v>612</v>
      </c>
      <c r="B25" s="250"/>
      <c r="C25" s="250"/>
      <c r="D25" s="250"/>
      <c r="E25" s="250"/>
      <c r="F25" s="250"/>
      <c r="G25" s="296"/>
      <c r="H25" s="295" t="s">
        <v>618</v>
      </c>
      <c r="I25" s="250"/>
      <c r="J25" s="250"/>
      <c r="K25" s="250"/>
      <c r="L25" s="250"/>
      <c r="M25" s="250"/>
      <c r="N25" s="296"/>
    </row>
    <row r="26" spans="1:14" ht="14.25" customHeight="1">
      <c r="A26" s="283"/>
      <c r="B26" s="284"/>
      <c r="C26" s="284"/>
      <c r="D26" s="284"/>
      <c r="E26" s="284"/>
      <c r="F26" s="284"/>
      <c r="G26" s="285"/>
      <c r="H26" s="286"/>
      <c r="I26" s="287"/>
      <c r="J26" s="287"/>
      <c r="K26" s="287"/>
      <c r="L26" s="287"/>
      <c r="M26" s="287"/>
      <c r="N26" s="288"/>
    </row>
    <row r="27" spans="1:14" ht="14.25" customHeight="1">
      <c r="A27" s="291" t="s">
        <v>617</v>
      </c>
      <c r="B27" s="247"/>
      <c r="C27" s="247"/>
      <c r="D27" s="247"/>
      <c r="E27" s="247"/>
      <c r="F27" s="247"/>
      <c r="G27" s="292"/>
      <c r="H27" s="291" t="s">
        <v>621</v>
      </c>
      <c r="I27" s="247"/>
      <c r="J27" s="247"/>
      <c r="K27" s="247"/>
      <c r="L27" s="247"/>
      <c r="M27" s="247"/>
      <c r="N27" s="292"/>
    </row>
    <row r="28" spans="1:14" ht="14.25" customHeight="1">
      <c r="A28" s="275"/>
      <c r="B28" s="276"/>
      <c r="C28" s="276"/>
      <c r="D28" s="276"/>
      <c r="E28" s="276"/>
      <c r="F28" s="276"/>
      <c r="G28" s="277"/>
      <c r="H28" s="289"/>
      <c r="I28" s="293"/>
      <c r="J28" s="293"/>
      <c r="K28" s="293"/>
      <c r="L28" s="293"/>
      <c r="M28" s="293"/>
      <c r="N28" s="290"/>
    </row>
    <row r="29" spans="1:14" ht="14.25" customHeight="1">
      <c r="A29" s="275"/>
      <c r="B29" s="276"/>
      <c r="C29" s="276"/>
      <c r="D29" s="276"/>
      <c r="E29" s="276"/>
      <c r="F29" s="276"/>
      <c r="G29" s="277"/>
      <c r="H29" s="291" t="s">
        <v>619</v>
      </c>
      <c r="I29" s="247"/>
      <c r="J29" s="247"/>
      <c r="K29" s="247"/>
      <c r="L29" s="247"/>
      <c r="M29" s="247"/>
      <c r="N29" s="292"/>
    </row>
    <row r="30" spans="1:14" ht="14.25" customHeight="1">
      <c r="A30" s="286"/>
      <c r="B30" s="287"/>
      <c r="C30" s="287"/>
      <c r="D30" s="287"/>
      <c r="E30" s="287"/>
      <c r="F30" s="287"/>
      <c r="G30" s="288"/>
      <c r="H30" s="289"/>
      <c r="I30" s="293"/>
      <c r="J30" s="293"/>
      <c r="K30" s="293"/>
      <c r="L30" s="293"/>
      <c r="M30" s="293"/>
      <c r="N30" s="290"/>
    </row>
    <row r="31" spans="1:14" ht="14.25" customHeight="1">
      <c r="A31" s="291" t="s">
        <v>614</v>
      </c>
      <c r="B31" s="247"/>
      <c r="C31" s="247"/>
      <c r="D31" s="292"/>
      <c r="E31" s="98" t="s">
        <v>615</v>
      </c>
      <c r="F31" s="291" t="s">
        <v>616</v>
      </c>
      <c r="G31" s="292"/>
      <c r="H31" s="291" t="s">
        <v>620</v>
      </c>
      <c r="I31" s="247"/>
      <c r="J31" s="247"/>
      <c r="K31" s="247"/>
      <c r="L31" s="247"/>
      <c r="M31" s="247"/>
      <c r="N31" s="292"/>
    </row>
    <row r="32" spans="1:14" ht="14.25" customHeight="1">
      <c r="A32" s="286"/>
      <c r="B32" s="287"/>
      <c r="C32" s="287"/>
      <c r="D32" s="288"/>
      <c r="E32" s="99"/>
      <c r="F32" s="289"/>
      <c r="G32" s="290"/>
      <c r="H32" s="289"/>
      <c r="I32" s="293"/>
      <c r="J32" s="293"/>
      <c r="K32" s="293"/>
      <c r="L32" s="293"/>
      <c r="M32" s="293"/>
      <c r="N32" s="290"/>
    </row>
    <row r="33" spans="1:14" ht="15" customHeight="1">
      <c r="A33" s="273" t="s">
        <v>75</v>
      </c>
      <c r="B33" s="294"/>
      <c r="C33" s="294"/>
      <c r="D33" s="294"/>
      <c r="E33" s="294"/>
      <c r="F33" s="294"/>
      <c r="G33" s="294"/>
      <c r="H33" s="294"/>
      <c r="I33" s="294"/>
      <c r="J33" s="294"/>
      <c r="K33" s="294"/>
      <c r="L33" s="294"/>
      <c r="M33" s="294"/>
      <c r="N33" s="274"/>
    </row>
    <row r="34" spans="1:14" ht="14.25" customHeight="1">
      <c r="A34" s="295" t="s">
        <v>612</v>
      </c>
      <c r="B34" s="250"/>
      <c r="C34" s="250"/>
      <c r="D34" s="250"/>
      <c r="E34" s="250"/>
      <c r="F34" s="250"/>
      <c r="G34" s="296"/>
      <c r="H34" s="295" t="s">
        <v>618</v>
      </c>
      <c r="I34" s="250"/>
      <c r="J34" s="250"/>
      <c r="K34" s="250"/>
      <c r="L34" s="250"/>
      <c r="M34" s="250"/>
      <c r="N34" s="296"/>
    </row>
    <row r="35" spans="1:14" ht="14.25" customHeight="1">
      <c r="A35" s="283"/>
      <c r="B35" s="284"/>
      <c r="C35" s="284"/>
      <c r="D35" s="284"/>
      <c r="E35" s="284"/>
      <c r="F35" s="284"/>
      <c r="G35" s="285"/>
      <c r="H35" s="286"/>
      <c r="I35" s="287"/>
      <c r="J35" s="287"/>
      <c r="K35" s="287"/>
      <c r="L35" s="287"/>
      <c r="M35" s="287"/>
      <c r="N35" s="288"/>
    </row>
    <row r="36" spans="1:14" ht="14.25" customHeight="1">
      <c r="A36" s="291" t="s">
        <v>617</v>
      </c>
      <c r="B36" s="247"/>
      <c r="C36" s="247"/>
      <c r="D36" s="247"/>
      <c r="E36" s="247"/>
      <c r="F36" s="247"/>
      <c r="G36" s="292"/>
      <c r="H36" s="291" t="s">
        <v>621</v>
      </c>
      <c r="I36" s="247"/>
      <c r="J36" s="247"/>
      <c r="K36" s="247"/>
      <c r="L36" s="247"/>
      <c r="M36" s="247"/>
      <c r="N36" s="292"/>
    </row>
    <row r="37" spans="1:14" ht="14.25" customHeight="1">
      <c r="A37" s="275"/>
      <c r="B37" s="276"/>
      <c r="C37" s="276"/>
      <c r="D37" s="276"/>
      <c r="E37" s="276"/>
      <c r="F37" s="276"/>
      <c r="G37" s="277"/>
      <c r="H37" s="289"/>
      <c r="I37" s="293"/>
      <c r="J37" s="293"/>
      <c r="K37" s="293"/>
      <c r="L37" s="293"/>
      <c r="M37" s="293"/>
      <c r="N37" s="290"/>
    </row>
    <row r="38" spans="1:14" ht="14.25" customHeight="1">
      <c r="A38" s="275"/>
      <c r="B38" s="276"/>
      <c r="C38" s="276"/>
      <c r="D38" s="276"/>
      <c r="E38" s="276"/>
      <c r="F38" s="276"/>
      <c r="G38" s="277"/>
      <c r="H38" s="291" t="s">
        <v>619</v>
      </c>
      <c r="I38" s="247"/>
      <c r="J38" s="247"/>
      <c r="K38" s="247"/>
      <c r="L38" s="247"/>
      <c r="M38" s="247"/>
      <c r="N38" s="292"/>
    </row>
    <row r="39" spans="1:14" ht="14.25" customHeight="1">
      <c r="A39" s="286"/>
      <c r="B39" s="287"/>
      <c r="C39" s="287"/>
      <c r="D39" s="287"/>
      <c r="E39" s="287"/>
      <c r="F39" s="287"/>
      <c r="G39" s="288"/>
      <c r="H39" s="289"/>
      <c r="I39" s="293"/>
      <c r="J39" s="293"/>
      <c r="K39" s="293"/>
      <c r="L39" s="293"/>
      <c r="M39" s="293"/>
      <c r="N39" s="290"/>
    </row>
    <row r="40" spans="1:14" ht="14.25" customHeight="1">
      <c r="A40" s="291" t="s">
        <v>614</v>
      </c>
      <c r="B40" s="247"/>
      <c r="C40" s="247"/>
      <c r="D40" s="292"/>
      <c r="E40" s="98" t="s">
        <v>615</v>
      </c>
      <c r="F40" s="291" t="s">
        <v>616</v>
      </c>
      <c r="G40" s="292"/>
      <c r="H40" s="291" t="s">
        <v>620</v>
      </c>
      <c r="I40" s="247"/>
      <c r="J40" s="247"/>
      <c r="K40" s="247"/>
      <c r="L40" s="247"/>
      <c r="M40" s="247"/>
      <c r="N40" s="292"/>
    </row>
    <row r="41" spans="1:14" ht="14.25" customHeight="1">
      <c r="A41" s="286"/>
      <c r="B41" s="287"/>
      <c r="C41" s="287"/>
      <c r="D41" s="288"/>
      <c r="E41" s="99"/>
      <c r="F41" s="289"/>
      <c r="G41" s="290"/>
      <c r="H41" s="289"/>
      <c r="I41" s="293"/>
      <c r="J41" s="293"/>
      <c r="K41" s="293"/>
      <c r="L41" s="293"/>
      <c r="M41" s="293"/>
      <c r="N41" s="290"/>
    </row>
    <row r="42" spans="1:14" ht="14.25" customHeight="1">
      <c r="A42" s="3"/>
      <c r="B42" s="3"/>
      <c r="C42" s="3"/>
      <c r="D42" s="3"/>
      <c r="E42" s="3"/>
      <c r="F42" s="3"/>
      <c r="G42" s="3"/>
      <c r="H42" s="3"/>
      <c r="I42" s="3"/>
      <c r="J42" s="3"/>
      <c r="K42" s="3"/>
      <c r="L42" s="3"/>
      <c r="M42" s="3"/>
      <c r="N42" s="3"/>
    </row>
    <row r="43" spans="1:14" ht="14.25" customHeight="1">
      <c r="A43" s="233" t="s">
        <v>625</v>
      </c>
      <c r="B43" s="233"/>
      <c r="C43" s="233"/>
      <c r="D43" s="233"/>
      <c r="E43" s="233"/>
      <c r="F43" s="233"/>
      <c r="G43" s="233"/>
      <c r="H43" s="233"/>
      <c r="I43" s="233"/>
      <c r="J43" s="233"/>
      <c r="K43" s="233"/>
      <c r="L43" s="233"/>
      <c r="M43" s="233"/>
      <c r="N43" s="233"/>
    </row>
    <row r="44" spans="1:14" ht="14.25" customHeight="1">
      <c r="A44" s="233"/>
      <c r="B44" s="233"/>
      <c r="C44" s="233"/>
      <c r="D44" s="233"/>
      <c r="E44" s="233"/>
      <c r="F44" s="233"/>
      <c r="G44" s="233"/>
      <c r="H44" s="233"/>
      <c r="I44" s="233"/>
      <c r="J44" s="233"/>
      <c r="K44" s="233"/>
      <c r="L44" s="233"/>
      <c r="M44" s="233"/>
      <c r="N44" s="233"/>
    </row>
    <row r="45" spans="1:14" ht="14.25" customHeight="1">
      <c r="A45" s="3"/>
      <c r="B45" s="3"/>
      <c r="C45" s="3"/>
      <c r="D45" s="3"/>
      <c r="E45" s="3"/>
      <c r="F45" s="3"/>
      <c r="G45" s="3"/>
      <c r="H45" s="3"/>
      <c r="I45" s="3"/>
      <c r="J45" s="3"/>
      <c r="K45" s="3"/>
      <c r="L45" s="3"/>
      <c r="M45" s="3"/>
      <c r="N45" s="3"/>
    </row>
    <row r="46" spans="1:14" ht="14.25" customHeight="1">
      <c r="A46" s="297" t="s">
        <v>76</v>
      </c>
      <c r="B46" s="298"/>
      <c r="C46" s="298"/>
      <c r="D46" s="298"/>
      <c r="E46" s="298"/>
      <c r="F46" s="299"/>
      <c r="G46" s="299"/>
      <c r="H46" s="3"/>
      <c r="I46" s="298"/>
      <c r="J46" s="298"/>
      <c r="K46" s="298"/>
      <c r="L46" s="298"/>
      <c r="M46" s="299"/>
      <c r="N46" s="299"/>
    </row>
    <row r="47" spans="1:14" ht="14.25" customHeight="1">
      <c r="A47" s="297"/>
      <c r="B47" s="298"/>
      <c r="C47" s="298"/>
      <c r="D47" s="298"/>
      <c r="E47" s="298"/>
      <c r="F47" s="299"/>
      <c r="G47" s="299"/>
      <c r="H47" s="3"/>
      <c r="I47" s="298"/>
      <c r="J47" s="298"/>
      <c r="K47" s="298"/>
      <c r="L47" s="298"/>
      <c r="M47" s="299"/>
      <c r="N47" s="299"/>
    </row>
    <row r="48" spans="1:14" ht="14.25" customHeight="1">
      <c r="A48" s="297"/>
      <c r="B48" s="243" t="s">
        <v>77</v>
      </c>
      <c r="C48" s="243"/>
      <c r="D48" s="243"/>
      <c r="E48" s="243"/>
      <c r="F48" s="243" t="s">
        <v>78</v>
      </c>
      <c r="G48" s="243"/>
      <c r="H48" s="82"/>
      <c r="I48" s="243" t="s">
        <v>79</v>
      </c>
      <c r="J48" s="243"/>
      <c r="K48" s="243"/>
      <c r="L48" s="243"/>
      <c r="M48" s="243" t="s">
        <v>78</v>
      </c>
      <c r="N48" s="243"/>
    </row>
    <row r="49" spans="1:14" ht="14.25" customHeight="1">
      <c r="A49" s="3"/>
      <c r="B49" s="96"/>
      <c r="C49" s="96"/>
      <c r="D49" s="96"/>
      <c r="E49" s="96"/>
      <c r="F49" s="96"/>
      <c r="G49" s="96"/>
      <c r="H49" s="96"/>
      <c r="I49" s="96"/>
      <c r="J49" s="96"/>
      <c r="K49" s="96"/>
      <c r="L49" s="96"/>
      <c r="M49" s="96"/>
      <c r="N49" s="96"/>
    </row>
    <row r="50" spans="1:14" ht="14.25" customHeight="1">
      <c r="A50" s="3"/>
      <c r="B50" s="102" t="s">
        <v>622</v>
      </c>
      <c r="C50" s="287"/>
      <c r="D50" s="287"/>
      <c r="E50" s="287"/>
      <c r="F50" s="287"/>
      <c r="G50" s="287"/>
      <c r="H50" s="96"/>
      <c r="I50" s="102" t="s">
        <v>622</v>
      </c>
      <c r="J50" s="287"/>
      <c r="K50" s="287"/>
      <c r="L50" s="287"/>
      <c r="M50" s="287"/>
      <c r="N50" s="287"/>
    </row>
    <row r="51" spans="1:14" ht="14.25" customHeight="1">
      <c r="A51" s="3"/>
      <c r="B51" s="96"/>
      <c r="C51" s="96"/>
      <c r="D51" s="96"/>
      <c r="E51" s="96"/>
      <c r="F51" s="96"/>
      <c r="G51" s="96"/>
      <c r="H51" s="96"/>
      <c r="I51" s="96"/>
      <c r="J51" s="96"/>
      <c r="K51" s="96"/>
      <c r="L51" s="96"/>
      <c r="M51" s="96"/>
      <c r="N51" s="96"/>
    </row>
    <row r="52" spans="1:14" ht="14.25" customHeight="1">
      <c r="A52" s="3"/>
      <c r="B52" s="102" t="s">
        <v>618</v>
      </c>
      <c r="C52" s="287"/>
      <c r="D52" s="287"/>
      <c r="E52" s="287"/>
      <c r="F52" s="287"/>
      <c r="G52" s="287"/>
      <c r="H52" s="96"/>
      <c r="I52" s="102" t="s">
        <v>618</v>
      </c>
      <c r="J52" s="287"/>
      <c r="K52" s="287"/>
      <c r="L52" s="287"/>
      <c r="M52" s="287"/>
      <c r="N52" s="287"/>
    </row>
    <row r="53" spans="1:14" ht="14.25" customHeight="1">
      <c r="A53" s="3"/>
      <c r="B53" s="96"/>
      <c r="C53" s="96"/>
      <c r="D53" s="96"/>
      <c r="E53" s="96"/>
      <c r="F53" s="96"/>
      <c r="G53" s="96"/>
      <c r="H53" s="96"/>
      <c r="I53" s="96"/>
      <c r="J53" s="96"/>
      <c r="K53" s="96"/>
      <c r="L53" s="96"/>
      <c r="M53" s="96"/>
      <c r="N53" s="96"/>
    </row>
    <row r="54" spans="1:14" ht="14.25" customHeight="1">
      <c r="A54" s="3"/>
      <c r="B54" s="102" t="s">
        <v>623</v>
      </c>
      <c r="C54" s="293"/>
      <c r="D54" s="293"/>
      <c r="E54" s="293"/>
      <c r="F54" s="293"/>
      <c r="G54" s="293"/>
      <c r="H54" s="96"/>
      <c r="I54" s="102" t="s">
        <v>623</v>
      </c>
      <c r="J54" s="293"/>
      <c r="K54" s="293"/>
      <c r="L54" s="293"/>
      <c r="M54" s="293"/>
      <c r="N54" s="293"/>
    </row>
    <row r="55" spans="1:14" ht="14.25" customHeight="1">
      <c r="A55" s="3"/>
      <c r="B55" s="96"/>
      <c r="C55" s="96"/>
      <c r="D55" s="96"/>
      <c r="E55" s="96"/>
      <c r="F55" s="96"/>
      <c r="G55" s="96"/>
      <c r="H55" s="96"/>
      <c r="I55" s="96"/>
      <c r="J55" s="96"/>
      <c r="K55" s="96"/>
      <c r="L55" s="96"/>
      <c r="M55" s="96"/>
      <c r="N55" s="96"/>
    </row>
    <row r="56" spans="1:14" ht="14.25" customHeight="1">
      <c r="A56" s="3"/>
      <c r="B56" s="102" t="s">
        <v>624</v>
      </c>
      <c r="C56" s="287"/>
      <c r="D56" s="287"/>
      <c r="E56" s="287"/>
      <c r="F56" s="287"/>
      <c r="G56" s="287"/>
      <c r="H56" s="96"/>
      <c r="I56" s="102" t="s">
        <v>624</v>
      </c>
      <c r="J56" s="287"/>
      <c r="K56" s="287"/>
      <c r="L56" s="287"/>
      <c r="M56" s="287"/>
      <c r="N56" s="287"/>
    </row>
    <row r="57" spans="1:14" ht="14.25" customHeight="1">
      <c r="A57" s="3"/>
      <c r="B57" s="96"/>
      <c r="C57" s="96"/>
      <c r="D57" s="96"/>
      <c r="E57" s="96"/>
      <c r="F57" s="96"/>
      <c r="G57" s="96"/>
      <c r="H57" s="96"/>
      <c r="I57" s="96"/>
      <c r="J57" s="96"/>
      <c r="K57" s="96"/>
      <c r="L57" s="96"/>
      <c r="M57" s="96"/>
      <c r="N57" s="96"/>
    </row>
    <row r="58" spans="1:14" ht="14.25" customHeight="1">
      <c r="A58" s="3"/>
      <c r="B58" s="96"/>
      <c r="C58" s="96"/>
      <c r="D58" s="96"/>
      <c r="E58" s="96"/>
      <c r="F58" s="96"/>
      <c r="G58" s="96"/>
      <c r="H58" s="96"/>
      <c r="I58" s="96"/>
      <c r="J58" s="96"/>
      <c r="K58" s="96"/>
      <c r="L58" s="96"/>
      <c r="M58" s="96"/>
      <c r="N58" s="96"/>
    </row>
    <row r="59" spans="1:14" ht="15.75">
      <c r="A59" s="300" t="s">
        <v>80</v>
      </c>
      <c r="B59" s="300"/>
      <c r="C59" s="300"/>
      <c r="D59" s="300"/>
      <c r="E59" s="300"/>
      <c r="F59" s="300"/>
      <c r="G59" s="300"/>
      <c r="H59" s="300"/>
      <c r="I59" s="300"/>
      <c r="J59" s="300"/>
      <c r="K59" s="300"/>
      <c r="L59" s="300"/>
      <c r="M59" s="300"/>
      <c r="N59" s="300"/>
    </row>
    <row r="60" spans="1:14" ht="14.25" customHeight="1">
      <c r="A60" s="236" t="s">
        <v>728</v>
      </c>
      <c r="B60" s="236"/>
      <c r="C60" s="236"/>
      <c r="D60" s="236"/>
      <c r="E60" s="236"/>
      <c r="F60" s="236"/>
      <c r="G60" s="236"/>
      <c r="H60" s="236"/>
      <c r="I60" s="236"/>
      <c r="J60" s="236"/>
      <c r="K60" s="236"/>
      <c r="L60" s="236"/>
      <c r="M60" s="236"/>
      <c r="N60" s="236"/>
    </row>
    <row r="61" spans="1:14" ht="14.25" customHeight="1">
      <c r="A61" s="236"/>
      <c r="B61" s="236"/>
      <c r="C61" s="236"/>
      <c r="D61" s="236"/>
      <c r="E61" s="236"/>
      <c r="F61" s="236"/>
      <c r="G61" s="236"/>
      <c r="H61" s="236"/>
      <c r="I61" s="236"/>
      <c r="J61" s="236"/>
      <c r="K61" s="236"/>
      <c r="L61" s="236"/>
      <c r="M61" s="236"/>
      <c r="N61" s="236"/>
    </row>
    <row r="62" spans="1:14" ht="14.25" customHeight="1">
      <c r="A62" s="236"/>
      <c r="B62" s="236"/>
      <c r="C62" s="236"/>
      <c r="D62" s="236"/>
      <c r="E62" s="236"/>
      <c r="F62" s="236"/>
      <c r="G62" s="236"/>
      <c r="H62" s="236"/>
      <c r="I62" s="236"/>
      <c r="J62" s="236"/>
      <c r="K62" s="236"/>
      <c r="L62" s="236"/>
      <c r="M62" s="236"/>
      <c r="N62" s="236"/>
    </row>
    <row r="63" spans="1:14" ht="14.25" customHeight="1">
      <c r="A63" s="236"/>
      <c r="B63" s="236"/>
      <c r="C63" s="236"/>
      <c r="D63" s="236"/>
      <c r="E63" s="236"/>
      <c r="F63" s="236"/>
      <c r="G63" s="236"/>
      <c r="H63" s="236"/>
      <c r="I63" s="236"/>
      <c r="J63" s="236"/>
      <c r="K63" s="236"/>
      <c r="L63" s="236"/>
      <c r="M63" s="236"/>
      <c r="N63" s="236"/>
    </row>
    <row r="64" spans="1:14" ht="14.25" customHeight="1">
      <c r="A64" s="236"/>
      <c r="B64" s="236"/>
      <c r="C64" s="236"/>
      <c r="D64" s="236"/>
      <c r="E64" s="236"/>
      <c r="F64" s="236"/>
      <c r="G64" s="236"/>
      <c r="H64" s="236"/>
      <c r="I64" s="236"/>
      <c r="J64" s="236"/>
      <c r="K64" s="236"/>
      <c r="L64" s="236"/>
      <c r="M64" s="236"/>
      <c r="N64" s="236"/>
    </row>
    <row r="65" spans="1:14" ht="14.25" customHeight="1">
      <c r="A65" s="65"/>
      <c r="B65" s="65"/>
      <c r="C65" s="65"/>
      <c r="D65" s="65"/>
      <c r="E65" s="65"/>
      <c r="F65" s="65"/>
      <c r="G65" s="65"/>
      <c r="H65" s="65"/>
      <c r="I65" s="65"/>
      <c r="J65" s="65"/>
      <c r="K65" s="65"/>
      <c r="L65" s="65"/>
      <c r="M65" s="65"/>
      <c r="N65" s="3"/>
    </row>
    <row r="66" spans="1:14" ht="14.25" customHeight="1">
      <c r="A66" s="301" t="s">
        <v>726</v>
      </c>
      <c r="B66" s="302"/>
      <c r="C66" s="302"/>
      <c r="D66" s="302"/>
      <c r="E66" s="302"/>
      <c r="F66" s="302"/>
      <c r="G66" s="302"/>
      <c r="H66" s="302"/>
      <c r="I66" s="302"/>
      <c r="J66" s="302"/>
      <c r="K66" s="302"/>
      <c r="L66" s="302"/>
      <c r="M66" s="302"/>
      <c r="N66" s="303"/>
    </row>
    <row r="67" spans="1:14" ht="14.25" customHeight="1">
      <c r="A67" s="257"/>
      <c r="B67" s="258"/>
      <c r="C67" s="258"/>
      <c r="D67" s="258"/>
      <c r="E67" s="258"/>
      <c r="F67" s="258"/>
      <c r="G67" s="258"/>
      <c r="H67" s="258"/>
      <c r="I67" s="258"/>
      <c r="J67" s="258"/>
      <c r="K67" s="258"/>
      <c r="L67" s="258"/>
      <c r="M67" s="258"/>
      <c r="N67" s="259"/>
    </row>
    <row r="68" spans="1:14" ht="14.25" customHeight="1">
      <c r="A68" s="257"/>
      <c r="B68" s="258"/>
      <c r="C68" s="258"/>
      <c r="D68" s="258"/>
      <c r="E68" s="258"/>
      <c r="F68" s="258"/>
      <c r="G68" s="258"/>
      <c r="H68" s="258"/>
      <c r="I68" s="258"/>
      <c r="J68" s="258"/>
      <c r="K68" s="258"/>
      <c r="L68" s="258"/>
      <c r="M68" s="258"/>
      <c r="N68" s="259"/>
    </row>
    <row r="69" spans="1:14" ht="14.25" customHeight="1">
      <c r="A69" s="257"/>
      <c r="B69" s="258"/>
      <c r="C69" s="258"/>
      <c r="D69" s="258"/>
      <c r="E69" s="258"/>
      <c r="F69" s="258"/>
      <c r="G69" s="258"/>
      <c r="H69" s="258"/>
      <c r="I69" s="258"/>
      <c r="J69" s="258"/>
      <c r="K69" s="258"/>
      <c r="L69" s="258"/>
      <c r="M69" s="258"/>
      <c r="N69" s="259"/>
    </row>
    <row r="70" spans="1:14" ht="14.25" customHeight="1">
      <c r="A70" s="257"/>
      <c r="B70" s="258"/>
      <c r="C70" s="258"/>
      <c r="D70" s="258"/>
      <c r="E70" s="258"/>
      <c r="F70" s="258"/>
      <c r="G70" s="258"/>
      <c r="H70" s="258"/>
      <c r="I70" s="258"/>
      <c r="J70" s="258"/>
      <c r="K70" s="258"/>
      <c r="L70" s="258"/>
      <c r="M70" s="258"/>
      <c r="N70" s="259"/>
    </row>
    <row r="71" spans="1:14" ht="14.25" customHeight="1">
      <c r="A71" s="260"/>
      <c r="B71" s="261"/>
      <c r="C71" s="261"/>
      <c r="D71" s="261"/>
      <c r="E71" s="261"/>
      <c r="F71" s="261"/>
      <c r="G71" s="261"/>
      <c r="H71" s="261"/>
      <c r="I71" s="261"/>
      <c r="J71" s="261"/>
      <c r="K71" s="261"/>
      <c r="L71" s="261"/>
      <c r="M71" s="261"/>
      <c r="N71" s="262"/>
    </row>
    <row r="72" spans="1:14" ht="14.25" customHeight="1">
      <c r="A72" s="3"/>
      <c r="B72" s="3"/>
      <c r="C72" s="3"/>
      <c r="D72" s="3"/>
      <c r="E72" s="3"/>
      <c r="F72" s="3"/>
      <c r="G72" s="3"/>
      <c r="H72" s="3"/>
      <c r="I72" s="3"/>
      <c r="J72" s="3"/>
      <c r="K72" s="3"/>
      <c r="L72" s="3"/>
      <c r="M72" s="3"/>
      <c r="N72" s="3"/>
    </row>
  </sheetData>
  <customSheetViews>
    <customSheetView guid="{0600548B-18A0-4A0C-AE97-31B78926EA50}" showPageBreaks="1" printArea="1" view="pageBreakPreview" topLeftCell="A13">
      <selection activeCell="A15" sqref="A15:N15"/>
      <pageMargins left="0.25" right="0.25" top="0.75" bottom="0.75" header="0.3" footer="0.3"/>
      <pageSetup scale="75" orientation="portrait" r:id="rId1"/>
      <headerFooter>
        <oddFooter>&amp;L&amp;"Arial,Regular"96-159-99 Revised 1/2017&amp;C&amp;"Arial,Regular"Page &amp;P of &amp;N&amp;R&amp;"Arial,Regular"Authorized by Section 77-801</oddFooter>
      </headerFooter>
    </customSheetView>
  </customSheetViews>
  <mergeCells count="112">
    <mergeCell ref="C56:G56"/>
    <mergeCell ref="J56:N56"/>
    <mergeCell ref="A59:N59"/>
    <mergeCell ref="A66:N71"/>
    <mergeCell ref="C50:G50"/>
    <mergeCell ref="J50:N50"/>
    <mergeCell ref="C52:G52"/>
    <mergeCell ref="J52:N52"/>
    <mergeCell ref="C54:G54"/>
    <mergeCell ref="J54:N54"/>
    <mergeCell ref="A60:N64"/>
    <mergeCell ref="H40:N40"/>
    <mergeCell ref="H41:N41"/>
    <mergeCell ref="A43:N44"/>
    <mergeCell ref="A46:A48"/>
    <mergeCell ref="B48:E48"/>
    <mergeCell ref="F48:G48"/>
    <mergeCell ref="I48:L48"/>
    <mergeCell ref="M48:N48"/>
    <mergeCell ref="B46:E47"/>
    <mergeCell ref="F46:G47"/>
    <mergeCell ref="M46:N47"/>
    <mergeCell ref="I46:L47"/>
    <mergeCell ref="A40:D40"/>
    <mergeCell ref="F40:G40"/>
    <mergeCell ref="A41:D41"/>
    <mergeCell ref="F41:G41"/>
    <mergeCell ref="A38:G38"/>
    <mergeCell ref="A39:G39"/>
    <mergeCell ref="A35:G35"/>
    <mergeCell ref="H35:N35"/>
    <mergeCell ref="A36:G36"/>
    <mergeCell ref="H36:N36"/>
    <mergeCell ref="A37:G37"/>
    <mergeCell ref="H37:N37"/>
    <mergeCell ref="H38:N38"/>
    <mergeCell ref="H39:N39"/>
    <mergeCell ref="H31:N31"/>
    <mergeCell ref="H32:N32"/>
    <mergeCell ref="A33:N33"/>
    <mergeCell ref="A34:G34"/>
    <mergeCell ref="H34:N34"/>
    <mergeCell ref="A28:G28"/>
    <mergeCell ref="H28:N28"/>
    <mergeCell ref="A29:G29"/>
    <mergeCell ref="A30:G30"/>
    <mergeCell ref="H29:N29"/>
    <mergeCell ref="H30:N30"/>
    <mergeCell ref="A31:D31"/>
    <mergeCell ref="F31:G31"/>
    <mergeCell ref="A32:D32"/>
    <mergeCell ref="F32:G32"/>
    <mergeCell ref="A24:N24"/>
    <mergeCell ref="A25:G25"/>
    <mergeCell ref="H25:N25"/>
    <mergeCell ref="A26:G26"/>
    <mergeCell ref="H26:N26"/>
    <mergeCell ref="A27:G27"/>
    <mergeCell ref="H27:N27"/>
    <mergeCell ref="A21:G21"/>
    <mergeCell ref="H22:N22"/>
    <mergeCell ref="H23:N23"/>
    <mergeCell ref="H21:N21"/>
    <mergeCell ref="A22:D22"/>
    <mergeCell ref="F22:G22"/>
    <mergeCell ref="A23:D23"/>
    <mergeCell ref="F23:G23"/>
    <mergeCell ref="A18:G18"/>
    <mergeCell ref="H18:N18"/>
    <mergeCell ref="A19:G19"/>
    <mergeCell ref="H19:N19"/>
    <mergeCell ref="A20:G20"/>
    <mergeCell ref="G14:I14"/>
    <mergeCell ref="K14:L14"/>
    <mergeCell ref="A15:N15"/>
    <mergeCell ref="A16:G16"/>
    <mergeCell ref="H16:N16"/>
    <mergeCell ref="A17:G17"/>
    <mergeCell ref="H17:N17"/>
    <mergeCell ref="H20:N20"/>
    <mergeCell ref="A12:F12"/>
    <mergeCell ref="G12:L12"/>
    <mergeCell ref="M12:N12"/>
    <mergeCell ref="A13:C13"/>
    <mergeCell ref="E13:F13"/>
    <mergeCell ref="G13:I13"/>
    <mergeCell ref="K13:L13"/>
    <mergeCell ref="M13:N14"/>
    <mergeCell ref="A14:C14"/>
    <mergeCell ref="E14:F14"/>
    <mergeCell ref="A10:F10"/>
    <mergeCell ref="G10:L10"/>
    <mergeCell ref="M10:N11"/>
    <mergeCell ref="A11:F11"/>
    <mergeCell ref="G11:L11"/>
    <mergeCell ref="A6:F6"/>
    <mergeCell ref="G6:L6"/>
    <mergeCell ref="M6:N6"/>
    <mergeCell ref="A7:F7"/>
    <mergeCell ref="G7:L7"/>
    <mergeCell ref="M7:N8"/>
    <mergeCell ref="A8:F8"/>
    <mergeCell ref="G8:L8"/>
    <mergeCell ref="M1:N2"/>
    <mergeCell ref="C2:L3"/>
    <mergeCell ref="M3:N3"/>
    <mergeCell ref="C4:L4"/>
    <mergeCell ref="M4:N5"/>
    <mergeCell ref="C5:L5"/>
    <mergeCell ref="A9:F9"/>
    <mergeCell ref="G9:L9"/>
    <mergeCell ref="M9:N9"/>
  </mergeCells>
  <pageMargins left="0.25" right="0.25" top="0.25" bottom="0.25" header="0.3" footer="0.1"/>
  <pageSetup scale="75" orientation="portrait" r:id="rId2"/>
  <headerFooter>
    <oddFooter>&amp;L&amp;"Arial,Regular"96-159-99 Revised 1/2018&amp;C&amp;"Arial,Regular"Page &amp;P of &amp;N&amp;R&amp;"Arial,Regular"Authorized by Section 77-801</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7"/>
  <sheetViews>
    <sheetView showZeros="0" view="pageBreakPreview" zoomScaleNormal="100" zoomScaleSheetLayoutView="100" workbookViewId="0">
      <selection activeCell="M4" sqref="M4:N5"/>
    </sheetView>
  </sheetViews>
  <sheetFormatPr defaultColWidth="9.140625" defaultRowHeight="14.25" customHeight="1"/>
  <cols>
    <col min="1" max="1" width="10.28515625" style="30" customWidth="1"/>
    <col min="2" max="2" width="10.140625" style="30" customWidth="1"/>
    <col min="3" max="3" width="9.85546875" style="30" customWidth="1"/>
    <col min="4" max="4" width="10" style="30" customWidth="1"/>
    <col min="5" max="5" width="9.28515625" style="30" customWidth="1"/>
    <col min="6" max="7" width="9.42578125" style="30" customWidth="1"/>
    <col min="8" max="8" width="9" style="30" customWidth="1"/>
    <col min="9" max="10" width="9.42578125" style="30" customWidth="1"/>
    <col min="11" max="12" width="9.5703125" style="30" customWidth="1"/>
    <col min="13" max="13" width="10.140625" style="30" customWidth="1"/>
    <col min="14" max="14" width="10.28515625" style="30" customWidth="1"/>
    <col min="15" max="16384" width="9.140625" style="30"/>
  </cols>
  <sheetData>
    <row r="1" spans="1:15" ht="15" customHeight="1">
      <c r="A1" s="3"/>
      <c r="B1" s="1"/>
      <c r="C1" s="20"/>
      <c r="D1" s="1"/>
      <c r="E1" s="1"/>
      <c r="F1" s="1"/>
      <c r="G1" s="1"/>
      <c r="H1" s="1"/>
      <c r="I1" s="1"/>
      <c r="J1" s="1"/>
      <c r="K1" s="1"/>
      <c r="L1" s="1"/>
      <c r="M1" s="209" t="s">
        <v>480</v>
      </c>
      <c r="N1" s="210"/>
    </row>
    <row r="2" spans="1:15" ht="14.25" customHeight="1">
      <c r="A2" s="10"/>
      <c r="B2" s="5"/>
      <c r="C2" s="211" t="s">
        <v>694</v>
      </c>
      <c r="D2" s="212"/>
      <c r="E2" s="212"/>
      <c r="F2" s="212"/>
      <c r="G2" s="212"/>
      <c r="H2" s="212"/>
      <c r="I2" s="212"/>
      <c r="J2" s="212"/>
      <c r="K2" s="212"/>
      <c r="L2" s="213"/>
      <c r="M2" s="209"/>
      <c r="N2" s="210"/>
    </row>
    <row r="3" spans="1:15" ht="14.25" customHeight="1">
      <c r="A3" s="10"/>
      <c r="B3" s="5"/>
      <c r="C3" s="211"/>
      <c r="D3" s="212"/>
      <c r="E3" s="212"/>
      <c r="F3" s="212"/>
      <c r="G3" s="212"/>
      <c r="H3" s="212"/>
      <c r="I3" s="212"/>
      <c r="J3" s="212"/>
      <c r="K3" s="212"/>
      <c r="L3" s="213"/>
      <c r="M3" s="214" t="s">
        <v>0</v>
      </c>
      <c r="N3" s="215"/>
    </row>
    <row r="4" spans="1:15" ht="15" customHeight="1">
      <c r="A4" s="6"/>
      <c r="B4" s="7"/>
      <c r="C4" s="216" t="s">
        <v>81</v>
      </c>
      <c r="D4" s="217"/>
      <c r="E4" s="217"/>
      <c r="F4" s="217"/>
      <c r="G4" s="217"/>
      <c r="H4" s="217"/>
      <c r="I4" s="217"/>
      <c r="J4" s="217"/>
      <c r="K4" s="217"/>
      <c r="L4" s="218"/>
      <c r="M4" s="222">
        <f>Tax_Year</f>
        <v>2023</v>
      </c>
      <c r="N4" s="269"/>
    </row>
    <row r="5" spans="1:15" ht="15" customHeight="1">
      <c r="A5" s="11"/>
      <c r="B5" s="18"/>
      <c r="C5" s="219"/>
      <c r="D5" s="220"/>
      <c r="E5" s="220"/>
      <c r="F5" s="220"/>
      <c r="G5" s="220"/>
      <c r="H5" s="220"/>
      <c r="I5" s="220"/>
      <c r="J5" s="220"/>
      <c r="K5" s="220"/>
      <c r="L5" s="221"/>
      <c r="M5" s="304"/>
      <c r="N5" s="305"/>
      <c r="O5" s="83" t="s">
        <v>774</v>
      </c>
    </row>
    <row r="6" spans="1:15" ht="15" customHeight="1">
      <c r="A6" s="311" t="s">
        <v>82</v>
      </c>
      <c r="B6" s="311"/>
      <c r="C6" s="311"/>
      <c r="D6" s="311"/>
      <c r="E6" s="311" t="s">
        <v>83</v>
      </c>
      <c r="F6" s="311"/>
      <c r="G6" s="311"/>
      <c r="H6" s="311"/>
      <c r="I6" s="311"/>
      <c r="J6" s="311" t="s">
        <v>71</v>
      </c>
      <c r="K6" s="311"/>
      <c r="L6" s="59" t="s">
        <v>72</v>
      </c>
      <c r="M6" s="306" t="s">
        <v>70</v>
      </c>
      <c r="N6" s="307"/>
    </row>
    <row r="7" spans="1:15" ht="14.25" customHeight="1">
      <c r="A7" s="312">
        <f>Business_Name</f>
        <v>0</v>
      </c>
      <c r="B7" s="313"/>
      <c r="C7" s="313"/>
      <c r="D7" s="313"/>
      <c r="E7" s="312">
        <f>Address</f>
        <v>0</v>
      </c>
      <c r="F7" s="313"/>
      <c r="G7" s="313"/>
      <c r="H7" s="313"/>
      <c r="I7" s="313"/>
      <c r="J7" s="312">
        <f>City</f>
        <v>0</v>
      </c>
      <c r="K7" s="313"/>
      <c r="L7" s="66">
        <f>State</f>
        <v>0</v>
      </c>
      <c r="M7" s="314">
        <f>Company_Number</f>
        <v>0</v>
      </c>
      <c r="N7" s="315"/>
    </row>
    <row r="8" spans="1:15" ht="15" customHeight="1">
      <c r="A8" s="306" t="s">
        <v>84</v>
      </c>
      <c r="B8" s="282"/>
      <c r="C8" s="282"/>
      <c r="D8" s="282"/>
      <c r="E8" s="282"/>
      <c r="F8" s="282"/>
      <c r="G8" s="282"/>
      <c r="H8" s="282"/>
      <c r="I8" s="282"/>
      <c r="J8" s="282"/>
      <c r="K8" s="282"/>
      <c r="L8" s="282"/>
      <c r="M8" s="282"/>
      <c r="N8" s="307"/>
    </row>
    <row r="9" spans="1:15" ht="14.25" customHeight="1">
      <c r="A9" s="308" t="s">
        <v>626</v>
      </c>
      <c r="B9" s="309"/>
      <c r="C9" s="309"/>
      <c r="D9" s="309"/>
      <c r="E9" s="309"/>
      <c r="F9" s="57"/>
      <c r="G9" s="57"/>
      <c r="H9" s="57"/>
      <c r="I9" s="57"/>
      <c r="J9" s="57"/>
      <c r="K9" s="57"/>
      <c r="L9" s="57"/>
      <c r="M9" s="57"/>
      <c r="N9" s="58"/>
    </row>
    <row r="10" spans="1:15" ht="14.25" customHeight="1">
      <c r="A10" s="35"/>
      <c r="B10" s="310"/>
      <c r="C10" s="310"/>
      <c r="D10" s="310"/>
      <c r="E10" s="310"/>
      <c r="F10" s="310"/>
      <c r="G10" s="310"/>
      <c r="H10" s="310"/>
      <c r="I10" s="310"/>
      <c r="J10" s="310"/>
      <c r="K10" s="310"/>
      <c r="L10" s="310"/>
      <c r="M10" s="310"/>
      <c r="N10" s="58"/>
    </row>
    <row r="11" spans="1:15" ht="14.25" customHeight="1">
      <c r="A11" s="35"/>
      <c r="B11" s="310"/>
      <c r="C11" s="310"/>
      <c r="D11" s="310"/>
      <c r="E11" s="310"/>
      <c r="F11" s="310"/>
      <c r="G11" s="310"/>
      <c r="H11" s="310"/>
      <c r="I11" s="310"/>
      <c r="J11" s="310"/>
      <c r="K11" s="310"/>
      <c r="L11" s="310"/>
      <c r="M11" s="310"/>
      <c r="N11" s="58"/>
    </row>
    <row r="12" spans="1:15" ht="14.25" customHeight="1">
      <c r="A12" s="35"/>
      <c r="B12" s="310"/>
      <c r="C12" s="310"/>
      <c r="D12" s="310"/>
      <c r="E12" s="310"/>
      <c r="F12" s="310"/>
      <c r="G12" s="310"/>
      <c r="H12" s="310"/>
      <c r="I12" s="310"/>
      <c r="J12" s="310"/>
      <c r="K12" s="310"/>
      <c r="L12" s="310"/>
      <c r="M12" s="310"/>
      <c r="N12" s="58"/>
    </row>
    <row r="13" spans="1:15" ht="14.25" customHeight="1">
      <c r="A13" s="35"/>
      <c r="B13" s="310"/>
      <c r="C13" s="310"/>
      <c r="D13" s="310"/>
      <c r="E13" s="310"/>
      <c r="F13" s="310"/>
      <c r="G13" s="310"/>
      <c r="H13" s="310"/>
      <c r="I13" s="310"/>
      <c r="J13" s="310"/>
      <c r="K13" s="310"/>
      <c r="L13" s="310"/>
      <c r="M13" s="310"/>
      <c r="N13" s="58"/>
    </row>
    <row r="14" spans="1:15" ht="14.25" customHeight="1">
      <c r="A14" s="35"/>
      <c r="B14" s="316"/>
      <c r="C14" s="316"/>
      <c r="D14" s="316"/>
      <c r="E14" s="316"/>
      <c r="F14" s="316"/>
      <c r="G14" s="316"/>
      <c r="H14" s="316"/>
      <c r="I14" s="316"/>
      <c r="J14" s="316"/>
      <c r="K14" s="316"/>
      <c r="L14" s="316"/>
      <c r="M14" s="316"/>
      <c r="N14" s="58"/>
    </row>
    <row r="15" spans="1:15" ht="14.25" customHeight="1">
      <c r="A15" s="301" t="s">
        <v>729</v>
      </c>
      <c r="B15" s="302"/>
      <c r="C15" s="302"/>
      <c r="D15" s="302"/>
      <c r="E15" s="302"/>
      <c r="F15" s="302"/>
      <c r="G15" s="302"/>
      <c r="H15" s="302"/>
      <c r="I15" s="302"/>
      <c r="J15" s="302"/>
      <c r="K15" s="302"/>
      <c r="L15" s="302"/>
      <c r="M15" s="302"/>
      <c r="N15" s="303"/>
    </row>
    <row r="16" spans="1:15" ht="14.25" customHeight="1">
      <c r="A16" s="257"/>
      <c r="B16" s="258"/>
      <c r="C16" s="258"/>
      <c r="D16" s="258"/>
      <c r="E16" s="258"/>
      <c r="F16" s="258"/>
      <c r="G16" s="258"/>
      <c r="H16" s="258"/>
      <c r="I16" s="258"/>
      <c r="J16" s="258"/>
      <c r="K16" s="258"/>
      <c r="L16" s="258"/>
      <c r="M16" s="258"/>
      <c r="N16" s="259"/>
    </row>
    <row r="17" spans="1:14" ht="14.25" customHeight="1">
      <c r="A17" s="257"/>
      <c r="B17" s="258"/>
      <c r="C17" s="258"/>
      <c r="D17" s="258"/>
      <c r="E17" s="258"/>
      <c r="F17" s="258"/>
      <c r="G17" s="258"/>
      <c r="H17" s="258"/>
      <c r="I17" s="258"/>
      <c r="J17" s="258"/>
      <c r="K17" s="258"/>
      <c r="L17" s="258"/>
      <c r="M17" s="258"/>
      <c r="N17" s="259"/>
    </row>
    <row r="18" spans="1:14" ht="14.25" customHeight="1">
      <c r="A18" s="257"/>
      <c r="B18" s="258"/>
      <c r="C18" s="258"/>
      <c r="D18" s="258"/>
      <c r="E18" s="258"/>
      <c r="F18" s="258"/>
      <c r="G18" s="258"/>
      <c r="H18" s="258"/>
      <c r="I18" s="258"/>
      <c r="J18" s="258"/>
      <c r="K18" s="258"/>
      <c r="L18" s="258"/>
      <c r="M18" s="258"/>
      <c r="N18" s="259"/>
    </row>
    <row r="19" spans="1:14" ht="14.25" customHeight="1">
      <c r="A19" s="260"/>
      <c r="B19" s="261"/>
      <c r="C19" s="261"/>
      <c r="D19" s="261"/>
      <c r="E19" s="261"/>
      <c r="F19" s="261"/>
      <c r="G19" s="261"/>
      <c r="H19" s="261"/>
      <c r="I19" s="261"/>
      <c r="J19" s="261"/>
      <c r="K19" s="261"/>
      <c r="L19" s="261"/>
      <c r="M19" s="261"/>
      <c r="N19" s="262"/>
    </row>
    <row r="20" spans="1:14" ht="14.25" customHeight="1">
      <c r="A20" s="270" t="s">
        <v>85</v>
      </c>
      <c r="B20" s="271"/>
      <c r="C20" s="271"/>
      <c r="D20" s="271"/>
      <c r="E20" s="272"/>
      <c r="F20" s="270" t="s">
        <v>86</v>
      </c>
      <c r="G20" s="271"/>
      <c r="H20" s="271"/>
      <c r="I20" s="272"/>
      <c r="J20" s="270" t="s">
        <v>87</v>
      </c>
      <c r="K20" s="271"/>
      <c r="L20" s="271"/>
      <c r="M20" s="109"/>
      <c r="N20" s="110"/>
    </row>
    <row r="21" spans="1:14" ht="14.25" customHeight="1">
      <c r="A21" s="295" t="s">
        <v>88</v>
      </c>
      <c r="B21" s="250"/>
      <c r="C21" s="109"/>
      <c r="D21" s="317"/>
      <c r="E21" s="318"/>
      <c r="F21" s="319"/>
      <c r="G21" s="320"/>
      <c r="H21" s="320"/>
      <c r="I21" s="321"/>
      <c r="J21" s="322" t="s">
        <v>89</v>
      </c>
      <c r="K21" s="323"/>
      <c r="L21" s="323"/>
      <c r="M21" s="323" t="s">
        <v>90</v>
      </c>
      <c r="N21" s="324"/>
    </row>
    <row r="22" spans="1:14" ht="14.25" customHeight="1">
      <c r="A22" s="327" t="s">
        <v>730</v>
      </c>
      <c r="B22" s="328"/>
      <c r="C22" s="328"/>
      <c r="D22" s="328"/>
      <c r="E22" s="328"/>
      <c r="F22" s="328"/>
      <c r="G22" s="328"/>
      <c r="H22" s="328"/>
      <c r="I22" s="329"/>
      <c r="J22" s="333" t="s">
        <v>91</v>
      </c>
      <c r="K22" s="334"/>
      <c r="L22" s="91"/>
      <c r="M22" s="335" t="s">
        <v>627</v>
      </c>
      <c r="N22" s="336"/>
    </row>
    <row r="23" spans="1:14" ht="14.25" customHeight="1">
      <c r="A23" s="330"/>
      <c r="B23" s="331"/>
      <c r="C23" s="331"/>
      <c r="D23" s="331"/>
      <c r="E23" s="331"/>
      <c r="F23" s="331"/>
      <c r="G23" s="331"/>
      <c r="H23" s="331"/>
      <c r="I23" s="332"/>
      <c r="J23" s="339" t="s">
        <v>92</v>
      </c>
      <c r="K23" s="340"/>
      <c r="L23" s="91"/>
      <c r="M23" s="337"/>
      <c r="N23" s="338"/>
    </row>
    <row r="24" spans="1:14" ht="15" customHeight="1">
      <c r="A24" s="341" t="s">
        <v>93</v>
      </c>
      <c r="B24" s="342"/>
      <c r="C24" s="342"/>
      <c r="D24" s="342"/>
      <c r="E24" s="342"/>
      <c r="F24" s="342"/>
      <c r="G24" s="342"/>
      <c r="H24" s="342"/>
      <c r="I24" s="342"/>
      <c r="J24" s="294"/>
      <c r="K24" s="294"/>
      <c r="L24" s="294"/>
      <c r="M24" s="294"/>
      <c r="N24" s="274"/>
    </row>
    <row r="25" spans="1:14" ht="14.25" customHeight="1">
      <c r="A25" s="108" t="s">
        <v>94</v>
      </c>
      <c r="B25" s="343"/>
      <c r="C25" s="343"/>
      <c r="D25" s="343"/>
      <c r="E25" s="344"/>
      <c r="F25" s="108" t="s">
        <v>95</v>
      </c>
      <c r="G25" s="343"/>
      <c r="H25" s="343"/>
      <c r="I25" s="343"/>
      <c r="J25" s="344"/>
      <c r="K25" s="345" t="s">
        <v>96</v>
      </c>
      <c r="L25" s="346"/>
      <c r="M25" s="347"/>
      <c r="N25" s="344"/>
    </row>
    <row r="26" spans="1:14" ht="14.25" customHeight="1">
      <c r="A26" s="325" t="s">
        <v>97</v>
      </c>
      <c r="B26" s="326"/>
      <c r="C26" s="326"/>
      <c r="D26" s="326"/>
      <c r="E26" s="326"/>
      <c r="F26" s="326"/>
      <c r="G26" s="326"/>
      <c r="H26" s="67"/>
      <c r="I26" s="67"/>
      <c r="J26" s="67"/>
      <c r="K26" s="67"/>
      <c r="L26" s="67"/>
      <c r="M26" s="67"/>
      <c r="N26" s="68"/>
    </row>
    <row r="27" spans="1:14" ht="14.25" customHeight="1">
      <c r="A27" s="257" t="s">
        <v>731</v>
      </c>
      <c r="B27" s="258"/>
      <c r="C27" s="258"/>
      <c r="D27" s="258"/>
      <c r="E27" s="258"/>
      <c r="F27" s="258"/>
      <c r="G27" s="258"/>
      <c r="H27" s="258"/>
      <c r="I27" s="258"/>
      <c r="J27" s="258"/>
      <c r="K27" s="258"/>
      <c r="L27" s="258"/>
      <c r="M27" s="258"/>
      <c r="N27" s="259"/>
    </row>
    <row r="28" spans="1:14" ht="14.25" customHeight="1">
      <c r="A28" s="257"/>
      <c r="B28" s="258"/>
      <c r="C28" s="258"/>
      <c r="D28" s="258"/>
      <c r="E28" s="258"/>
      <c r="F28" s="258"/>
      <c r="G28" s="258"/>
      <c r="H28" s="258"/>
      <c r="I28" s="258"/>
      <c r="J28" s="258"/>
      <c r="K28" s="258"/>
      <c r="L28" s="258"/>
      <c r="M28" s="258"/>
      <c r="N28" s="259"/>
    </row>
    <row r="29" spans="1:14" ht="14.25" customHeight="1">
      <c r="A29" s="260"/>
      <c r="B29" s="261"/>
      <c r="C29" s="261"/>
      <c r="D29" s="261"/>
      <c r="E29" s="261"/>
      <c r="F29" s="261"/>
      <c r="G29" s="261"/>
      <c r="H29" s="261"/>
      <c r="I29" s="261"/>
      <c r="J29" s="261"/>
      <c r="K29" s="261"/>
      <c r="L29" s="261"/>
      <c r="M29" s="261"/>
      <c r="N29" s="262"/>
    </row>
    <row r="30" spans="1:14" ht="14.25" customHeight="1">
      <c r="A30" s="325" t="s">
        <v>98</v>
      </c>
      <c r="B30" s="326"/>
      <c r="C30" s="326"/>
      <c r="D30" s="326"/>
      <c r="E30" s="326"/>
      <c r="F30" s="326"/>
      <c r="G30" s="67"/>
      <c r="H30" s="67"/>
      <c r="I30" s="67"/>
      <c r="J30" s="67"/>
      <c r="K30" s="67"/>
      <c r="L30" s="67"/>
      <c r="M30" s="67"/>
      <c r="N30" s="68"/>
    </row>
    <row r="31" spans="1:14" ht="14.25" customHeight="1">
      <c r="A31" s="257" t="s">
        <v>732</v>
      </c>
      <c r="B31" s="258"/>
      <c r="C31" s="258"/>
      <c r="D31" s="258"/>
      <c r="E31" s="258"/>
      <c r="F31" s="258"/>
      <c r="G31" s="258"/>
      <c r="H31" s="258"/>
      <c r="I31" s="258"/>
      <c r="J31" s="258"/>
      <c r="K31" s="258"/>
      <c r="L31" s="258"/>
      <c r="M31" s="258"/>
      <c r="N31" s="259"/>
    </row>
    <row r="32" spans="1:14" ht="14.25" customHeight="1">
      <c r="A32" s="257"/>
      <c r="B32" s="258"/>
      <c r="C32" s="258"/>
      <c r="D32" s="258"/>
      <c r="E32" s="258"/>
      <c r="F32" s="258"/>
      <c r="G32" s="258"/>
      <c r="H32" s="258"/>
      <c r="I32" s="258"/>
      <c r="J32" s="258"/>
      <c r="K32" s="258"/>
      <c r="L32" s="258"/>
      <c r="M32" s="258"/>
      <c r="N32" s="259"/>
    </row>
    <row r="33" spans="1:14" ht="14.25" customHeight="1">
      <c r="A33" s="260"/>
      <c r="B33" s="261"/>
      <c r="C33" s="261"/>
      <c r="D33" s="261"/>
      <c r="E33" s="261"/>
      <c r="F33" s="261"/>
      <c r="G33" s="261"/>
      <c r="H33" s="261"/>
      <c r="I33" s="261"/>
      <c r="J33" s="261"/>
      <c r="K33" s="261"/>
      <c r="L33" s="261"/>
      <c r="M33" s="261"/>
      <c r="N33" s="262"/>
    </row>
    <row r="34" spans="1:14" ht="14.25" customHeight="1">
      <c r="A34" s="301" t="s">
        <v>733</v>
      </c>
      <c r="B34" s="302"/>
      <c r="C34" s="302"/>
      <c r="D34" s="302"/>
      <c r="E34" s="302"/>
      <c r="F34" s="302"/>
      <c r="G34" s="302"/>
      <c r="H34" s="302"/>
      <c r="I34" s="302"/>
      <c r="J34" s="302"/>
      <c r="K34" s="302"/>
      <c r="L34" s="302"/>
      <c r="M34" s="302"/>
      <c r="N34" s="303"/>
    </row>
    <row r="35" spans="1:14" ht="14.25" customHeight="1">
      <c r="A35" s="257"/>
      <c r="B35" s="258"/>
      <c r="C35" s="258"/>
      <c r="D35" s="258"/>
      <c r="E35" s="258"/>
      <c r="F35" s="258"/>
      <c r="G35" s="258"/>
      <c r="H35" s="258"/>
      <c r="I35" s="258"/>
      <c r="J35" s="258"/>
      <c r="K35" s="258"/>
      <c r="L35" s="258"/>
      <c r="M35" s="258"/>
      <c r="N35" s="259"/>
    </row>
    <row r="36" spans="1:14" ht="14.25" customHeight="1">
      <c r="A36" s="257"/>
      <c r="B36" s="258"/>
      <c r="C36" s="258"/>
      <c r="D36" s="258"/>
      <c r="E36" s="258"/>
      <c r="F36" s="258"/>
      <c r="G36" s="258"/>
      <c r="H36" s="258"/>
      <c r="I36" s="258"/>
      <c r="J36" s="258"/>
      <c r="K36" s="258"/>
      <c r="L36" s="258"/>
      <c r="M36" s="258"/>
      <c r="N36" s="259"/>
    </row>
    <row r="37" spans="1:14" ht="14.25" customHeight="1">
      <c r="A37" s="260"/>
      <c r="B37" s="261"/>
      <c r="C37" s="261"/>
      <c r="D37" s="261"/>
      <c r="E37" s="261"/>
      <c r="F37" s="261"/>
      <c r="G37" s="261"/>
      <c r="H37" s="261"/>
      <c r="I37" s="261"/>
      <c r="J37" s="261"/>
      <c r="K37" s="261"/>
      <c r="L37" s="261"/>
      <c r="M37" s="261"/>
      <c r="N37" s="262"/>
    </row>
    <row r="38" spans="1:14" ht="14.25" customHeight="1">
      <c r="A38" s="301" t="s">
        <v>734</v>
      </c>
      <c r="B38" s="302"/>
      <c r="C38" s="302"/>
      <c r="D38" s="302"/>
      <c r="E38" s="302"/>
      <c r="F38" s="302"/>
      <c r="G38" s="302"/>
      <c r="H38" s="302"/>
      <c r="I38" s="302"/>
      <c r="J38" s="302"/>
      <c r="K38" s="302"/>
      <c r="L38" s="302"/>
      <c r="M38" s="302"/>
      <c r="N38" s="303"/>
    </row>
    <row r="39" spans="1:14" ht="14.25" customHeight="1">
      <c r="A39" s="257"/>
      <c r="B39" s="258"/>
      <c r="C39" s="258"/>
      <c r="D39" s="258"/>
      <c r="E39" s="258"/>
      <c r="F39" s="258"/>
      <c r="G39" s="258"/>
      <c r="H39" s="258"/>
      <c r="I39" s="258"/>
      <c r="J39" s="258"/>
      <c r="K39" s="258"/>
      <c r="L39" s="258"/>
      <c r="M39" s="258"/>
      <c r="N39" s="259"/>
    </row>
    <row r="40" spans="1:14" ht="14.25" customHeight="1">
      <c r="A40" s="257"/>
      <c r="B40" s="258"/>
      <c r="C40" s="258"/>
      <c r="D40" s="258"/>
      <c r="E40" s="258"/>
      <c r="F40" s="258"/>
      <c r="G40" s="258"/>
      <c r="H40" s="258"/>
      <c r="I40" s="258"/>
      <c r="J40" s="258"/>
      <c r="K40" s="258"/>
      <c r="L40" s="258"/>
      <c r="M40" s="258"/>
      <c r="N40" s="259"/>
    </row>
    <row r="41" spans="1:14" ht="14.25" customHeight="1">
      <c r="A41" s="260"/>
      <c r="B41" s="261"/>
      <c r="C41" s="261"/>
      <c r="D41" s="261"/>
      <c r="E41" s="261"/>
      <c r="F41" s="261"/>
      <c r="G41" s="261"/>
      <c r="H41" s="261"/>
      <c r="I41" s="261"/>
      <c r="J41" s="261"/>
      <c r="K41" s="261"/>
      <c r="L41" s="261"/>
      <c r="M41" s="261"/>
      <c r="N41" s="262"/>
    </row>
    <row r="42" spans="1:14" ht="14.25" customHeight="1">
      <c r="A42" s="301" t="s">
        <v>735</v>
      </c>
      <c r="B42" s="302"/>
      <c r="C42" s="302"/>
      <c r="D42" s="302"/>
      <c r="E42" s="302"/>
      <c r="F42" s="302"/>
      <c r="G42" s="302"/>
      <c r="H42" s="302"/>
      <c r="I42" s="302"/>
      <c r="J42" s="302"/>
      <c r="K42" s="302"/>
      <c r="L42" s="302"/>
      <c r="M42" s="302"/>
      <c r="N42" s="303"/>
    </row>
    <row r="43" spans="1:14" ht="14.25" customHeight="1">
      <c r="A43" s="257"/>
      <c r="B43" s="258"/>
      <c r="C43" s="258"/>
      <c r="D43" s="258"/>
      <c r="E43" s="258"/>
      <c r="F43" s="258"/>
      <c r="G43" s="258"/>
      <c r="H43" s="258"/>
      <c r="I43" s="258"/>
      <c r="J43" s="258"/>
      <c r="K43" s="258"/>
      <c r="L43" s="258"/>
      <c r="M43" s="258"/>
      <c r="N43" s="259"/>
    </row>
    <row r="44" spans="1:14" ht="14.25" customHeight="1">
      <c r="A44" s="257"/>
      <c r="B44" s="258"/>
      <c r="C44" s="258"/>
      <c r="D44" s="258"/>
      <c r="E44" s="258"/>
      <c r="F44" s="258"/>
      <c r="G44" s="258"/>
      <c r="H44" s="258"/>
      <c r="I44" s="258"/>
      <c r="J44" s="258"/>
      <c r="K44" s="258"/>
      <c r="L44" s="258"/>
      <c r="M44" s="258"/>
      <c r="N44" s="259"/>
    </row>
    <row r="45" spans="1:14" ht="14.25" customHeight="1">
      <c r="A45" s="260"/>
      <c r="B45" s="261"/>
      <c r="C45" s="261"/>
      <c r="D45" s="261"/>
      <c r="E45" s="261"/>
      <c r="F45" s="261"/>
      <c r="G45" s="261"/>
      <c r="H45" s="261"/>
      <c r="I45" s="261"/>
      <c r="J45" s="261"/>
      <c r="K45" s="261"/>
      <c r="L45" s="261"/>
      <c r="M45" s="261"/>
      <c r="N45" s="262"/>
    </row>
    <row r="46" spans="1:14" ht="14.25" customHeight="1">
      <c r="A46" s="301" t="s">
        <v>736</v>
      </c>
      <c r="B46" s="302"/>
      <c r="C46" s="302"/>
      <c r="D46" s="302"/>
      <c r="E46" s="302"/>
      <c r="F46" s="302"/>
      <c r="G46" s="302"/>
      <c r="H46" s="302"/>
      <c r="I46" s="302"/>
      <c r="J46" s="302"/>
      <c r="K46" s="302"/>
      <c r="L46" s="302"/>
      <c r="M46" s="302"/>
      <c r="N46" s="303"/>
    </row>
    <row r="47" spans="1:14" ht="14.25" customHeight="1">
      <c r="A47" s="257"/>
      <c r="B47" s="258"/>
      <c r="C47" s="258"/>
      <c r="D47" s="258"/>
      <c r="E47" s="258"/>
      <c r="F47" s="258"/>
      <c r="G47" s="258"/>
      <c r="H47" s="258"/>
      <c r="I47" s="258"/>
      <c r="J47" s="258"/>
      <c r="K47" s="258"/>
      <c r="L47" s="258"/>
      <c r="M47" s="258"/>
      <c r="N47" s="259"/>
    </row>
    <row r="48" spans="1:14" ht="14.25" customHeight="1">
      <c r="A48" s="257"/>
      <c r="B48" s="258"/>
      <c r="C48" s="258"/>
      <c r="D48" s="258"/>
      <c r="E48" s="258"/>
      <c r="F48" s="258"/>
      <c r="G48" s="258"/>
      <c r="H48" s="258"/>
      <c r="I48" s="258"/>
      <c r="J48" s="258"/>
      <c r="K48" s="258"/>
      <c r="L48" s="258"/>
      <c r="M48" s="258"/>
      <c r="N48" s="259"/>
    </row>
    <row r="49" spans="1:14" ht="14.25" customHeight="1">
      <c r="A49" s="260"/>
      <c r="B49" s="261"/>
      <c r="C49" s="261"/>
      <c r="D49" s="261"/>
      <c r="E49" s="261"/>
      <c r="F49" s="261"/>
      <c r="G49" s="261"/>
      <c r="H49" s="261"/>
      <c r="I49" s="261"/>
      <c r="J49" s="261"/>
      <c r="K49" s="261"/>
      <c r="L49" s="261"/>
      <c r="M49" s="261"/>
      <c r="N49" s="262"/>
    </row>
    <row r="50" spans="1:14" ht="15" customHeight="1">
      <c r="A50" s="306" t="s">
        <v>99</v>
      </c>
      <c r="B50" s="282"/>
      <c r="C50" s="282"/>
      <c r="D50" s="282"/>
      <c r="E50" s="282"/>
      <c r="F50" s="282"/>
      <c r="G50" s="282"/>
      <c r="H50" s="282"/>
      <c r="I50" s="282"/>
      <c r="J50" s="282"/>
      <c r="K50" s="282"/>
      <c r="L50" s="282"/>
      <c r="M50" s="282"/>
      <c r="N50" s="307"/>
    </row>
    <row r="51" spans="1:14" ht="14.25" customHeight="1">
      <c r="A51" s="270" t="s">
        <v>611</v>
      </c>
      <c r="B51" s="271"/>
      <c r="C51" s="271"/>
      <c r="D51" s="271"/>
      <c r="E51" s="271"/>
      <c r="F51" s="272"/>
      <c r="G51" s="352" t="s">
        <v>630</v>
      </c>
      <c r="H51" s="352"/>
      <c r="I51" s="270" t="s">
        <v>87</v>
      </c>
      <c r="J51" s="271"/>
      <c r="K51" s="271"/>
      <c r="L51" s="85"/>
      <c r="M51" s="85"/>
      <c r="N51" s="103"/>
    </row>
    <row r="52" spans="1:14" ht="14.25" customHeight="1">
      <c r="A52" s="319"/>
      <c r="B52" s="320"/>
      <c r="C52" s="320"/>
      <c r="D52" s="320"/>
      <c r="E52" s="320"/>
      <c r="F52" s="321"/>
      <c r="G52" s="348"/>
      <c r="H52" s="349"/>
      <c r="I52" s="322" t="s">
        <v>89</v>
      </c>
      <c r="J52" s="323"/>
      <c r="K52" s="323"/>
      <c r="L52" s="323" t="s">
        <v>477</v>
      </c>
      <c r="M52" s="323"/>
      <c r="N52" s="324"/>
    </row>
    <row r="53" spans="1:14" ht="14.25" customHeight="1">
      <c r="A53" s="270" t="s">
        <v>613</v>
      </c>
      <c r="B53" s="271"/>
      <c r="C53" s="271"/>
      <c r="D53" s="271"/>
      <c r="E53" s="271"/>
      <c r="F53" s="272"/>
      <c r="G53" s="350"/>
      <c r="H53" s="351"/>
      <c r="I53" s="333" t="s">
        <v>100</v>
      </c>
      <c r="J53" s="334"/>
      <c r="K53" s="91"/>
      <c r="L53" s="250" t="s">
        <v>632</v>
      </c>
      <c r="M53" s="250"/>
      <c r="N53" s="87"/>
    </row>
    <row r="54" spans="1:14" ht="14.25" customHeight="1">
      <c r="A54" s="353"/>
      <c r="B54" s="354"/>
      <c r="C54" s="354"/>
      <c r="D54" s="354"/>
      <c r="E54" s="354"/>
      <c r="F54" s="355"/>
      <c r="G54" s="352" t="s">
        <v>631</v>
      </c>
      <c r="H54" s="352"/>
      <c r="I54" s="356" t="s">
        <v>101</v>
      </c>
      <c r="J54" s="357"/>
      <c r="K54" s="104"/>
      <c r="L54" s="358" t="s">
        <v>517</v>
      </c>
      <c r="M54" s="358"/>
      <c r="N54" s="359"/>
    </row>
    <row r="55" spans="1:14" ht="14.25" customHeight="1">
      <c r="A55" s="353"/>
      <c r="B55" s="354"/>
      <c r="C55" s="354"/>
      <c r="D55" s="354"/>
      <c r="E55" s="354"/>
      <c r="F55" s="355"/>
      <c r="G55" s="348"/>
      <c r="H55" s="349"/>
      <c r="I55" s="333" t="s">
        <v>92</v>
      </c>
      <c r="J55" s="334"/>
      <c r="K55" s="105"/>
      <c r="L55" s="360"/>
      <c r="M55" s="360"/>
      <c r="N55" s="361"/>
    </row>
    <row r="56" spans="1:14" ht="14.25" customHeight="1">
      <c r="A56" s="319"/>
      <c r="B56" s="320"/>
      <c r="C56" s="320"/>
      <c r="D56" s="320"/>
      <c r="E56" s="320"/>
      <c r="F56" s="321"/>
      <c r="G56" s="350"/>
      <c r="H56" s="351"/>
      <c r="I56" s="106"/>
      <c r="J56" s="106"/>
      <c r="K56" s="270" t="s">
        <v>688</v>
      </c>
      <c r="L56" s="271"/>
      <c r="M56" s="271"/>
      <c r="N56" s="272"/>
    </row>
    <row r="57" spans="1:14" ht="14.25" customHeight="1">
      <c r="A57" s="270" t="s">
        <v>614</v>
      </c>
      <c r="B57" s="271"/>
      <c r="C57" s="272"/>
      <c r="D57" s="100" t="s">
        <v>615</v>
      </c>
      <c r="E57" s="270" t="s">
        <v>616</v>
      </c>
      <c r="F57" s="272"/>
      <c r="G57" s="295" t="s">
        <v>86</v>
      </c>
      <c r="H57" s="250"/>
      <c r="I57" s="271"/>
      <c r="J57" s="271"/>
      <c r="K57" s="353"/>
      <c r="L57" s="354"/>
      <c r="M57" s="354"/>
      <c r="N57" s="355"/>
    </row>
    <row r="58" spans="1:14" ht="14.25" customHeight="1">
      <c r="A58" s="319"/>
      <c r="B58" s="320"/>
      <c r="C58" s="321"/>
      <c r="D58" s="107"/>
      <c r="E58" s="364"/>
      <c r="F58" s="365"/>
      <c r="G58" s="319"/>
      <c r="H58" s="320"/>
      <c r="I58" s="320"/>
      <c r="J58" s="320"/>
      <c r="K58" s="319"/>
      <c r="L58" s="320"/>
      <c r="M58" s="320"/>
      <c r="N58" s="321"/>
    </row>
    <row r="59" spans="1:14" ht="14.25" customHeight="1">
      <c r="A59" s="301" t="s">
        <v>737</v>
      </c>
      <c r="B59" s="302"/>
      <c r="C59" s="302"/>
      <c r="D59" s="302"/>
      <c r="E59" s="302"/>
      <c r="F59" s="302"/>
      <c r="G59" s="302"/>
      <c r="H59" s="302"/>
      <c r="I59" s="302"/>
      <c r="J59" s="302"/>
      <c r="K59" s="302"/>
      <c r="L59" s="302"/>
      <c r="M59" s="302"/>
      <c r="N59" s="303"/>
    </row>
    <row r="60" spans="1:14" ht="14.25" customHeight="1">
      <c r="A60" s="257"/>
      <c r="B60" s="258"/>
      <c r="C60" s="258"/>
      <c r="D60" s="258"/>
      <c r="E60" s="258"/>
      <c r="F60" s="258"/>
      <c r="G60" s="258"/>
      <c r="H60" s="258"/>
      <c r="I60" s="258"/>
      <c r="J60" s="258"/>
      <c r="K60" s="258"/>
      <c r="L60" s="258"/>
      <c r="M60" s="258"/>
      <c r="N60" s="259"/>
    </row>
    <row r="61" spans="1:14" ht="14.25" customHeight="1">
      <c r="A61" s="257"/>
      <c r="B61" s="258"/>
      <c r="C61" s="258"/>
      <c r="D61" s="258"/>
      <c r="E61" s="258"/>
      <c r="F61" s="258"/>
      <c r="G61" s="258"/>
      <c r="H61" s="258"/>
      <c r="I61" s="258"/>
      <c r="J61" s="258"/>
      <c r="K61" s="258"/>
      <c r="L61" s="258"/>
      <c r="M61" s="258"/>
      <c r="N61" s="259"/>
    </row>
    <row r="62" spans="1:14" ht="14.25" customHeight="1">
      <c r="A62" s="260"/>
      <c r="B62" s="261"/>
      <c r="C62" s="261"/>
      <c r="D62" s="261"/>
      <c r="E62" s="261"/>
      <c r="F62" s="261"/>
      <c r="G62" s="261"/>
      <c r="H62" s="261"/>
      <c r="I62" s="261"/>
      <c r="J62" s="261"/>
      <c r="K62" s="261"/>
      <c r="L62" s="261"/>
      <c r="M62" s="261"/>
      <c r="N62" s="262"/>
    </row>
    <row r="63" spans="1:14" ht="15" customHeight="1">
      <c r="A63" s="362" t="s">
        <v>19</v>
      </c>
      <c r="B63" s="362"/>
      <c r="C63" s="362"/>
      <c r="D63" s="362"/>
      <c r="E63" s="362"/>
      <c r="F63" s="362"/>
      <c r="G63" s="362"/>
      <c r="H63" s="362" t="s">
        <v>103</v>
      </c>
      <c r="I63" s="362"/>
      <c r="J63" s="362"/>
      <c r="K63" s="362"/>
      <c r="L63" s="362"/>
      <c r="M63" s="362"/>
      <c r="N63" s="362"/>
    </row>
    <row r="64" spans="1:14" ht="14.25" customHeight="1">
      <c r="A64" s="35"/>
      <c r="B64" s="57"/>
      <c r="C64" s="57"/>
      <c r="D64" s="57"/>
      <c r="E64" s="57"/>
      <c r="F64" s="57"/>
      <c r="G64" s="58"/>
      <c r="H64" s="57"/>
      <c r="I64" s="57"/>
      <c r="J64" s="57"/>
      <c r="K64" s="57"/>
      <c r="L64" s="57"/>
      <c r="M64" s="57"/>
      <c r="N64" s="58"/>
    </row>
    <row r="65" spans="1:14" ht="14.25" customHeight="1">
      <c r="A65" s="35"/>
      <c r="B65" s="363"/>
      <c r="C65" s="363"/>
      <c r="D65" s="363"/>
      <c r="E65" s="363"/>
      <c r="F65" s="363"/>
      <c r="G65" s="58"/>
      <c r="H65" s="57"/>
      <c r="I65" s="363"/>
      <c r="J65" s="363"/>
      <c r="K65" s="1"/>
      <c r="L65" s="1"/>
      <c r="M65" s="1"/>
      <c r="N65" s="58"/>
    </row>
    <row r="66" spans="1:14" ht="14.25" customHeight="1">
      <c r="A66" s="35"/>
      <c r="B66" s="363"/>
      <c r="C66" s="363"/>
      <c r="D66" s="363"/>
      <c r="E66" s="363"/>
      <c r="F66" s="363"/>
      <c r="G66" s="58"/>
      <c r="H66" s="57"/>
      <c r="I66" s="363"/>
      <c r="J66" s="363"/>
      <c r="K66" s="363"/>
      <c r="L66" s="1"/>
      <c r="M66" s="1"/>
      <c r="N66" s="58"/>
    </row>
    <row r="67" spans="1:14" ht="14.25" customHeight="1">
      <c r="A67" s="35"/>
      <c r="B67" s="363"/>
      <c r="C67" s="363"/>
      <c r="D67" s="363"/>
      <c r="E67" s="363"/>
      <c r="F67" s="363"/>
      <c r="G67" s="58"/>
      <c r="H67" s="57"/>
      <c r="I67" s="363"/>
      <c r="J67" s="363"/>
      <c r="K67" s="363"/>
      <c r="L67" s="363"/>
      <c r="M67" s="1"/>
      <c r="N67" s="58"/>
    </row>
    <row r="68" spans="1:14" ht="14.25" customHeight="1">
      <c r="A68" s="35"/>
      <c r="B68" s="363"/>
      <c r="C68" s="363"/>
      <c r="D68" s="363"/>
      <c r="E68" s="363"/>
      <c r="F68" s="363"/>
      <c r="G68" s="58"/>
      <c r="H68" s="57"/>
      <c r="I68" s="363"/>
      <c r="J68" s="363"/>
      <c r="K68" s="363"/>
      <c r="L68" s="363"/>
      <c r="M68" s="1"/>
      <c r="N68" s="58"/>
    </row>
    <row r="69" spans="1:14" ht="14.25" customHeight="1">
      <c r="A69" s="35"/>
      <c r="B69" s="363"/>
      <c r="C69" s="363"/>
      <c r="D69" s="1"/>
      <c r="E69" s="1"/>
      <c r="F69" s="1"/>
      <c r="G69" s="58"/>
      <c r="H69" s="57"/>
      <c r="I69" s="363"/>
      <c r="J69" s="363"/>
      <c r="K69" s="363"/>
      <c r="L69" s="1"/>
      <c r="M69" s="1"/>
      <c r="N69" s="58"/>
    </row>
    <row r="70" spans="1:14" ht="14.25" customHeight="1">
      <c r="A70" s="35"/>
      <c r="B70" s="1"/>
      <c r="C70" s="366"/>
      <c r="D70" s="366"/>
      <c r="E70" s="366"/>
      <c r="F70" s="366"/>
      <c r="G70" s="58"/>
      <c r="H70" s="57"/>
      <c r="I70" s="1"/>
      <c r="J70" s="366"/>
      <c r="K70" s="366"/>
      <c r="L70" s="366"/>
      <c r="M70" s="366"/>
      <c r="N70" s="58"/>
    </row>
    <row r="71" spans="1:14" ht="14.25" customHeight="1">
      <c r="A71" s="38"/>
      <c r="B71" s="56"/>
      <c r="C71" s="56"/>
      <c r="D71" s="56"/>
      <c r="E71" s="56"/>
      <c r="F71" s="56"/>
      <c r="G71" s="39"/>
      <c r="H71" s="56"/>
      <c r="I71" s="56"/>
      <c r="J71" s="56"/>
      <c r="K71" s="56"/>
      <c r="L71" s="56"/>
      <c r="M71" s="56"/>
      <c r="N71" s="39"/>
    </row>
    <row r="72" spans="1:14" ht="14.25" customHeight="1">
      <c r="A72" s="57"/>
      <c r="B72" s="57"/>
      <c r="C72" s="57"/>
      <c r="D72" s="57"/>
      <c r="E72" s="57"/>
      <c r="F72" s="57"/>
      <c r="G72" s="57"/>
      <c r="H72" s="57"/>
      <c r="I72" s="57"/>
      <c r="J72" s="57"/>
      <c r="K72" s="57"/>
      <c r="L72" s="57"/>
      <c r="M72" s="57"/>
      <c r="N72" s="57"/>
    </row>
    <row r="73" spans="1:14" ht="14.25" customHeight="1">
      <c r="A73" s="57"/>
      <c r="B73" s="57"/>
      <c r="C73" s="57"/>
      <c r="D73" s="57"/>
      <c r="E73" s="57"/>
      <c r="F73" s="57"/>
      <c r="G73" s="57"/>
      <c r="H73" s="57"/>
      <c r="I73" s="57"/>
      <c r="J73" s="57"/>
      <c r="K73" s="57"/>
      <c r="L73" s="57"/>
      <c r="M73" s="57"/>
      <c r="N73" s="57"/>
    </row>
    <row r="74" spans="1:14" ht="15.75">
      <c r="A74" s="367" t="s">
        <v>80</v>
      </c>
      <c r="B74" s="367"/>
      <c r="C74" s="367"/>
      <c r="D74" s="367"/>
      <c r="E74" s="367"/>
      <c r="F74" s="367"/>
      <c r="G74" s="367"/>
      <c r="H74" s="367"/>
      <c r="I74" s="367"/>
      <c r="J74" s="367"/>
      <c r="K74" s="367"/>
      <c r="L74" s="367"/>
      <c r="M74" s="367"/>
      <c r="N74" s="367"/>
    </row>
    <row r="75" spans="1:14" ht="14.25" customHeight="1">
      <c r="A75" s="236" t="s">
        <v>628</v>
      </c>
      <c r="B75" s="236"/>
      <c r="C75" s="236"/>
      <c r="D75" s="236"/>
      <c r="E75" s="236"/>
      <c r="F75" s="236"/>
      <c r="G75" s="236"/>
      <c r="H75" s="236"/>
      <c r="I75" s="236"/>
      <c r="J75" s="236"/>
      <c r="K75" s="236"/>
      <c r="L75" s="236"/>
      <c r="M75" s="236"/>
      <c r="N75" s="236"/>
    </row>
    <row r="76" spans="1:14" ht="15" customHeight="1">
      <c r="A76" s="236"/>
      <c r="B76" s="236"/>
      <c r="C76" s="236"/>
      <c r="D76" s="236"/>
      <c r="E76" s="236"/>
      <c r="F76" s="236"/>
      <c r="G76" s="236"/>
      <c r="H76" s="236"/>
      <c r="I76" s="236"/>
      <c r="J76" s="236"/>
      <c r="K76" s="236"/>
      <c r="L76" s="236"/>
      <c r="M76" s="236"/>
      <c r="N76" s="236"/>
    </row>
    <row r="77" spans="1:14" ht="14.25" customHeight="1">
      <c r="A77" s="236"/>
      <c r="B77" s="236"/>
      <c r="C77" s="236"/>
      <c r="D77" s="236"/>
      <c r="E77" s="236"/>
      <c r="F77" s="236"/>
      <c r="G77" s="236"/>
      <c r="H77" s="236"/>
      <c r="I77" s="236"/>
      <c r="J77" s="236"/>
      <c r="K77" s="236"/>
      <c r="L77" s="236"/>
      <c r="M77" s="236"/>
      <c r="N77" s="236"/>
    </row>
    <row r="78" spans="1:14" ht="15" customHeight="1">
      <c r="A78" s="236"/>
      <c r="B78" s="236"/>
      <c r="C78" s="236"/>
      <c r="D78" s="236"/>
      <c r="E78" s="236"/>
      <c r="F78" s="236"/>
      <c r="G78" s="236"/>
      <c r="H78" s="236"/>
      <c r="I78" s="236"/>
      <c r="J78" s="236"/>
      <c r="K78" s="236"/>
      <c r="L78" s="236"/>
      <c r="M78" s="236"/>
      <c r="N78" s="236"/>
    </row>
    <row r="79" spans="1:14" ht="14.25" customHeight="1">
      <c r="A79" s="236"/>
      <c r="B79" s="236"/>
      <c r="C79" s="236"/>
      <c r="D79" s="236"/>
      <c r="E79" s="236"/>
      <c r="F79" s="236"/>
      <c r="G79" s="236"/>
      <c r="H79" s="236"/>
      <c r="I79" s="236"/>
      <c r="J79" s="236"/>
      <c r="K79" s="236"/>
      <c r="L79" s="236"/>
      <c r="M79" s="236"/>
      <c r="N79" s="236"/>
    </row>
    <row r="80" spans="1:14" ht="15" customHeight="1">
      <c r="A80" s="236"/>
      <c r="B80" s="236"/>
      <c r="C80" s="236"/>
      <c r="D80" s="236"/>
      <c r="E80" s="236"/>
      <c r="F80" s="236"/>
      <c r="G80" s="236"/>
      <c r="H80" s="236"/>
      <c r="I80" s="236"/>
      <c r="J80" s="236"/>
      <c r="K80" s="236"/>
      <c r="L80" s="236"/>
      <c r="M80" s="236"/>
      <c r="N80" s="236"/>
    </row>
    <row r="81" spans="1:14" ht="15" customHeight="1">
      <c r="A81" s="236"/>
      <c r="B81" s="236"/>
      <c r="C81" s="236"/>
      <c r="D81" s="236"/>
      <c r="E81" s="236"/>
      <c r="F81" s="236"/>
      <c r="G81" s="236"/>
      <c r="H81" s="236"/>
      <c r="I81" s="236"/>
      <c r="J81" s="236"/>
      <c r="K81" s="236"/>
      <c r="L81" s="236"/>
      <c r="M81" s="236"/>
      <c r="N81" s="236"/>
    </row>
    <row r="82" spans="1:14" ht="14.25" customHeight="1">
      <c r="A82" s="236"/>
      <c r="B82" s="236"/>
      <c r="C82" s="236"/>
      <c r="D82" s="236"/>
      <c r="E82" s="236"/>
      <c r="F82" s="236"/>
      <c r="G82" s="236"/>
      <c r="H82" s="236"/>
      <c r="I82" s="236"/>
      <c r="J82" s="236"/>
      <c r="K82" s="236"/>
      <c r="L82" s="236"/>
      <c r="M82" s="236"/>
      <c r="N82" s="236"/>
    </row>
    <row r="83" spans="1:14" ht="9" customHeight="1"/>
    <row r="84" spans="1:14" ht="15" customHeight="1">
      <c r="A84" s="236" t="s">
        <v>629</v>
      </c>
      <c r="B84" s="236"/>
      <c r="C84" s="236"/>
      <c r="D84" s="236"/>
      <c r="E84" s="236"/>
      <c r="F84" s="236"/>
      <c r="G84" s="236"/>
      <c r="H84" s="236"/>
      <c r="I84" s="236"/>
      <c r="J84" s="236"/>
      <c r="K84" s="236"/>
      <c r="L84" s="236"/>
      <c r="M84" s="236"/>
      <c r="N84" s="236"/>
    </row>
    <row r="85" spans="1:14" ht="14.25" customHeight="1">
      <c r="A85" s="236"/>
      <c r="B85" s="236"/>
      <c r="C85" s="236"/>
      <c r="D85" s="236"/>
      <c r="E85" s="236"/>
      <c r="F85" s="236"/>
      <c r="G85" s="236"/>
      <c r="H85" s="236"/>
      <c r="I85" s="236"/>
      <c r="J85" s="236"/>
      <c r="K85" s="236"/>
      <c r="L85" s="236"/>
      <c r="M85" s="236"/>
      <c r="N85" s="236"/>
    </row>
    <row r="87" spans="1:14" ht="14.25" customHeight="1">
      <c r="A87" s="301" t="s">
        <v>726</v>
      </c>
      <c r="B87" s="302"/>
      <c r="C87" s="302"/>
      <c r="D87" s="302"/>
      <c r="E87" s="302"/>
      <c r="F87" s="302"/>
      <c r="G87" s="302"/>
      <c r="H87" s="302"/>
      <c r="I87" s="302"/>
      <c r="J87" s="302"/>
      <c r="K87" s="302"/>
      <c r="L87" s="302"/>
      <c r="M87" s="302"/>
      <c r="N87" s="303"/>
    </row>
    <row r="88" spans="1:14" ht="14.25" customHeight="1">
      <c r="A88" s="257"/>
      <c r="B88" s="258"/>
      <c r="C88" s="258"/>
      <c r="D88" s="258"/>
      <c r="E88" s="258"/>
      <c r="F88" s="258"/>
      <c r="G88" s="258"/>
      <c r="H88" s="258"/>
      <c r="I88" s="258"/>
      <c r="J88" s="258"/>
      <c r="K88" s="258"/>
      <c r="L88" s="258"/>
      <c r="M88" s="258"/>
      <c r="N88" s="259"/>
    </row>
    <row r="89" spans="1:14" ht="14.25" customHeight="1">
      <c r="A89" s="257"/>
      <c r="B89" s="258"/>
      <c r="C89" s="258"/>
      <c r="D89" s="258"/>
      <c r="E89" s="258"/>
      <c r="F89" s="258"/>
      <c r="G89" s="258"/>
      <c r="H89" s="258"/>
      <c r="I89" s="258"/>
      <c r="J89" s="258"/>
      <c r="K89" s="258"/>
      <c r="L89" s="258"/>
      <c r="M89" s="258"/>
      <c r="N89" s="259"/>
    </row>
    <row r="90" spans="1:14" ht="14.25" customHeight="1">
      <c r="A90" s="257"/>
      <c r="B90" s="258"/>
      <c r="C90" s="258"/>
      <c r="D90" s="258"/>
      <c r="E90" s="258"/>
      <c r="F90" s="258"/>
      <c r="G90" s="258"/>
      <c r="H90" s="258"/>
      <c r="I90" s="258"/>
      <c r="J90" s="258"/>
      <c r="K90" s="258"/>
      <c r="L90" s="258"/>
      <c r="M90" s="258"/>
      <c r="N90" s="259"/>
    </row>
    <row r="91" spans="1:14" ht="14.25" customHeight="1">
      <c r="A91" s="257"/>
      <c r="B91" s="258"/>
      <c r="C91" s="258"/>
      <c r="D91" s="258"/>
      <c r="E91" s="258"/>
      <c r="F91" s="258"/>
      <c r="G91" s="258"/>
      <c r="H91" s="258"/>
      <c r="I91" s="258"/>
      <c r="J91" s="258"/>
      <c r="K91" s="258"/>
      <c r="L91" s="258"/>
      <c r="M91" s="258"/>
      <c r="N91" s="259"/>
    </row>
    <row r="92" spans="1:14" ht="14.25" customHeight="1">
      <c r="A92" s="257"/>
      <c r="B92" s="258"/>
      <c r="C92" s="258"/>
      <c r="D92" s="258"/>
      <c r="E92" s="258"/>
      <c r="F92" s="258"/>
      <c r="G92" s="258"/>
      <c r="H92" s="258"/>
      <c r="I92" s="258"/>
      <c r="J92" s="258"/>
      <c r="K92" s="258"/>
      <c r="L92" s="258"/>
      <c r="M92" s="258"/>
      <c r="N92" s="259"/>
    </row>
    <row r="93" spans="1:14" ht="14.25" customHeight="1">
      <c r="A93" s="257"/>
      <c r="B93" s="258"/>
      <c r="C93" s="258"/>
      <c r="D93" s="258"/>
      <c r="E93" s="258"/>
      <c r="F93" s="258"/>
      <c r="G93" s="258"/>
      <c r="H93" s="258"/>
      <c r="I93" s="258"/>
      <c r="J93" s="258"/>
      <c r="K93" s="258"/>
      <c r="L93" s="258"/>
      <c r="M93" s="258"/>
      <c r="N93" s="259"/>
    </row>
    <row r="94" spans="1:14" ht="14.25" customHeight="1">
      <c r="A94" s="257"/>
      <c r="B94" s="258"/>
      <c r="C94" s="258"/>
      <c r="D94" s="258"/>
      <c r="E94" s="258"/>
      <c r="F94" s="258"/>
      <c r="G94" s="258"/>
      <c r="H94" s="258"/>
      <c r="I94" s="258"/>
      <c r="J94" s="258"/>
      <c r="K94" s="258"/>
      <c r="L94" s="258"/>
      <c r="M94" s="258"/>
      <c r="N94" s="259"/>
    </row>
    <row r="95" spans="1:14" ht="14.25" customHeight="1">
      <c r="A95" s="257"/>
      <c r="B95" s="258"/>
      <c r="C95" s="258"/>
      <c r="D95" s="258"/>
      <c r="E95" s="258"/>
      <c r="F95" s="258"/>
      <c r="G95" s="258"/>
      <c r="H95" s="258"/>
      <c r="I95" s="258"/>
      <c r="J95" s="258"/>
      <c r="K95" s="258"/>
      <c r="L95" s="258"/>
      <c r="M95" s="258"/>
      <c r="N95" s="259"/>
    </row>
    <row r="96" spans="1:14" ht="14.25" customHeight="1">
      <c r="A96" s="260"/>
      <c r="B96" s="261"/>
      <c r="C96" s="261"/>
      <c r="D96" s="261"/>
      <c r="E96" s="261"/>
      <c r="F96" s="261"/>
      <c r="G96" s="261"/>
      <c r="H96" s="261"/>
      <c r="I96" s="261"/>
      <c r="J96" s="261"/>
      <c r="K96" s="261"/>
      <c r="L96" s="261"/>
      <c r="M96" s="261"/>
      <c r="N96" s="262"/>
    </row>
    <row r="97" spans="1:14" ht="14.25" customHeight="1">
      <c r="A97" s="3"/>
      <c r="B97" s="3"/>
      <c r="C97" s="3"/>
      <c r="D97" s="3"/>
      <c r="E97" s="3"/>
      <c r="F97" s="3"/>
      <c r="G97" s="3"/>
      <c r="H97" s="3"/>
      <c r="I97" s="3"/>
      <c r="J97" s="3"/>
      <c r="K97" s="3"/>
      <c r="L97" s="3"/>
      <c r="M97" s="3"/>
      <c r="N97" s="3"/>
    </row>
  </sheetData>
  <mergeCells count="109">
    <mergeCell ref="C70:F70"/>
    <mergeCell ref="J70:M70"/>
    <mergeCell ref="A74:N74"/>
    <mergeCell ref="A75:N82"/>
    <mergeCell ref="A84:N85"/>
    <mergeCell ref="A87:N96"/>
    <mergeCell ref="B67:F67"/>
    <mergeCell ref="I67:L67"/>
    <mergeCell ref="B68:F68"/>
    <mergeCell ref="I68:L68"/>
    <mergeCell ref="B69:C69"/>
    <mergeCell ref="I69:K69"/>
    <mergeCell ref="A59:N62"/>
    <mergeCell ref="A63:G63"/>
    <mergeCell ref="H63:N63"/>
    <mergeCell ref="B65:F65"/>
    <mergeCell ref="I65:J65"/>
    <mergeCell ref="B66:F66"/>
    <mergeCell ref="I66:K66"/>
    <mergeCell ref="A57:C57"/>
    <mergeCell ref="E57:F57"/>
    <mergeCell ref="G57:J57"/>
    <mergeCell ref="K57:N57"/>
    <mergeCell ref="A58:C58"/>
    <mergeCell ref="E58:F58"/>
    <mergeCell ref="G58:J58"/>
    <mergeCell ref="K58:N58"/>
    <mergeCell ref="A54:F54"/>
    <mergeCell ref="G54:H54"/>
    <mergeCell ref="I54:J54"/>
    <mergeCell ref="L54:N55"/>
    <mergeCell ref="A55:F55"/>
    <mergeCell ref="G55:H56"/>
    <mergeCell ref="I55:J55"/>
    <mergeCell ref="A56:F56"/>
    <mergeCell ref="K56:N56"/>
    <mergeCell ref="A52:F52"/>
    <mergeCell ref="G52:H53"/>
    <mergeCell ref="I52:K52"/>
    <mergeCell ref="L52:N52"/>
    <mergeCell ref="A53:F53"/>
    <mergeCell ref="I53:J53"/>
    <mergeCell ref="L53:M53"/>
    <mergeCell ref="A42:N45"/>
    <mergeCell ref="A46:N49"/>
    <mergeCell ref="A50:N50"/>
    <mergeCell ref="A51:F51"/>
    <mergeCell ref="G51:H51"/>
    <mergeCell ref="I51:K51"/>
    <mergeCell ref="A26:G26"/>
    <mergeCell ref="A27:N29"/>
    <mergeCell ref="A30:F30"/>
    <mergeCell ref="A31:N33"/>
    <mergeCell ref="A34:N37"/>
    <mergeCell ref="A38:N41"/>
    <mergeCell ref="A22:I23"/>
    <mergeCell ref="J22:K22"/>
    <mergeCell ref="M22:N23"/>
    <mergeCell ref="J23:K23"/>
    <mergeCell ref="A24:N24"/>
    <mergeCell ref="B25:E25"/>
    <mergeCell ref="G25:J25"/>
    <mergeCell ref="K25:L25"/>
    <mergeCell ref="M25:N25"/>
    <mergeCell ref="A15:N19"/>
    <mergeCell ref="A20:E20"/>
    <mergeCell ref="F20:I20"/>
    <mergeCell ref="J20:L20"/>
    <mergeCell ref="A21:B21"/>
    <mergeCell ref="D21:E21"/>
    <mergeCell ref="F21:I21"/>
    <mergeCell ref="J21:L21"/>
    <mergeCell ref="M21:N21"/>
    <mergeCell ref="B13:D13"/>
    <mergeCell ref="E13:G13"/>
    <mergeCell ref="H13:J13"/>
    <mergeCell ref="K13:M13"/>
    <mergeCell ref="B14:D14"/>
    <mergeCell ref="E14:G14"/>
    <mergeCell ref="H14:J14"/>
    <mergeCell ref="K14:M14"/>
    <mergeCell ref="B11:D11"/>
    <mergeCell ref="E11:G11"/>
    <mergeCell ref="H11:J11"/>
    <mergeCell ref="K11:M11"/>
    <mergeCell ref="B12:D12"/>
    <mergeCell ref="E12:G12"/>
    <mergeCell ref="H12:J12"/>
    <mergeCell ref="K12:M12"/>
    <mergeCell ref="M1:N2"/>
    <mergeCell ref="C2:L3"/>
    <mergeCell ref="M3:N3"/>
    <mergeCell ref="C4:L4"/>
    <mergeCell ref="M4:N5"/>
    <mergeCell ref="C5:L5"/>
    <mergeCell ref="A8:N8"/>
    <mergeCell ref="A9:E9"/>
    <mergeCell ref="B10:D10"/>
    <mergeCell ref="E10:G10"/>
    <mergeCell ref="H10:J10"/>
    <mergeCell ref="K10:M10"/>
    <mergeCell ref="A6:D6"/>
    <mergeCell ref="E6:I6"/>
    <mergeCell ref="J6:K6"/>
    <mergeCell ref="M6:N6"/>
    <mergeCell ref="A7:D7"/>
    <mergeCell ref="E7:I7"/>
    <mergeCell ref="J7:K7"/>
    <mergeCell ref="M7:N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22"/>
  <sheetViews>
    <sheetView showZeros="0" view="pageBreakPreview" zoomScaleNormal="100" zoomScaleSheetLayoutView="100" workbookViewId="0">
      <selection activeCell="I17" sqref="I17:N17"/>
    </sheetView>
  </sheetViews>
  <sheetFormatPr defaultColWidth="9.140625" defaultRowHeight="14.25" customHeight="1"/>
  <cols>
    <col min="1" max="1" width="10.28515625" style="30" customWidth="1"/>
    <col min="2" max="2" width="10.140625" style="30" customWidth="1"/>
    <col min="3" max="3" width="12.42578125" style="30" customWidth="1"/>
    <col min="4" max="7" width="10" style="30" customWidth="1"/>
    <col min="8" max="8" width="1.85546875" style="30" customWidth="1"/>
    <col min="9" max="11" width="10" style="30" customWidth="1"/>
    <col min="12" max="12" width="10.7109375" style="30" customWidth="1"/>
    <col min="13" max="13" width="10.140625" style="30" customWidth="1"/>
    <col min="14" max="14" width="10.28515625" style="30" customWidth="1"/>
    <col min="15" max="16384" width="9.140625" style="30"/>
  </cols>
  <sheetData>
    <row r="1" spans="1:15" ht="15" customHeight="1">
      <c r="A1" s="3"/>
      <c r="B1" s="1"/>
      <c r="C1" s="2"/>
      <c r="D1" s="1"/>
      <c r="E1" s="1"/>
      <c r="F1" s="1"/>
      <c r="G1" s="1"/>
      <c r="H1" s="1"/>
      <c r="I1" s="1"/>
      <c r="J1" s="1"/>
      <c r="K1" s="1"/>
      <c r="L1" s="1"/>
      <c r="M1" s="209" t="s">
        <v>480</v>
      </c>
      <c r="N1" s="210"/>
    </row>
    <row r="2" spans="1:15" ht="14.25" customHeight="1">
      <c r="A2" s="10"/>
      <c r="B2" s="5"/>
      <c r="C2" s="263" t="s">
        <v>695</v>
      </c>
      <c r="D2" s="264"/>
      <c r="E2" s="264"/>
      <c r="F2" s="264"/>
      <c r="G2" s="264"/>
      <c r="H2" s="264"/>
      <c r="I2" s="264"/>
      <c r="J2" s="264"/>
      <c r="K2" s="264"/>
      <c r="L2" s="265"/>
      <c r="M2" s="209"/>
      <c r="N2" s="210"/>
    </row>
    <row r="3" spans="1:15" ht="14.25" customHeight="1">
      <c r="A3" s="10"/>
      <c r="B3" s="5"/>
      <c r="C3" s="263"/>
      <c r="D3" s="264"/>
      <c r="E3" s="264"/>
      <c r="F3" s="264"/>
      <c r="G3" s="264"/>
      <c r="H3" s="264"/>
      <c r="I3" s="264"/>
      <c r="J3" s="264"/>
      <c r="K3" s="264"/>
      <c r="L3" s="265"/>
      <c r="M3" s="266" t="s">
        <v>0</v>
      </c>
      <c r="N3" s="215"/>
    </row>
    <row r="4" spans="1:15" ht="15" customHeight="1">
      <c r="A4" s="6"/>
      <c r="B4" s="7"/>
      <c r="C4" s="267" t="s">
        <v>554</v>
      </c>
      <c r="D4" s="217"/>
      <c r="E4" s="217"/>
      <c r="F4" s="217"/>
      <c r="G4" s="217"/>
      <c r="H4" s="217"/>
      <c r="I4" s="217"/>
      <c r="J4" s="217"/>
      <c r="K4" s="217"/>
      <c r="L4" s="218"/>
      <c r="M4" s="379">
        <f>Tax_Year</f>
        <v>2023</v>
      </c>
      <c r="N4" s="269"/>
    </row>
    <row r="5" spans="1:15" ht="15" customHeight="1">
      <c r="A5" s="11"/>
      <c r="B5" s="12"/>
      <c r="C5" s="219"/>
      <c r="D5" s="220"/>
      <c r="E5" s="220"/>
      <c r="F5" s="220"/>
      <c r="G5" s="220"/>
      <c r="H5" s="220"/>
      <c r="I5" s="220"/>
      <c r="J5" s="220"/>
      <c r="K5" s="220"/>
      <c r="L5" s="221"/>
      <c r="M5" s="304"/>
      <c r="N5" s="305"/>
      <c r="O5" s="83" t="s">
        <v>774</v>
      </c>
    </row>
    <row r="6" spans="1:15" ht="15" customHeight="1">
      <c r="A6" s="311" t="s">
        <v>82</v>
      </c>
      <c r="B6" s="311"/>
      <c r="C6" s="311"/>
      <c r="D6" s="311"/>
      <c r="E6" s="311" t="s">
        <v>83</v>
      </c>
      <c r="F6" s="311"/>
      <c r="G6" s="311"/>
      <c r="H6" s="311"/>
      <c r="I6" s="311"/>
      <c r="J6" s="311" t="s">
        <v>71</v>
      </c>
      <c r="K6" s="311"/>
      <c r="L6" s="44" t="s">
        <v>72</v>
      </c>
      <c r="M6" s="273" t="s">
        <v>70</v>
      </c>
      <c r="N6" s="274"/>
    </row>
    <row r="7" spans="1:15" ht="14.25" customHeight="1">
      <c r="A7" s="380">
        <f>Business_Name</f>
        <v>0</v>
      </c>
      <c r="B7" s="381"/>
      <c r="C7" s="381"/>
      <c r="D7" s="381"/>
      <c r="E7" s="380">
        <f>Address</f>
        <v>0</v>
      </c>
      <c r="F7" s="381"/>
      <c r="G7" s="381"/>
      <c r="H7" s="381"/>
      <c r="I7" s="381"/>
      <c r="J7" s="380">
        <f>City</f>
        <v>0</v>
      </c>
      <c r="K7" s="381"/>
      <c r="L7" s="69">
        <f>State</f>
        <v>0</v>
      </c>
      <c r="M7" s="382">
        <f>Company_Number</f>
        <v>0</v>
      </c>
      <c r="N7" s="383"/>
    </row>
    <row r="8" spans="1:15" ht="15" customHeight="1">
      <c r="A8" s="373" t="s">
        <v>105</v>
      </c>
      <c r="B8" s="374"/>
      <c r="C8" s="374"/>
      <c r="D8" s="374"/>
      <c r="E8" s="374"/>
      <c r="F8" s="374"/>
      <c r="G8" s="374"/>
      <c r="H8" s="374"/>
      <c r="I8" s="374"/>
      <c r="J8" s="374"/>
      <c r="K8" s="374"/>
      <c r="L8" s="374"/>
      <c r="M8" s="374"/>
      <c r="N8" s="375"/>
    </row>
    <row r="9" spans="1:15" ht="15" customHeight="1">
      <c r="A9" s="376" t="s">
        <v>106</v>
      </c>
      <c r="B9" s="377"/>
      <c r="C9" s="376" t="s">
        <v>107</v>
      </c>
      <c r="D9" s="378"/>
      <c r="E9" s="378"/>
      <c r="F9" s="378"/>
      <c r="G9" s="377"/>
      <c r="H9" s="111"/>
      <c r="I9" s="376" t="s">
        <v>108</v>
      </c>
      <c r="J9" s="378"/>
      <c r="K9" s="378"/>
      <c r="L9" s="378"/>
      <c r="M9" s="378"/>
      <c r="N9" s="377"/>
    </row>
    <row r="10" spans="1:15" ht="14.25" customHeight="1">
      <c r="A10" s="368">
        <f>$M$4-1</f>
        <v>2022</v>
      </c>
      <c r="B10" s="369"/>
      <c r="C10" s="370"/>
      <c r="D10" s="371"/>
      <c r="E10" s="371"/>
      <c r="F10" s="371"/>
      <c r="G10" s="372"/>
      <c r="H10" s="112"/>
      <c r="I10" s="370"/>
      <c r="J10" s="371"/>
      <c r="K10" s="371"/>
      <c r="L10" s="371"/>
      <c r="M10" s="371"/>
      <c r="N10" s="372"/>
    </row>
    <row r="11" spans="1:15" ht="14.25" customHeight="1">
      <c r="A11" s="368">
        <f>A10-1</f>
        <v>2021</v>
      </c>
      <c r="B11" s="369"/>
      <c r="C11" s="370"/>
      <c r="D11" s="371"/>
      <c r="E11" s="371"/>
      <c r="F11" s="371"/>
      <c r="G11" s="372"/>
      <c r="H11" s="112"/>
      <c r="I11" s="370"/>
      <c r="J11" s="371"/>
      <c r="K11" s="371"/>
      <c r="L11" s="371"/>
      <c r="M11" s="371"/>
      <c r="N11" s="372"/>
    </row>
    <row r="12" spans="1:15" ht="14.25" customHeight="1">
      <c r="A12" s="368">
        <f>A11-1</f>
        <v>2020</v>
      </c>
      <c r="B12" s="369"/>
      <c r="C12" s="370"/>
      <c r="D12" s="371"/>
      <c r="E12" s="371"/>
      <c r="F12" s="371"/>
      <c r="G12" s="372"/>
      <c r="H12" s="112"/>
      <c r="I12" s="370"/>
      <c r="J12" s="371"/>
      <c r="K12" s="371"/>
      <c r="L12" s="371"/>
      <c r="M12" s="371"/>
      <c r="N12" s="372"/>
    </row>
    <row r="13" spans="1:15" ht="15" customHeight="1">
      <c r="A13" s="373" t="s">
        <v>109</v>
      </c>
      <c r="B13" s="374"/>
      <c r="C13" s="374"/>
      <c r="D13" s="374"/>
      <c r="E13" s="374"/>
      <c r="F13" s="374"/>
      <c r="G13" s="374"/>
      <c r="H13" s="374"/>
      <c r="I13" s="374"/>
      <c r="J13" s="374"/>
      <c r="K13" s="374"/>
      <c r="L13" s="374"/>
      <c r="M13" s="374"/>
      <c r="N13" s="375"/>
    </row>
    <row r="14" spans="1:15" ht="15" customHeight="1">
      <c r="A14" s="376" t="s">
        <v>106</v>
      </c>
      <c r="B14" s="377"/>
      <c r="C14" s="376" t="s">
        <v>633</v>
      </c>
      <c r="D14" s="378"/>
      <c r="E14" s="378"/>
      <c r="F14" s="378"/>
      <c r="G14" s="377"/>
      <c r="H14" s="112"/>
      <c r="I14" s="376" t="s">
        <v>108</v>
      </c>
      <c r="J14" s="378"/>
      <c r="K14" s="378"/>
      <c r="L14" s="378"/>
      <c r="M14" s="378"/>
      <c r="N14" s="377"/>
    </row>
    <row r="15" spans="1:15" ht="14.25" customHeight="1">
      <c r="A15" s="368">
        <f>$M$4-1</f>
        <v>2022</v>
      </c>
      <c r="B15" s="369"/>
      <c r="C15" s="370"/>
      <c r="D15" s="371"/>
      <c r="E15" s="371"/>
      <c r="F15" s="371"/>
      <c r="G15" s="372"/>
      <c r="H15" s="112"/>
      <c r="I15" s="370"/>
      <c r="J15" s="371"/>
      <c r="K15" s="371"/>
      <c r="L15" s="371"/>
      <c r="M15" s="371"/>
      <c r="N15" s="372"/>
    </row>
    <row r="16" spans="1:15" ht="14.25" customHeight="1">
      <c r="A16" s="368">
        <f>A15-1</f>
        <v>2021</v>
      </c>
      <c r="B16" s="369"/>
      <c r="C16" s="370"/>
      <c r="D16" s="371"/>
      <c r="E16" s="371"/>
      <c r="F16" s="371"/>
      <c r="G16" s="372"/>
      <c r="H16" s="112"/>
      <c r="I16" s="370"/>
      <c r="J16" s="371"/>
      <c r="K16" s="371"/>
      <c r="L16" s="371"/>
      <c r="M16" s="371"/>
      <c r="N16" s="372"/>
    </row>
    <row r="17" spans="1:14" ht="14.25" customHeight="1">
      <c r="A17" s="368">
        <f>A16-1</f>
        <v>2020</v>
      </c>
      <c r="B17" s="369"/>
      <c r="C17" s="370"/>
      <c r="D17" s="371"/>
      <c r="E17" s="371"/>
      <c r="F17" s="371"/>
      <c r="G17" s="372"/>
      <c r="H17" s="112"/>
      <c r="I17" s="370"/>
      <c r="J17" s="371"/>
      <c r="K17" s="371"/>
      <c r="L17" s="371"/>
      <c r="M17" s="371"/>
      <c r="N17" s="372"/>
    </row>
    <row r="18" spans="1:14" ht="15" customHeight="1">
      <c r="A18" s="373" t="s">
        <v>110</v>
      </c>
      <c r="B18" s="374"/>
      <c r="C18" s="374"/>
      <c r="D18" s="374"/>
      <c r="E18" s="374"/>
      <c r="F18" s="374"/>
      <c r="G18" s="374"/>
      <c r="H18" s="374"/>
      <c r="I18" s="374"/>
      <c r="J18" s="374"/>
      <c r="K18" s="374"/>
      <c r="L18" s="374"/>
      <c r="M18" s="374"/>
      <c r="N18" s="375"/>
    </row>
    <row r="19" spans="1:14" ht="15" customHeight="1">
      <c r="A19" s="376" t="s">
        <v>106</v>
      </c>
      <c r="B19" s="377"/>
      <c r="C19" s="376" t="s">
        <v>634</v>
      </c>
      <c r="D19" s="378"/>
      <c r="E19" s="378"/>
      <c r="F19" s="378"/>
      <c r="G19" s="377"/>
      <c r="H19" s="112"/>
      <c r="I19" s="376" t="s">
        <v>108</v>
      </c>
      <c r="J19" s="378"/>
      <c r="K19" s="378"/>
      <c r="L19" s="378"/>
      <c r="M19" s="378"/>
      <c r="N19" s="377"/>
    </row>
    <row r="20" spans="1:14" ht="14.25" customHeight="1">
      <c r="A20" s="368">
        <f>$M$4-1</f>
        <v>2022</v>
      </c>
      <c r="B20" s="369"/>
      <c r="C20" s="370"/>
      <c r="D20" s="371"/>
      <c r="E20" s="371"/>
      <c r="F20" s="371"/>
      <c r="G20" s="372"/>
      <c r="H20" s="112"/>
      <c r="I20" s="370"/>
      <c r="J20" s="371"/>
      <c r="K20" s="371"/>
      <c r="L20" s="371"/>
      <c r="M20" s="371"/>
      <c r="N20" s="372"/>
    </row>
    <row r="21" spans="1:14" ht="14.25" customHeight="1">
      <c r="A21" s="368">
        <f>A20-1</f>
        <v>2021</v>
      </c>
      <c r="B21" s="369"/>
      <c r="C21" s="370"/>
      <c r="D21" s="371"/>
      <c r="E21" s="371"/>
      <c r="F21" s="371"/>
      <c r="G21" s="372"/>
      <c r="H21" s="112"/>
      <c r="I21" s="370"/>
      <c r="J21" s="371"/>
      <c r="K21" s="371"/>
      <c r="L21" s="371"/>
      <c r="M21" s="371"/>
      <c r="N21" s="372"/>
    </row>
    <row r="22" spans="1:14" ht="14.25" customHeight="1">
      <c r="A22" s="368">
        <f>A21-1</f>
        <v>2020</v>
      </c>
      <c r="B22" s="369"/>
      <c r="C22" s="370"/>
      <c r="D22" s="371"/>
      <c r="E22" s="371"/>
      <c r="F22" s="371"/>
      <c r="G22" s="372"/>
      <c r="H22" s="112"/>
      <c r="I22" s="370"/>
      <c r="J22" s="371"/>
      <c r="K22" s="371"/>
      <c r="L22" s="371"/>
      <c r="M22" s="371"/>
      <c r="N22" s="372"/>
    </row>
    <row r="23" spans="1:14" ht="15" customHeight="1">
      <c r="A23" s="373" t="s">
        <v>532</v>
      </c>
      <c r="B23" s="374"/>
      <c r="C23" s="374"/>
      <c r="D23" s="374"/>
      <c r="E23" s="374"/>
      <c r="F23" s="374"/>
      <c r="G23" s="374"/>
      <c r="H23" s="374"/>
      <c r="I23" s="374"/>
      <c r="J23" s="374"/>
      <c r="K23" s="374"/>
      <c r="L23" s="374"/>
      <c r="M23" s="374"/>
      <c r="N23" s="375"/>
    </row>
    <row r="24" spans="1:14" ht="15" customHeight="1">
      <c r="A24" s="376" t="s">
        <v>106</v>
      </c>
      <c r="B24" s="377"/>
      <c r="C24" s="376" t="s">
        <v>635</v>
      </c>
      <c r="D24" s="378"/>
      <c r="E24" s="378"/>
      <c r="F24" s="378"/>
      <c r="G24" s="377"/>
      <c r="H24" s="112"/>
      <c r="I24" s="376" t="s">
        <v>108</v>
      </c>
      <c r="J24" s="378"/>
      <c r="K24" s="378"/>
      <c r="L24" s="378"/>
      <c r="M24" s="378"/>
      <c r="N24" s="377"/>
    </row>
    <row r="25" spans="1:14" ht="14.25" customHeight="1">
      <c r="A25" s="368">
        <f>$M$4-1</f>
        <v>2022</v>
      </c>
      <c r="B25" s="369"/>
      <c r="C25" s="370"/>
      <c r="D25" s="371"/>
      <c r="E25" s="371"/>
      <c r="F25" s="371"/>
      <c r="G25" s="372"/>
      <c r="H25" s="112"/>
      <c r="I25" s="370"/>
      <c r="J25" s="371"/>
      <c r="K25" s="371"/>
      <c r="L25" s="371"/>
      <c r="M25" s="371"/>
      <c r="N25" s="372"/>
    </row>
    <row r="26" spans="1:14" ht="14.25" customHeight="1">
      <c r="A26" s="368">
        <f>A25-1</f>
        <v>2021</v>
      </c>
      <c r="B26" s="369"/>
      <c r="C26" s="370"/>
      <c r="D26" s="371"/>
      <c r="E26" s="371"/>
      <c r="F26" s="371"/>
      <c r="G26" s="372"/>
      <c r="H26" s="112"/>
      <c r="I26" s="370"/>
      <c r="J26" s="371"/>
      <c r="K26" s="371"/>
      <c r="L26" s="371"/>
      <c r="M26" s="371"/>
      <c r="N26" s="372"/>
    </row>
    <row r="27" spans="1:14" ht="14.25" customHeight="1">
      <c r="A27" s="368">
        <f>A26-1</f>
        <v>2020</v>
      </c>
      <c r="B27" s="369"/>
      <c r="C27" s="370"/>
      <c r="D27" s="371"/>
      <c r="E27" s="371"/>
      <c r="F27" s="371"/>
      <c r="G27" s="372"/>
      <c r="H27" s="112"/>
      <c r="I27" s="370"/>
      <c r="J27" s="371"/>
      <c r="K27" s="371"/>
      <c r="L27" s="371"/>
      <c r="M27" s="371"/>
      <c r="N27" s="372"/>
    </row>
    <row r="28" spans="1:14" ht="15" customHeight="1">
      <c r="A28" s="389" t="s">
        <v>111</v>
      </c>
      <c r="B28" s="390"/>
      <c r="C28" s="390"/>
      <c r="D28" s="390"/>
      <c r="E28" s="390"/>
      <c r="F28" s="390"/>
      <c r="G28" s="390"/>
      <c r="H28" s="390"/>
      <c r="I28" s="390"/>
      <c r="J28" s="390"/>
      <c r="K28" s="390"/>
      <c r="L28" s="390"/>
      <c r="M28" s="390"/>
      <c r="N28" s="391"/>
    </row>
    <row r="29" spans="1:14" ht="15" customHeight="1">
      <c r="A29" s="392" t="s">
        <v>106</v>
      </c>
      <c r="B29" s="393"/>
      <c r="C29" s="376" t="s">
        <v>636</v>
      </c>
      <c r="D29" s="378"/>
      <c r="E29" s="378"/>
      <c r="F29" s="378"/>
      <c r="G29" s="394"/>
      <c r="H29" s="45"/>
      <c r="I29" s="395" t="s">
        <v>108</v>
      </c>
      <c r="J29" s="395"/>
      <c r="K29" s="395"/>
      <c r="L29" s="395"/>
      <c r="M29" s="395"/>
      <c r="N29" s="396"/>
    </row>
    <row r="30" spans="1:14" ht="14.25" customHeight="1">
      <c r="A30" s="384">
        <f>$M$4-1</f>
        <v>2022</v>
      </c>
      <c r="B30" s="384"/>
      <c r="C30" s="385"/>
      <c r="D30" s="385"/>
      <c r="E30" s="385"/>
      <c r="F30" s="385"/>
      <c r="G30" s="386"/>
      <c r="H30" s="112"/>
      <c r="I30" s="387"/>
      <c r="J30" s="385"/>
      <c r="K30" s="385"/>
      <c r="L30" s="385"/>
      <c r="M30" s="385"/>
      <c r="N30" s="385"/>
    </row>
    <row r="31" spans="1:14" ht="14.25" customHeight="1">
      <c r="A31" s="384">
        <f>A30-1</f>
        <v>2021</v>
      </c>
      <c r="B31" s="384"/>
      <c r="C31" s="385"/>
      <c r="D31" s="385"/>
      <c r="E31" s="385"/>
      <c r="F31" s="385"/>
      <c r="G31" s="386"/>
      <c r="H31" s="112"/>
      <c r="I31" s="387"/>
      <c r="J31" s="385"/>
      <c r="K31" s="385"/>
      <c r="L31" s="385"/>
      <c r="M31" s="385"/>
      <c r="N31" s="385"/>
    </row>
    <row r="32" spans="1:14" ht="14.25" customHeight="1">
      <c r="A32" s="388">
        <f>A31-1</f>
        <v>2020</v>
      </c>
      <c r="B32" s="388"/>
      <c r="C32" s="385"/>
      <c r="D32" s="385"/>
      <c r="E32" s="385"/>
      <c r="F32" s="385"/>
      <c r="G32" s="386"/>
      <c r="H32" s="112"/>
      <c r="I32" s="387"/>
      <c r="J32" s="385"/>
      <c r="K32" s="385"/>
      <c r="L32" s="385"/>
      <c r="M32" s="385"/>
      <c r="N32" s="385"/>
    </row>
    <row r="33" spans="1:14" ht="15" customHeight="1">
      <c r="A33" s="389" t="s">
        <v>113</v>
      </c>
      <c r="B33" s="390"/>
      <c r="C33" s="390"/>
      <c r="D33" s="390"/>
      <c r="E33" s="390"/>
      <c r="F33" s="390"/>
      <c r="G33" s="390"/>
      <c r="H33" s="390"/>
      <c r="I33" s="390"/>
      <c r="J33" s="390"/>
      <c r="K33" s="390"/>
      <c r="L33" s="390"/>
      <c r="M33" s="390"/>
      <c r="N33" s="391"/>
    </row>
    <row r="34" spans="1:14" ht="15" customHeight="1">
      <c r="A34" s="392" t="s">
        <v>106</v>
      </c>
      <c r="B34" s="393"/>
      <c r="C34" s="376" t="s">
        <v>637</v>
      </c>
      <c r="D34" s="378"/>
      <c r="E34" s="378"/>
      <c r="F34" s="378"/>
      <c r="G34" s="394"/>
      <c r="H34" s="45"/>
      <c r="I34" s="395" t="s">
        <v>108</v>
      </c>
      <c r="J34" s="395"/>
      <c r="K34" s="395"/>
      <c r="L34" s="395"/>
      <c r="M34" s="395"/>
      <c r="N34" s="396"/>
    </row>
    <row r="35" spans="1:14" ht="14.25" customHeight="1">
      <c r="A35" s="384">
        <f>$M$4-1</f>
        <v>2022</v>
      </c>
      <c r="B35" s="384"/>
      <c r="C35" s="385"/>
      <c r="D35" s="385"/>
      <c r="E35" s="385"/>
      <c r="F35" s="385"/>
      <c r="G35" s="386"/>
      <c r="H35" s="112"/>
      <c r="I35" s="387"/>
      <c r="J35" s="385"/>
      <c r="K35" s="385"/>
      <c r="L35" s="385"/>
      <c r="M35" s="385"/>
      <c r="N35" s="385"/>
    </row>
    <row r="36" spans="1:14" ht="14.25" customHeight="1">
      <c r="A36" s="384">
        <f>A35-1</f>
        <v>2021</v>
      </c>
      <c r="B36" s="384"/>
      <c r="C36" s="385"/>
      <c r="D36" s="385"/>
      <c r="E36" s="385"/>
      <c r="F36" s="385"/>
      <c r="G36" s="386"/>
      <c r="H36" s="112"/>
      <c r="I36" s="387"/>
      <c r="J36" s="385"/>
      <c r="K36" s="385"/>
      <c r="L36" s="385"/>
      <c r="M36" s="385"/>
      <c r="N36" s="385"/>
    </row>
    <row r="37" spans="1:14" ht="14.25" customHeight="1">
      <c r="A37" s="388">
        <f>A36-1</f>
        <v>2020</v>
      </c>
      <c r="B37" s="388"/>
      <c r="C37" s="385"/>
      <c r="D37" s="385"/>
      <c r="E37" s="385"/>
      <c r="F37" s="385"/>
      <c r="G37" s="386"/>
      <c r="H37" s="112"/>
      <c r="I37" s="387"/>
      <c r="J37" s="385"/>
      <c r="K37" s="385"/>
      <c r="L37" s="385"/>
      <c r="M37" s="385"/>
      <c r="N37" s="385"/>
    </row>
    <row r="38" spans="1:14" ht="15" customHeight="1">
      <c r="A38" s="389" t="s">
        <v>114</v>
      </c>
      <c r="B38" s="390"/>
      <c r="C38" s="390"/>
      <c r="D38" s="390"/>
      <c r="E38" s="390"/>
      <c r="F38" s="390"/>
      <c r="G38" s="390"/>
      <c r="H38" s="390"/>
      <c r="I38" s="390"/>
      <c r="J38" s="390"/>
      <c r="K38" s="390"/>
      <c r="L38" s="390"/>
      <c r="M38" s="390"/>
      <c r="N38" s="391"/>
    </row>
    <row r="39" spans="1:14" ht="15" customHeight="1">
      <c r="A39" s="392" t="s">
        <v>106</v>
      </c>
      <c r="B39" s="393"/>
      <c r="C39" s="376" t="s">
        <v>638</v>
      </c>
      <c r="D39" s="378"/>
      <c r="E39" s="378"/>
      <c r="F39" s="378"/>
      <c r="G39" s="394"/>
      <c r="H39" s="45"/>
      <c r="I39" s="395" t="s">
        <v>108</v>
      </c>
      <c r="J39" s="395"/>
      <c r="K39" s="395"/>
      <c r="L39" s="395"/>
      <c r="M39" s="395"/>
      <c r="N39" s="396"/>
    </row>
    <row r="40" spans="1:14" ht="14.25" customHeight="1">
      <c r="A40" s="384">
        <f>$M$4-1</f>
        <v>2022</v>
      </c>
      <c r="B40" s="384"/>
      <c r="C40" s="385"/>
      <c r="D40" s="385"/>
      <c r="E40" s="385"/>
      <c r="F40" s="385"/>
      <c r="G40" s="386"/>
      <c r="H40" s="112"/>
      <c r="I40" s="387"/>
      <c r="J40" s="385"/>
      <c r="K40" s="385"/>
      <c r="L40" s="385"/>
      <c r="M40" s="385"/>
      <c r="N40" s="385"/>
    </row>
    <row r="41" spans="1:14" ht="14.25" customHeight="1">
      <c r="A41" s="384">
        <f>A40-1</f>
        <v>2021</v>
      </c>
      <c r="B41" s="384"/>
      <c r="C41" s="385"/>
      <c r="D41" s="385"/>
      <c r="E41" s="385"/>
      <c r="F41" s="385"/>
      <c r="G41" s="386"/>
      <c r="H41" s="112"/>
      <c r="I41" s="387"/>
      <c r="J41" s="385"/>
      <c r="K41" s="385"/>
      <c r="L41" s="385"/>
      <c r="M41" s="385"/>
      <c r="N41" s="385"/>
    </row>
    <row r="42" spans="1:14" ht="14.25" customHeight="1">
      <c r="A42" s="388">
        <f>A41-1</f>
        <v>2020</v>
      </c>
      <c r="B42" s="388"/>
      <c r="C42" s="385"/>
      <c r="D42" s="385"/>
      <c r="E42" s="385"/>
      <c r="F42" s="385"/>
      <c r="G42" s="386"/>
      <c r="H42" s="112"/>
      <c r="I42" s="387"/>
      <c r="J42" s="385"/>
      <c r="K42" s="385"/>
      <c r="L42" s="385"/>
      <c r="M42" s="385"/>
      <c r="N42" s="385"/>
    </row>
    <row r="43" spans="1:14" ht="15" customHeight="1">
      <c r="A43" s="389" t="s">
        <v>518</v>
      </c>
      <c r="B43" s="390"/>
      <c r="C43" s="390"/>
      <c r="D43" s="390"/>
      <c r="E43" s="390"/>
      <c r="F43" s="390"/>
      <c r="G43" s="390"/>
      <c r="H43" s="390"/>
      <c r="I43" s="390"/>
      <c r="J43" s="390"/>
      <c r="K43" s="390"/>
      <c r="L43" s="390"/>
      <c r="M43" s="390"/>
      <c r="N43" s="391"/>
    </row>
    <row r="44" spans="1:14" ht="15" customHeight="1">
      <c r="A44" s="392" t="s">
        <v>106</v>
      </c>
      <c r="B44" s="393"/>
      <c r="C44" s="376" t="s">
        <v>639</v>
      </c>
      <c r="D44" s="378"/>
      <c r="E44" s="378"/>
      <c r="F44" s="378"/>
      <c r="G44" s="394"/>
      <c r="H44" s="45"/>
      <c r="I44" s="395" t="s">
        <v>108</v>
      </c>
      <c r="J44" s="395"/>
      <c r="K44" s="395"/>
      <c r="L44" s="395"/>
      <c r="M44" s="395"/>
      <c r="N44" s="396"/>
    </row>
    <row r="45" spans="1:14" ht="14.25" customHeight="1">
      <c r="A45" s="384">
        <f>$M$4-1</f>
        <v>2022</v>
      </c>
      <c r="B45" s="384"/>
      <c r="C45" s="385"/>
      <c r="D45" s="385"/>
      <c r="E45" s="385"/>
      <c r="F45" s="385"/>
      <c r="G45" s="386"/>
      <c r="H45" s="112"/>
      <c r="I45" s="387"/>
      <c r="J45" s="385"/>
      <c r="K45" s="385"/>
      <c r="L45" s="385"/>
      <c r="M45" s="385"/>
      <c r="N45" s="385"/>
    </row>
    <row r="46" spans="1:14" ht="14.25" customHeight="1">
      <c r="A46" s="384">
        <f>A45-1</f>
        <v>2021</v>
      </c>
      <c r="B46" s="384"/>
      <c r="C46" s="385"/>
      <c r="D46" s="385"/>
      <c r="E46" s="385"/>
      <c r="F46" s="385"/>
      <c r="G46" s="386"/>
      <c r="H46" s="112"/>
      <c r="I46" s="387"/>
      <c r="J46" s="385"/>
      <c r="K46" s="385"/>
      <c r="L46" s="385"/>
      <c r="M46" s="385"/>
      <c r="N46" s="385"/>
    </row>
    <row r="47" spans="1:14" ht="14.25" customHeight="1">
      <c r="A47" s="388">
        <f>A46-1</f>
        <v>2020</v>
      </c>
      <c r="B47" s="388"/>
      <c r="C47" s="385"/>
      <c r="D47" s="385"/>
      <c r="E47" s="385"/>
      <c r="F47" s="385"/>
      <c r="G47" s="386"/>
      <c r="H47" s="112"/>
      <c r="I47" s="387"/>
      <c r="J47" s="385"/>
      <c r="K47" s="385"/>
      <c r="L47" s="385"/>
      <c r="M47" s="385"/>
      <c r="N47" s="385"/>
    </row>
    <row r="48" spans="1:14" ht="14.25" customHeight="1">
      <c r="A48" s="397" t="s">
        <v>753</v>
      </c>
      <c r="B48" s="398"/>
      <c r="C48" s="398"/>
      <c r="D48" s="398"/>
      <c r="E48" s="398"/>
      <c r="F48" s="398"/>
      <c r="G48" s="398"/>
      <c r="H48" s="398"/>
      <c r="I48" s="398"/>
      <c r="J48" s="398"/>
      <c r="K48" s="398"/>
      <c r="L48" s="398"/>
      <c r="M48" s="398"/>
      <c r="N48" s="399"/>
    </row>
    <row r="49" spans="1:14" ht="14.25" customHeight="1">
      <c r="A49" s="400"/>
      <c r="B49" s="401"/>
      <c r="C49" s="401"/>
      <c r="D49" s="401"/>
      <c r="E49" s="401"/>
      <c r="F49" s="401"/>
      <c r="G49" s="401"/>
      <c r="H49" s="401"/>
      <c r="I49" s="401"/>
      <c r="J49" s="401"/>
      <c r="K49" s="401"/>
      <c r="L49" s="401"/>
      <c r="M49" s="401"/>
      <c r="N49" s="402"/>
    </row>
    <row r="50" spans="1:14" ht="14.25" customHeight="1">
      <c r="A50" s="400"/>
      <c r="B50" s="401"/>
      <c r="C50" s="401"/>
      <c r="D50" s="401"/>
      <c r="E50" s="401"/>
      <c r="F50" s="401"/>
      <c r="G50" s="401"/>
      <c r="H50" s="401"/>
      <c r="I50" s="401"/>
      <c r="J50" s="401"/>
      <c r="K50" s="401"/>
      <c r="L50" s="401"/>
      <c r="M50" s="401"/>
      <c r="N50" s="402"/>
    </row>
    <row r="51" spans="1:14" ht="14.25" customHeight="1">
      <c r="A51" s="400"/>
      <c r="B51" s="401"/>
      <c r="C51" s="401"/>
      <c r="D51" s="401"/>
      <c r="E51" s="401"/>
      <c r="F51" s="401"/>
      <c r="G51" s="401"/>
      <c r="H51" s="401"/>
      <c r="I51" s="401"/>
      <c r="J51" s="401"/>
      <c r="K51" s="401"/>
      <c r="L51" s="401"/>
      <c r="M51" s="401"/>
      <c r="N51" s="402"/>
    </row>
    <row r="52" spans="1:14" ht="14.25" customHeight="1">
      <c r="A52" s="400"/>
      <c r="B52" s="401"/>
      <c r="C52" s="401"/>
      <c r="D52" s="401"/>
      <c r="E52" s="401"/>
      <c r="F52" s="401"/>
      <c r="G52" s="401"/>
      <c r="H52" s="401"/>
      <c r="I52" s="401"/>
      <c r="J52" s="401"/>
      <c r="K52" s="401"/>
      <c r="L52" s="401"/>
      <c r="M52" s="401"/>
      <c r="N52" s="402"/>
    </row>
    <row r="53" spans="1:14" ht="14.25" customHeight="1">
      <c r="A53" s="400"/>
      <c r="B53" s="401"/>
      <c r="C53" s="401"/>
      <c r="D53" s="401"/>
      <c r="E53" s="401"/>
      <c r="F53" s="401"/>
      <c r="G53" s="401"/>
      <c r="H53" s="401"/>
      <c r="I53" s="401"/>
      <c r="J53" s="401"/>
      <c r="K53" s="401"/>
      <c r="L53" s="401"/>
      <c r="M53" s="401"/>
      <c r="N53" s="402"/>
    </row>
    <row r="54" spans="1:14" ht="14.25" customHeight="1">
      <c r="A54" s="400"/>
      <c r="B54" s="401"/>
      <c r="C54" s="401"/>
      <c r="D54" s="401"/>
      <c r="E54" s="401"/>
      <c r="F54" s="401"/>
      <c r="G54" s="401"/>
      <c r="H54" s="401"/>
      <c r="I54" s="401"/>
      <c r="J54" s="401"/>
      <c r="K54" s="401"/>
      <c r="L54" s="401"/>
      <c r="M54" s="401"/>
      <c r="N54" s="402"/>
    </row>
    <row r="55" spans="1:14" ht="14.25" customHeight="1">
      <c r="A55" s="400"/>
      <c r="B55" s="401"/>
      <c r="C55" s="401"/>
      <c r="D55" s="401"/>
      <c r="E55" s="401"/>
      <c r="F55" s="401"/>
      <c r="G55" s="401"/>
      <c r="H55" s="401"/>
      <c r="I55" s="401"/>
      <c r="J55" s="401"/>
      <c r="K55" s="401"/>
      <c r="L55" s="401"/>
      <c r="M55" s="401"/>
      <c r="N55" s="402"/>
    </row>
    <row r="56" spans="1:14" ht="14.25" customHeight="1">
      <c r="A56" s="400"/>
      <c r="B56" s="401"/>
      <c r="C56" s="401"/>
      <c r="D56" s="401"/>
      <c r="E56" s="401"/>
      <c r="F56" s="401"/>
      <c r="G56" s="401"/>
      <c r="H56" s="401"/>
      <c r="I56" s="401"/>
      <c r="J56" s="401"/>
      <c r="K56" s="401"/>
      <c r="L56" s="401"/>
      <c r="M56" s="401"/>
      <c r="N56" s="402"/>
    </row>
    <row r="57" spans="1:14" ht="14.25" customHeight="1">
      <c r="A57" s="403"/>
      <c r="B57" s="404"/>
      <c r="C57" s="404"/>
      <c r="D57" s="404"/>
      <c r="E57" s="404"/>
      <c r="F57" s="404"/>
      <c r="G57" s="404"/>
      <c r="H57" s="404"/>
      <c r="I57" s="404"/>
      <c r="J57" s="404"/>
      <c r="K57" s="404"/>
      <c r="L57" s="404"/>
      <c r="M57" s="404"/>
      <c r="N57" s="405"/>
    </row>
    <row r="58" spans="1:14" ht="14.25" customHeight="1">
      <c r="A58" s="34"/>
      <c r="B58" s="34"/>
      <c r="C58" s="34"/>
      <c r="D58" s="34"/>
      <c r="E58" s="34"/>
      <c r="F58" s="34"/>
      <c r="G58" s="34"/>
      <c r="H58" s="34"/>
      <c r="I58" s="34"/>
      <c r="J58" s="34"/>
      <c r="K58" s="34"/>
      <c r="L58" s="34"/>
      <c r="M58" s="34"/>
      <c r="N58" s="34"/>
    </row>
    <row r="59" spans="1:14" ht="14.25" customHeight="1">
      <c r="A59" s="34"/>
      <c r="B59" s="34"/>
      <c r="C59" s="34"/>
      <c r="D59" s="34"/>
      <c r="E59" s="34"/>
      <c r="F59" s="34"/>
      <c r="G59" s="34"/>
      <c r="H59" s="34"/>
      <c r="I59" s="34"/>
      <c r="J59" s="34"/>
      <c r="K59" s="34"/>
      <c r="L59" s="42"/>
      <c r="M59" s="34"/>
      <c r="N59" s="34"/>
    </row>
    <row r="60" spans="1:14" ht="15.75">
      <c r="A60" s="300" t="s">
        <v>116</v>
      </c>
      <c r="B60" s="300"/>
      <c r="C60" s="300"/>
      <c r="D60" s="300"/>
      <c r="E60" s="300"/>
      <c r="F60" s="300"/>
      <c r="G60" s="300"/>
      <c r="H60" s="300"/>
      <c r="I60" s="300"/>
      <c r="J60" s="300"/>
      <c r="K60" s="300"/>
      <c r="L60" s="300"/>
      <c r="M60" s="300"/>
      <c r="N60" s="300"/>
    </row>
    <row r="61" spans="1:14" ht="14.25" customHeight="1">
      <c r="A61" s="233" t="s">
        <v>757</v>
      </c>
      <c r="B61" s="233"/>
      <c r="C61" s="233"/>
      <c r="D61" s="233"/>
      <c r="E61" s="233"/>
      <c r="F61" s="233"/>
      <c r="G61" s="233"/>
      <c r="H61" s="233"/>
      <c r="I61" s="233"/>
      <c r="J61" s="233"/>
      <c r="K61" s="233"/>
      <c r="L61" s="233"/>
      <c r="M61" s="233"/>
      <c r="N61" s="233"/>
    </row>
    <row r="62" spans="1:14" ht="15" customHeight="1">
      <c r="A62" s="233"/>
      <c r="B62" s="233"/>
      <c r="C62" s="233"/>
      <c r="D62" s="233"/>
      <c r="E62" s="233"/>
      <c r="F62" s="233"/>
      <c r="G62" s="233"/>
      <c r="H62" s="233"/>
      <c r="I62" s="233"/>
      <c r="J62" s="233"/>
      <c r="K62" s="233"/>
      <c r="L62" s="233"/>
      <c r="M62" s="233"/>
      <c r="N62" s="233"/>
    </row>
    <row r="63" spans="1:14" ht="15" customHeight="1">
      <c r="A63" s="233"/>
      <c r="B63" s="233"/>
      <c r="C63" s="233"/>
      <c r="D63" s="233"/>
      <c r="E63" s="233"/>
      <c r="F63" s="233"/>
      <c r="G63" s="233"/>
      <c r="H63" s="233"/>
      <c r="I63" s="233"/>
      <c r="J63" s="233"/>
      <c r="K63" s="233"/>
      <c r="L63" s="233"/>
      <c r="M63" s="233"/>
      <c r="N63" s="233"/>
    </row>
    <row r="64" spans="1:14" ht="14.25" customHeight="1">
      <c r="A64" s="233"/>
      <c r="B64" s="233"/>
      <c r="C64" s="233"/>
      <c r="D64" s="233"/>
      <c r="E64" s="233"/>
      <c r="F64" s="233"/>
      <c r="G64" s="233"/>
      <c r="H64" s="233"/>
      <c r="I64" s="233"/>
      <c r="J64" s="233"/>
      <c r="K64" s="233"/>
      <c r="L64" s="233"/>
      <c r="M64" s="233"/>
      <c r="N64" s="233"/>
    </row>
    <row r="65" spans="1:14" ht="14.25" customHeight="1">
      <c r="A65" s="233"/>
      <c r="B65" s="233"/>
      <c r="C65" s="233"/>
      <c r="D65" s="233"/>
      <c r="E65" s="233"/>
      <c r="F65" s="233"/>
      <c r="G65" s="233"/>
      <c r="H65" s="233"/>
      <c r="I65" s="233"/>
      <c r="J65" s="233"/>
      <c r="K65" s="233"/>
      <c r="L65" s="233"/>
      <c r="M65" s="233"/>
      <c r="N65" s="233"/>
    </row>
    <row r="66" spans="1:14" ht="15" customHeight="1">
      <c r="A66" s="233"/>
      <c r="B66" s="233"/>
      <c r="C66" s="233"/>
      <c r="D66" s="233"/>
      <c r="E66" s="233"/>
      <c r="F66" s="233"/>
      <c r="G66" s="233"/>
      <c r="H66" s="233"/>
      <c r="I66" s="233"/>
      <c r="J66" s="233"/>
      <c r="K66" s="233"/>
      <c r="L66" s="233"/>
      <c r="M66" s="233"/>
      <c r="N66" s="233"/>
    </row>
    <row r="67" spans="1:14" ht="14.25" customHeight="1">
      <c r="A67" s="233"/>
      <c r="B67" s="233"/>
      <c r="C67" s="233"/>
      <c r="D67" s="233"/>
      <c r="E67" s="233"/>
      <c r="F67" s="233"/>
      <c r="G67" s="233"/>
      <c r="H67" s="233"/>
      <c r="I67" s="233"/>
      <c r="J67" s="233"/>
      <c r="K67" s="233"/>
      <c r="L67" s="233"/>
      <c r="M67" s="233"/>
      <c r="N67" s="233"/>
    </row>
    <row r="68" spans="1:14" ht="15" customHeight="1">
      <c r="A68" s="233"/>
      <c r="B68" s="233"/>
      <c r="C68" s="233"/>
      <c r="D68" s="233"/>
      <c r="E68" s="233"/>
      <c r="F68" s="233"/>
      <c r="G68" s="233"/>
      <c r="H68" s="233"/>
      <c r="I68" s="233"/>
      <c r="J68" s="233"/>
      <c r="K68" s="233"/>
      <c r="L68" s="233"/>
      <c r="M68" s="233"/>
      <c r="N68" s="233"/>
    </row>
    <row r="69" spans="1:14" ht="14.25" customHeight="1">
      <c r="A69" s="233"/>
      <c r="B69" s="233"/>
      <c r="C69" s="233"/>
      <c r="D69" s="233"/>
      <c r="E69" s="233"/>
      <c r="F69" s="233"/>
      <c r="G69" s="233"/>
      <c r="H69" s="233"/>
      <c r="I69" s="233"/>
      <c r="J69" s="233"/>
      <c r="K69" s="233"/>
      <c r="L69" s="233"/>
      <c r="M69" s="233"/>
      <c r="N69" s="233"/>
    </row>
    <row r="70" spans="1:14" ht="15" customHeight="1">
      <c r="A70" s="233"/>
      <c r="B70" s="233"/>
      <c r="C70" s="233"/>
      <c r="D70" s="233"/>
      <c r="E70" s="233"/>
      <c r="F70" s="233"/>
      <c r="G70" s="233"/>
      <c r="H70" s="233"/>
      <c r="I70" s="233"/>
      <c r="J70" s="233"/>
      <c r="K70" s="233"/>
      <c r="L70" s="233"/>
      <c r="M70" s="233"/>
      <c r="N70" s="233"/>
    </row>
    <row r="71" spans="1:14" ht="14.25" customHeight="1">
      <c r="A71" s="233"/>
      <c r="B71" s="233"/>
      <c r="C71" s="233"/>
      <c r="D71" s="233"/>
      <c r="E71" s="233"/>
      <c r="F71" s="233"/>
      <c r="G71" s="233"/>
      <c r="H71" s="233"/>
      <c r="I71" s="233"/>
      <c r="J71" s="233"/>
      <c r="K71" s="233"/>
      <c r="L71" s="233"/>
      <c r="M71" s="233"/>
      <c r="N71" s="233"/>
    </row>
    <row r="72" spans="1:14" ht="15" customHeight="1">
      <c r="A72" s="233"/>
      <c r="B72" s="233"/>
      <c r="C72" s="233"/>
      <c r="D72" s="233"/>
      <c r="E72" s="233"/>
      <c r="F72" s="233"/>
      <c r="G72" s="233"/>
      <c r="H72" s="233"/>
      <c r="I72" s="233"/>
      <c r="J72" s="233"/>
      <c r="K72" s="233"/>
      <c r="L72" s="233"/>
      <c r="M72" s="233"/>
      <c r="N72" s="233"/>
    </row>
    <row r="73" spans="1:14" ht="15" customHeight="1">
      <c r="A73" s="233"/>
      <c r="B73" s="233"/>
      <c r="C73" s="233"/>
      <c r="D73" s="233"/>
      <c r="E73" s="233"/>
      <c r="F73" s="233"/>
      <c r="G73" s="233"/>
      <c r="H73" s="233"/>
      <c r="I73" s="233"/>
      <c r="J73" s="233"/>
      <c r="K73" s="233"/>
      <c r="L73" s="233"/>
      <c r="M73" s="233"/>
      <c r="N73" s="233"/>
    </row>
    <row r="74" spans="1:14" ht="15" customHeight="1">
      <c r="A74" s="233"/>
      <c r="B74" s="233"/>
      <c r="C74" s="233"/>
      <c r="D74" s="233"/>
      <c r="E74" s="233"/>
      <c r="F74" s="233"/>
      <c r="G74" s="233"/>
      <c r="H74" s="233"/>
      <c r="I74" s="233"/>
      <c r="J74" s="233"/>
      <c r="K74" s="233"/>
      <c r="L74" s="233"/>
      <c r="M74" s="233"/>
      <c r="N74" s="233"/>
    </row>
    <row r="75" spans="1:14" ht="15" customHeight="1">
      <c r="A75" s="233"/>
      <c r="B75" s="233"/>
      <c r="C75" s="233"/>
      <c r="D75" s="233"/>
      <c r="E75" s="233"/>
      <c r="F75" s="233"/>
      <c r="G75" s="233"/>
      <c r="H75" s="233"/>
      <c r="I75" s="233"/>
      <c r="J75" s="233"/>
      <c r="K75" s="233"/>
      <c r="L75" s="233"/>
      <c r="M75" s="233"/>
      <c r="N75" s="233"/>
    </row>
    <row r="76" spans="1:14" ht="15" customHeight="1">
      <c r="A76" s="233"/>
      <c r="B76" s="233"/>
      <c r="C76" s="233"/>
      <c r="D76" s="233"/>
      <c r="E76" s="233"/>
      <c r="F76" s="233"/>
      <c r="G76" s="233"/>
      <c r="H76" s="233"/>
      <c r="I76" s="233"/>
      <c r="J76" s="233"/>
      <c r="K76" s="233"/>
      <c r="L76" s="233"/>
      <c r="M76" s="233"/>
      <c r="N76" s="233"/>
    </row>
    <row r="77" spans="1:14" ht="14.25" customHeight="1">
      <c r="A77" s="233"/>
      <c r="B77" s="233"/>
      <c r="C77" s="233"/>
      <c r="D77" s="233"/>
      <c r="E77" s="233"/>
      <c r="F77" s="233"/>
      <c r="G77" s="233"/>
      <c r="H77" s="233"/>
      <c r="I77" s="233"/>
      <c r="J77" s="233"/>
      <c r="K77" s="233"/>
      <c r="L77" s="233"/>
      <c r="M77" s="233"/>
      <c r="N77" s="233"/>
    </row>
    <row r="78" spans="1:14" ht="9" customHeight="1">
      <c r="A78" s="34"/>
      <c r="B78" s="34"/>
      <c r="C78" s="34"/>
      <c r="D78" s="34"/>
      <c r="E78" s="34"/>
      <c r="F78" s="34"/>
      <c r="G78" s="34"/>
      <c r="H78" s="34"/>
      <c r="I78" s="34"/>
      <c r="J78" s="34"/>
      <c r="K78" s="34"/>
      <c r="L78" s="42"/>
      <c r="M78" s="34"/>
      <c r="N78" s="34"/>
    </row>
    <row r="79" spans="1:14" ht="15" customHeight="1">
      <c r="A79" s="245" t="s">
        <v>690</v>
      </c>
      <c r="B79" s="245"/>
      <c r="C79" s="245"/>
      <c r="D79" s="245"/>
      <c r="E79" s="245"/>
      <c r="F79" s="245"/>
      <c r="G79" s="245"/>
      <c r="H79" s="245"/>
      <c r="I79" s="245"/>
      <c r="J79" s="245"/>
      <c r="K79" s="245"/>
      <c r="L79" s="245"/>
      <c r="M79" s="245"/>
      <c r="N79" s="245"/>
    </row>
    <row r="80" spans="1:14" ht="15" customHeight="1">
      <c r="A80" s="245"/>
      <c r="B80" s="245"/>
      <c r="C80" s="245"/>
      <c r="D80" s="245"/>
      <c r="E80" s="245"/>
      <c r="F80" s="245"/>
      <c r="G80" s="245"/>
      <c r="H80" s="245"/>
      <c r="I80" s="245"/>
      <c r="J80" s="245"/>
      <c r="K80" s="245"/>
      <c r="L80" s="245"/>
      <c r="M80" s="245"/>
      <c r="N80" s="245"/>
    </row>
    <row r="81" spans="1:14" ht="14.25" customHeight="1">
      <c r="A81" s="245"/>
      <c r="B81" s="245"/>
      <c r="C81" s="245"/>
      <c r="D81" s="245"/>
      <c r="E81" s="245"/>
      <c r="F81" s="245"/>
      <c r="G81" s="245"/>
      <c r="H81" s="245"/>
      <c r="I81" s="245"/>
      <c r="J81" s="245"/>
      <c r="K81" s="245"/>
      <c r="L81" s="245"/>
      <c r="M81" s="245"/>
      <c r="N81" s="245"/>
    </row>
    <row r="82" spans="1:14" ht="14.25" customHeight="1">
      <c r="A82" s="245"/>
      <c r="B82" s="245"/>
      <c r="C82" s="245"/>
      <c r="D82" s="245"/>
      <c r="E82" s="245"/>
      <c r="F82" s="245"/>
      <c r="G82" s="245"/>
      <c r="H82" s="245"/>
      <c r="I82" s="245"/>
      <c r="J82" s="245"/>
      <c r="K82" s="245"/>
      <c r="L82" s="245"/>
      <c r="M82" s="245"/>
      <c r="N82" s="245"/>
    </row>
    <row r="83" spans="1:14" ht="14.25" customHeight="1">
      <c r="A83" s="34"/>
      <c r="B83" s="40" t="s">
        <v>3</v>
      </c>
      <c r="C83" s="406" t="s">
        <v>236</v>
      </c>
      <c r="D83" s="406"/>
      <c r="E83" s="406"/>
      <c r="F83" s="406"/>
      <c r="M83" s="34"/>
      <c r="N83" s="34"/>
    </row>
    <row r="84" spans="1:14" ht="14.25" customHeight="1">
      <c r="A84" s="34"/>
      <c r="B84" s="40" t="s">
        <v>3</v>
      </c>
      <c r="C84" s="41" t="s">
        <v>593</v>
      </c>
      <c r="M84" s="34"/>
      <c r="N84" s="34"/>
    </row>
    <row r="85" spans="1:14" ht="14.25" customHeight="1">
      <c r="A85" s="34"/>
      <c r="B85" s="40" t="s">
        <v>3</v>
      </c>
      <c r="C85" s="406" t="s">
        <v>596</v>
      </c>
      <c r="D85" s="406"/>
      <c r="E85" s="406"/>
      <c r="F85" s="406"/>
      <c r="G85" s="406"/>
      <c r="H85" s="406"/>
      <c r="I85" s="406"/>
      <c r="J85" s="406"/>
      <c r="K85" s="406"/>
      <c r="L85" s="406"/>
      <c r="M85" s="34"/>
      <c r="N85" s="34"/>
    </row>
    <row r="86" spans="1:14" ht="14.25" customHeight="1">
      <c r="A86" s="34"/>
      <c r="B86" s="40" t="s">
        <v>3</v>
      </c>
      <c r="C86" s="406" t="s">
        <v>594</v>
      </c>
      <c r="D86" s="406"/>
      <c r="E86" s="406"/>
      <c r="F86" s="406"/>
      <c r="M86" s="34"/>
      <c r="N86" s="34"/>
    </row>
    <row r="87" spans="1:14" ht="14.25" customHeight="1">
      <c r="A87" s="34"/>
      <c r="B87" s="40" t="s">
        <v>3</v>
      </c>
      <c r="C87" s="406" t="s">
        <v>597</v>
      </c>
      <c r="D87" s="406"/>
      <c r="E87" s="406"/>
      <c r="F87" s="406"/>
      <c r="M87" s="34"/>
      <c r="N87" s="34"/>
    </row>
    <row r="88" spans="1:14" ht="14.25" customHeight="1">
      <c r="A88" s="34"/>
      <c r="B88" s="40" t="s">
        <v>3</v>
      </c>
      <c r="C88" s="41" t="s">
        <v>595</v>
      </c>
      <c r="M88" s="34"/>
      <c r="N88" s="34"/>
    </row>
    <row r="89" spans="1:14" ht="9" customHeight="1">
      <c r="A89" s="34"/>
      <c r="B89" s="34"/>
      <c r="C89" s="34"/>
      <c r="D89" s="34"/>
      <c r="E89" s="34"/>
      <c r="F89" s="34"/>
      <c r="G89" s="34"/>
      <c r="H89" s="34"/>
      <c r="I89" s="34"/>
      <c r="J89" s="34"/>
      <c r="K89" s="34"/>
      <c r="L89" s="42"/>
      <c r="M89" s="34"/>
      <c r="N89" s="34"/>
    </row>
    <row r="90" spans="1:14" ht="15" customHeight="1">
      <c r="A90" s="407" t="s">
        <v>640</v>
      </c>
      <c r="B90" s="407"/>
      <c r="C90" s="407"/>
      <c r="D90" s="407"/>
      <c r="E90" s="407"/>
      <c r="F90" s="407"/>
      <c r="G90" s="407"/>
      <c r="H90" s="407"/>
      <c r="I90" s="407"/>
      <c r="J90" s="407"/>
      <c r="K90" s="407"/>
      <c r="L90" s="407"/>
      <c r="M90" s="407"/>
      <c r="N90" s="407"/>
    </row>
    <row r="91" spans="1:14" ht="14.25" customHeight="1">
      <c r="A91" s="407"/>
      <c r="B91" s="407"/>
      <c r="C91" s="407"/>
      <c r="D91" s="407"/>
      <c r="E91" s="407"/>
      <c r="F91" s="407"/>
      <c r="G91" s="407"/>
      <c r="H91" s="407"/>
      <c r="I91" s="407"/>
      <c r="J91" s="407"/>
      <c r="K91" s="407"/>
      <c r="L91" s="407"/>
      <c r="M91" s="407"/>
      <c r="N91" s="407"/>
    </row>
    <row r="92" spans="1:14" ht="9" customHeight="1">
      <c r="A92" s="64"/>
      <c r="B92" s="64"/>
      <c r="C92" s="64"/>
      <c r="D92" s="64"/>
      <c r="E92" s="64"/>
      <c r="F92" s="64"/>
      <c r="G92" s="64"/>
      <c r="H92" s="64"/>
      <c r="I92" s="64"/>
      <c r="J92" s="64"/>
      <c r="K92" s="64"/>
      <c r="L92" s="42"/>
      <c r="M92" s="64"/>
      <c r="N92" s="64"/>
    </row>
    <row r="93" spans="1:14" ht="15" customHeight="1">
      <c r="A93" s="245" t="s">
        <v>754</v>
      </c>
      <c r="B93" s="245"/>
      <c r="C93" s="245"/>
      <c r="D93" s="245"/>
      <c r="E93" s="245"/>
      <c r="F93" s="245"/>
      <c r="G93" s="245"/>
      <c r="H93" s="245"/>
      <c r="I93" s="245"/>
      <c r="J93" s="245"/>
      <c r="K93" s="245"/>
      <c r="L93" s="245"/>
      <c r="M93" s="245"/>
      <c r="N93" s="245"/>
    </row>
    <row r="94" spans="1:14" ht="9" customHeight="1">
      <c r="A94" s="64"/>
      <c r="B94" s="64"/>
      <c r="C94" s="64"/>
      <c r="D94" s="64"/>
      <c r="E94" s="64"/>
      <c r="F94" s="64"/>
      <c r="G94" s="64"/>
      <c r="H94" s="64"/>
      <c r="I94" s="64"/>
      <c r="J94" s="64"/>
      <c r="K94" s="64"/>
      <c r="L94" s="42"/>
      <c r="M94" s="64"/>
      <c r="N94" s="64"/>
    </row>
    <row r="95" spans="1:14" ht="15" customHeight="1">
      <c r="A95" s="408" t="s">
        <v>755</v>
      </c>
      <c r="B95" s="408"/>
      <c r="C95" s="408"/>
      <c r="D95" s="408"/>
      <c r="E95" s="408"/>
      <c r="F95" s="408"/>
      <c r="G95" s="408"/>
      <c r="H95" s="408"/>
      <c r="I95" s="408"/>
      <c r="J95" s="408"/>
      <c r="K95" s="408"/>
      <c r="L95" s="408"/>
      <c r="M95" s="408"/>
      <c r="N95" s="408"/>
    </row>
    <row r="96" spans="1:14" ht="9" customHeight="1">
      <c r="B96" s="34"/>
      <c r="C96" s="34"/>
      <c r="D96" s="34"/>
      <c r="E96" s="34"/>
      <c r="F96" s="34"/>
      <c r="G96" s="34"/>
      <c r="H96" s="34"/>
      <c r="I96" s="34"/>
      <c r="J96" s="34"/>
      <c r="K96" s="34"/>
      <c r="L96" s="42"/>
      <c r="M96" s="34"/>
      <c r="N96" s="34"/>
    </row>
    <row r="97" spans="1:14" ht="15" customHeight="1">
      <c r="A97" s="236" t="s">
        <v>660</v>
      </c>
      <c r="B97" s="236"/>
      <c r="C97" s="236"/>
      <c r="D97" s="236"/>
      <c r="E97" s="236"/>
      <c r="F97" s="236"/>
      <c r="G97" s="236"/>
      <c r="H97" s="236"/>
      <c r="I97" s="236"/>
      <c r="J97" s="236"/>
      <c r="K97" s="236"/>
      <c r="L97" s="236"/>
      <c r="M97" s="236"/>
      <c r="N97" s="236"/>
    </row>
    <row r="98" spans="1:14" ht="14.25" customHeight="1">
      <c r="A98" s="236"/>
      <c r="B98" s="236"/>
      <c r="C98" s="236"/>
      <c r="D98" s="236"/>
      <c r="E98" s="236"/>
      <c r="F98" s="236"/>
      <c r="G98" s="236"/>
      <c r="H98" s="236"/>
      <c r="I98" s="236"/>
      <c r="J98" s="236"/>
      <c r="K98" s="236"/>
      <c r="L98" s="236"/>
      <c r="M98" s="236"/>
      <c r="N98" s="236"/>
    </row>
    <row r="99" spans="1:14" ht="9" customHeight="1"/>
    <row r="100" spans="1:14" ht="15" customHeight="1">
      <c r="A100" s="236" t="s">
        <v>651</v>
      </c>
      <c r="B100" s="236"/>
      <c r="C100" s="236"/>
      <c r="D100" s="236"/>
      <c r="E100" s="236"/>
      <c r="F100" s="236"/>
      <c r="G100" s="236"/>
      <c r="H100" s="236"/>
      <c r="I100" s="236"/>
      <c r="J100" s="236"/>
      <c r="K100" s="236"/>
      <c r="L100" s="236"/>
      <c r="M100" s="236"/>
      <c r="N100" s="236"/>
    </row>
    <row r="101" spans="1:14" ht="14.25" customHeight="1">
      <c r="A101" s="236"/>
      <c r="B101" s="236"/>
      <c r="C101" s="236"/>
      <c r="D101" s="236"/>
      <c r="E101" s="236"/>
      <c r="F101" s="236"/>
      <c r="G101" s="236"/>
      <c r="H101" s="236"/>
      <c r="I101" s="236"/>
      <c r="J101" s="236"/>
      <c r="K101" s="236"/>
      <c r="L101" s="236"/>
      <c r="M101" s="236"/>
      <c r="N101" s="236"/>
    </row>
    <row r="102" spans="1:14" ht="9" customHeight="1"/>
    <row r="103" spans="1:14" ht="15" customHeight="1">
      <c r="A103" s="236" t="s">
        <v>652</v>
      </c>
      <c r="B103" s="236"/>
      <c r="C103" s="236"/>
      <c r="D103" s="236"/>
      <c r="E103" s="236"/>
      <c r="F103" s="236"/>
      <c r="G103" s="236"/>
      <c r="H103" s="236"/>
      <c r="I103" s="236"/>
      <c r="J103" s="236"/>
      <c r="K103" s="236"/>
      <c r="L103" s="236"/>
      <c r="M103" s="236"/>
      <c r="N103" s="236"/>
    </row>
    <row r="104" spans="1:14" ht="9" customHeight="1"/>
    <row r="105" spans="1:14" ht="15" customHeight="1">
      <c r="A105" s="236" t="s">
        <v>653</v>
      </c>
      <c r="B105" s="236"/>
      <c r="C105" s="236"/>
      <c r="D105" s="236"/>
      <c r="E105" s="236"/>
      <c r="F105" s="236"/>
      <c r="G105" s="236"/>
      <c r="H105" s="236"/>
      <c r="I105" s="236"/>
      <c r="J105" s="236"/>
      <c r="K105" s="236"/>
      <c r="L105" s="236"/>
      <c r="M105" s="236"/>
      <c r="N105" s="236"/>
    </row>
    <row r="106" spans="1:14" ht="9" customHeight="1"/>
    <row r="107" spans="1:14" ht="15" customHeight="1">
      <c r="A107" s="407" t="s">
        <v>756</v>
      </c>
      <c r="B107" s="407"/>
      <c r="C107" s="407"/>
      <c r="D107" s="407"/>
      <c r="E107" s="407"/>
      <c r="F107" s="407"/>
      <c r="G107" s="407"/>
      <c r="H107" s="407"/>
      <c r="I107" s="407"/>
      <c r="J107" s="407"/>
      <c r="K107" s="407"/>
      <c r="L107" s="407"/>
      <c r="M107" s="407"/>
      <c r="N107" s="407"/>
    </row>
    <row r="108" spans="1:14" ht="15" customHeight="1">
      <c r="A108" s="407"/>
      <c r="B108" s="407"/>
      <c r="C108" s="407"/>
      <c r="D108" s="407"/>
      <c r="E108" s="407"/>
      <c r="F108" s="407"/>
      <c r="G108" s="407"/>
      <c r="H108" s="407"/>
      <c r="I108" s="407"/>
      <c r="J108" s="407"/>
      <c r="K108" s="407"/>
      <c r="L108" s="407"/>
      <c r="M108" s="407"/>
      <c r="N108" s="407"/>
    </row>
    <row r="109" spans="1:14" ht="15" customHeight="1">
      <c r="A109" s="407"/>
      <c r="B109" s="407"/>
      <c r="C109" s="407"/>
      <c r="D109" s="407"/>
      <c r="E109" s="407"/>
      <c r="F109" s="407"/>
      <c r="G109" s="407"/>
      <c r="H109" s="407"/>
      <c r="I109" s="407"/>
      <c r="J109" s="407"/>
      <c r="K109" s="407"/>
      <c r="L109" s="407"/>
      <c r="M109" s="407"/>
      <c r="N109" s="407"/>
    </row>
    <row r="110" spans="1:14" ht="14.25" customHeight="1">
      <c r="A110" s="407"/>
      <c r="B110" s="407"/>
      <c r="C110" s="407"/>
      <c r="D110" s="407"/>
      <c r="E110" s="407"/>
      <c r="F110" s="407"/>
      <c r="G110" s="407"/>
      <c r="H110" s="407"/>
      <c r="I110" s="407"/>
      <c r="J110" s="407"/>
      <c r="K110" s="407"/>
      <c r="L110" s="407"/>
      <c r="M110" s="407"/>
      <c r="N110" s="407"/>
    </row>
    <row r="111" spans="1:14" ht="14.25" customHeight="1">
      <c r="A111" s="34"/>
      <c r="B111" s="34"/>
      <c r="C111" s="34"/>
      <c r="D111" s="34"/>
      <c r="E111" s="34"/>
      <c r="F111" s="34"/>
      <c r="G111" s="34"/>
      <c r="H111" s="34"/>
      <c r="I111" s="34"/>
      <c r="J111" s="34"/>
      <c r="K111" s="34"/>
      <c r="L111" s="42"/>
      <c r="M111" s="34"/>
      <c r="N111" s="34"/>
    </row>
    <row r="112" spans="1:14" ht="14.25" customHeight="1">
      <c r="A112" s="301" t="s">
        <v>726</v>
      </c>
      <c r="B112" s="302"/>
      <c r="C112" s="302"/>
      <c r="D112" s="302"/>
      <c r="E112" s="302"/>
      <c r="F112" s="302"/>
      <c r="G112" s="302"/>
      <c r="H112" s="302"/>
      <c r="I112" s="302"/>
      <c r="J112" s="302"/>
      <c r="K112" s="302"/>
      <c r="L112" s="302"/>
      <c r="M112" s="302"/>
      <c r="N112" s="303"/>
    </row>
    <row r="113" spans="1:14" ht="14.25" customHeight="1">
      <c r="A113" s="257"/>
      <c r="B113" s="258"/>
      <c r="C113" s="258"/>
      <c r="D113" s="258"/>
      <c r="E113" s="258"/>
      <c r="F113" s="258"/>
      <c r="G113" s="258"/>
      <c r="H113" s="258"/>
      <c r="I113" s="258"/>
      <c r="J113" s="258"/>
      <c r="K113" s="258"/>
      <c r="L113" s="258"/>
      <c r="M113" s="258"/>
      <c r="N113" s="259"/>
    </row>
    <row r="114" spans="1:14" ht="14.25" customHeight="1">
      <c r="A114" s="257"/>
      <c r="B114" s="258"/>
      <c r="C114" s="258"/>
      <c r="D114" s="258"/>
      <c r="E114" s="258"/>
      <c r="F114" s="258"/>
      <c r="G114" s="258"/>
      <c r="H114" s="258"/>
      <c r="I114" s="258"/>
      <c r="J114" s="258"/>
      <c r="K114" s="258"/>
      <c r="L114" s="258"/>
      <c r="M114" s="258"/>
      <c r="N114" s="259"/>
    </row>
    <row r="115" spans="1:14" ht="14.25" customHeight="1">
      <c r="A115" s="257"/>
      <c r="B115" s="258"/>
      <c r="C115" s="258"/>
      <c r="D115" s="258"/>
      <c r="E115" s="258"/>
      <c r="F115" s="258"/>
      <c r="G115" s="258"/>
      <c r="H115" s="258"/>
      <c r="I115" s="258"/>
      <c r="J115" s="258"/>
      <c r="K115" s="258"/>
      <c r="L115" s="258"/>
      <c r="M115" s="258"/>
      <c r="N115" s="259"/>
    </row>
    <row r="116" spans="1:14" ht="14.25" customHeight="1">
      <c r="A116" s="257"/>
      <c r="B116" s="258"/>
      <c r="C116" s="258"/>
      <c r="D116" s="258"/>
      <c r="E116" s="258"/>
      <c r="F116" s="258"/>
      <c r="G116" s="258"/>
      <c r="H116" s="258"/>
      <c r="I116" s="258"/>
      <c r="J116" s="258"/>
      <c r="K116" s="258"/>
      <c r="L116" s="258"/>
      <c r="M116" s="258"/>
      <c r="N116" s="259"/>
    </row>
    <row r="117" spans="1:14" ht="14.25" customHeight="1">
      <c r="A117" s="257"/>
      <c r="B117" s="258"/>
      <c r="C117" s="258"/>
      <c r="D117" s="258"/>
      <c r="E117" s="258"/>
      <c r="F117" s="258"/>
      <c r="G117" s="258"/>
      <c r="H117" s="258"/>
      <c r="I117" s="258"/>
      <c r="J117" s="258"/>
      <c r="K117" s="258"/>
      <c r="L117" s="258"/>
      <c r="M117" s="258"/>
      <c r="N117" s="259"/>
    </row>
    <row r="118" spans="1:14" ht="14.25" customHeight="1">
      <c r="A118" s="257"/>
      <c r="B118" s="258"/>
      <c r="C118" s="258"/>
      <c r="D118" s="258"/>
      <c r="E118" s="258"/>
      <c r="F118" s="258"/>
      <c r="G118" s="258"/>
      <c r="H118" s="258"/>
      <c r="I118" s="258"/>
      <c r="J118" s="258"/>
      <c r="K118" s="258"/>
      <c r="L118" s="258"/>
      <c r="M118" s="258"/>
      <c r="N118" s="259"/>
    </row>
    <row r="119" spans="1:14" ht="14.25" customHeight="1">
      <c r="A119" s="257"/>
      <c r="B119" s="258"/>
      <c r="C119" s="258"/>
      <c r="D119" s="258"/>
      <c r="E119" s="258"/>
      <c r="F119" s="258"/>
      <c r="G119" s="258"/>
      <c r="H119" s="258"/>
      <c r="I119" s="258"/>
      <c r="J119" s="258"/>
      <c r="K119" s="258"/>
      <c r="L119" s="258"/>
      <c r="M119" s="258"/>
      <c r="N119" s="259"/>
    </row>
    <row r="120" spans="1:14" ht="14.25" customHeight="1">
      <c r="A120" s="257"/>
      <c r="B120" s="258"/>
      <c r="C120" s="258"/>
      <c r="D120" s="258"/>
      <c r="E120" s="258"/>
      <c r="F120" s="258"/>
      <c r="G120" s="258"/>
      <c r="H120" s="258"/>
      <c r="I120" s="258"/>
      <c r="J120" s="258"/>
      <c r="K120" s="258"/>
      <c r="L120" s="258"/>
      <c r="M120" s="258"/>
      <c r="N120" s="259"/>
    </row>
    <row r="121" spans="1:14" ht="14.25" customHeight="1">
      <c r="A121" s="260"/>
      <c r="B121" s="261"/>
      <c r="C121" s="261"/>
      <c r="D121" s="261"/>
      <c r="E121" s="261"/>
      <c r="F121" s="261"/>
      <c r="G121" s="261"/>
      <c r="H121" s="261"/>
      <c r="I121" s="261"/>
      <c r="J121" s="261"/>
      <c r="K121" s="261"/>
      <c r="L121" s="261"/>
      <c r="M121" s="261"/>
      <c r="N121" s="262"/>
    </row>
    <row r="122" spans="1:14" ht="14.25" customHeight="1">
      <c r="A122" s="3"/>
      <c r="B122" s="3"/>
      <c r="C122" s="3"/>
      <c r="D122" s="3"/>
      <c r="E122" s="3"/>
      <c r="F122" s="3"/>
      <c r="G122" s="3"/>
      <c r="H122" s="3"/>
      <c r="I122" s="3"/>
      <c r="J122" s="3"/>
      <c r="K122" s="3"/>
      <c r="L122" s="3"/>
      <c r="M122" s="3"/>
      <c r="N122" s="3"/>
    </row>
  </sheetData>
  <customSheetViews>
    <customSheetView guid="{0600548B-18A0-4A0C-AE97-31B78926EA50}" showPageBreaks="1" printArea="1" view="pageBreakPreview">
      <rowBreaks count="1" manualBreakCount="1">
        <brk id="69" max="13"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135">
    <mergeCell ref="A47:B47"/>
    <mergeCell ref="C47:G47"/>
    <mergeCell ref="I47:N47"/>
    <mergeCell ref="A112:N121"/>
    <mergeCell ref="A48:N57"/>
    <mergeCell ref="A60:N60"/>
    <mergeCell ref="A61:N77"/>
    <mergeCell ref="A79:N82"/>
    <mergeCell ref="C85:L85"/>
    <mergeCell ref="C86:F86"/>
    <mergeCell ref="A90:N91"/>
    <mergeCell ref="A93:N93"/>
    <mergeCell ref="A95:N95"/>
    <mergeCell ref="A107:N110"/>
    <mergeCell ref="C83:F83"/>
    <mergeCell ref="C87:F87"/>
    <mergeCell ref="A97:N98"/>
    <mergeCell ref="A100:N101"/>
    <mergeCell ref="A103:N103"/>
    <mergeCell ref="A105:N105"/>
    <mergeCell ref="A43:N43"/>
    <mergeCell ref="A44:B44"/>
    <mergeCell ref="C44:G44"/>
    <mergeCell ref="I44:N44"/>
    <mergeCell ref="A45:B45"/>
    <mergeCell ref="C45:G45"/>
    <mergeCell ref="I45:N45"/>
    <mergeCell ref="A46:B46"/>
    <mergeCell ref="C46:G46"/>
    <mergeCell ref="I46:N46"/>
    <mergeCell ref="A37:B37"/>
    <mergeCell ref="C37:G37"/>
    <mergeCell ref="I37:N37"/>
    <mergeCell ref="A41:B41"/>
    <mergeCell ref="C41:G41"/>
    <mergeCell ref="I41:N41"/>
    <mergeCell ref="A42:B42"/>
    <mergeCell ref="C42:G42"/>
    <mergeCell ref="I42:N42"/>
    <mergeCell ref="A38:N38"/>
    <mergeCell ref="A39:B39"/>
    <mergeCell ref="C39:G39"/>
    <mergeCell ref="I39:N39"/>
    <mergeCell ref="A40:B40"/>
    <mergeCell ref="C40:G40"/>
    <mergeCell ref="I40:N40"/>
    <mergeCell ref="A33:N33"/>
    <mergeCell ref="A34:B34"/>
    <mergeCell ref="C34:G34"/>
    <mergeCell ref="I34:N34"/>
    <mergeCell ref="A35:B35"/>
    <mergeCell ref="C35:G35"/>
    <mergeCell ref="I35:N35"/>
    <mergeCell ref="A36:B36"/>
    <mergeCell ref="C36:G36"/>
    <mergeCell ref="I36:N36"/>
    <mergeCell ref="A27:B27"/>
    <mergeCell ref="C27:G27"/>
    <mergeCell ref="I27:N27"/>
    <mergeCell ref="A31:B31"/>
    <mergeCell ref="C31:G31"/>
    <mergeCell ref="I31:N31"/>
    <mergeCell ref="A32:B32"/>
    <mergeCell ref="C32:G32"/>
    <mergeCell ref="I32:N32"/>
    <mergeCell ref="A28:N28"/>
    <mergeCell ref="A29:B29"/>
    <mergeCell ref="C29:G29"/>
    <mergeCell ref="I29:N29"/>
    <mergeCell ref="A30:B30"/>
    <mergeCell ref="C30:G30"/>
    <mergeCell ref="I30:N30"/>
    <mergeCell ref="A23:N23"/>
    <mergeCell ref="A24:B24"/>
    <mergeCell ref="C24:G24"/>
    <mergeCell ref="I24:N24"/>
    <mergeCell ref="A25:B25"/>
    <mergeCell ref="C25:G25"/>
    <mergeCell ref="I25:N25"/>
    <mergeCell ref="A26:B26"/>
    <mergeCell ref="C26:G26"/>
    <mergeCell ref="I26:N26"/>
    <mergeCell ref="A22:B22"/>
    <mergeCell ref="C22:G22"/>
    <mergeCell ref="I22:N22"/>
    <mergeCell ref="A18:N18"/>
    <mergeCell ref="A19:B19"/>
    <mergeCell ref="C19:G19"/>
    <mergeCell ref="I19:N19"/>
    <mergeCell ref="A20:B20"/>
    <mergeCell ref="C20:G20"/>
    <mergeCell ref="I20:N20"/>
    <mergeCell ref="A16:B16"/>
    <mergeCell ref="C16:G16"/>
    <mergeCell ref="I16:N16"/>
    <mergeCell ref="A17:B17"/>
    <mergeCell ref="C17:G17"/>
    <mergeCell ref="I17:N17"/>
    <mergeCell ref="A21:B21"/>
    <mergeCell ref="C21:G21"/>
    <mergeCell ref="I21:N21"/>
    <mergeCell ref="M1:N2"/>
    <mergeCell ref="C2:L3"/>
    <mergeCell ref="M3:N3"/>
    <mergeCell ref="C4:L4"/>
    <mergeCell ref="M4:N5"/>
    <mergeCell ref="C5:L5"/>
    <mergeCell ref="A11:B11"/>
    <mergeCell ref="C11:G11"/>
    <mergeCell ref="I11:N11"/>
    <mergeCell ref="A8:N8"/>
    <mergeCell ref="A9:B9"/>
    <mergeCell ref="C9:G9"/>
    <mergeCell ref="I9:N9"/>
    <mergeCell ref="A10:B10"/>
    <mergeCell ref="C10:G10"/>
    <mergeCell ref="I10:N10"/>
    <mergeCell ref="A6:D6"/>
    <mergeCell ref="E6:I6"/>
    <mergeCell ref="J6:K6"/>
    <mergeCell ref="M6:N6"/>
    <mergeCell ref="A7:D7"/>
    <mergeCell ref="E7:I7"/>
    <mergeCell ref="J7:K7"/>
    <mergeCell ref="M7:N7"/>
    <mergeCell ref="A12:B12"/>
    <mergeCell ref="C12:G12"/>
    <mergeCell ref="I12:N12"/>
    <mergeCell ref="A13:N13"/>
    <mergeCell ref="A14:B14"/>
    <mergeCell ref="C14:G14"/>
    <mergeCell ref="I14:N14"/>
    <mergeCell ref="A15:B15"/>
    <mergeCell ref="C15:G15"/>
    <mergeCell ref="I15:N15"/>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58" max="1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1"/>
  <sheetViews>
    <sheetView showZeros="0" view="pageBreakPreview" zoomScaleNormal="100" zoomScaleSheetLayoutView="100" workbookViewId="0">
      <selection activeCell="O18" sqref="O18"/>
    </sheetView>
  </sheetViews>
  <sheetFormatPr defaultColWidth="9.140625" defaultRowHeight="14.25" customHeight="1"/>
  <cols>
    <col min="1" max="1" width="10.28515625" style="30" customWidth="1"/>
    <col min="2" max="2" width="10.140625" style="30" customWidth="1"/>
    <col min="3" max="3" width="12.42578125" style="30" customWidth="1"/>
    <col min="4" max="8" width="10" style="30" customWidth="1"/>
    <col min="9" max="9" width="12.42578125" style="30" customWidth="1"/>
    <col min="10" max="10" width="10" style="30" customWidth="1"/>
    <col min="11" max="12" width="10.140625" style="30" customWidth="1"/>
    <col min="13" max="13" width="10.28515625" style="30" customWidth="1"/>
    <col min="14" max="16384" width="9.140625" style="30"/>
  </cols>
  <sheetData>
    <row r="1" spans="1:14" ht="15" customHeight="1">
      <c r="A1" s="3"/>
      <c r="B1" s="1"/>
      <c r="C1" s="20"/>
      <c r="D1" s="1"/>
      <c r="E1" s="1"/>
      <c r="F1" s="1"/>
      <c r="G1" s="1"/>
      <c r="H1" s="1"/>
      <c r="I1" s="1"/>
      <c r="J1" s="1"/>
      <c r="K1" s="1"/>
      <c r="L1" s="209" t="s">
        <v>480</v>
      </c>
      <c r="M1" s="210"/>
    </row>
    <row r="2" spans="1:14" ht="14.25" customHeight="1">
      <c r="A2" s="10"/>
      <c r="B2" s="5"/>
      <c r="C2" s="211" t="s">
        <v>696</v>
      </c>
      <c r="D2" s="212"/>
      <c r="E2" s="212"/>
      <c r="F2" s="212"/>
      <c r="G2" s="212"/>
      <c r="H2" s="212"/>
      <c r="I2" s="212"/>
      <c r="J2" s="212"/>
      <c r="K2" s="213"/>
      <c r="L2" s="209"/>
      <c r="M2" s="210"/>
    </row>
    <row r="3" spans="1:14" ht="14.25" customHeight="1">
      <c r="A3" s="10"/>
      <c r="B3" s="5"/>
      <c r="C3" s="211"/>
      <c r="D3" s="212"/>
      <c r="E3" s="212"/>
      <c r="F3" s="212"/>
      <c r="G3" s="212"/>
      <c r="H3" s="212"/>
      <c r="I3" s="212"/>
      <c r="J3" s="212"/>
      <c r="K3" s="213"/>
      <c r="L3" s="214" t="s">
        <v>0</v>
      </c>
      <c r="M3" s="215"/>
    </row>
    <row r="4" spans="1:14" ht="15" customHeight="1">
      <c r="A4" s="6"/>
      <c r="B4" s="7"/>
      <c r="C4" s="216" t="s">
        <v>69</v>
      </c>
      <c r="D4" s="217"/>
      <c r="E4" s="217"/>
      <c r="F4" s="217"/>
      <c r="G4" s="217"/>
      <c r="H4" s="217"/>
      <c r="I4" s="217"/>
      <c r="J4" s="217"/>
      <c r="K4" s="218"/>
      <c r="L4" s="222">
        <f>Tax_Year</f>
        <v>2023</v>
      </c>
      <c r="M4" s="269"/>
    </row>
    <row r="5" spans="1:14" ht="15" customHeight="1">
      <c r="A5" s="11"/>
      <c r="B5" s="18"/>
      <c r="C5" s="219"/>
      <c r="D5" s="220"/>
      <c r="E5" s="220"/>
      <c r="F5" s="220"/>
      <c r="G5" s="220"/>
      <c r="H5" s="220"/>
      <c r="I5" s="220"/>
      <c r="J5" s="220"/>
      <c r="K5" s="221"/>
      <c r="L5" s="304"/>
      <c r="M5" s="305"/>
      <c r="N5" s="83" t="s">
        <v>774</v>
      </c>
    </row>
    <row r="6" spans="1:14" ht="15" customHeight="1">
      <c r="A6" s="409" t="s">
        <v>82</v>
      </c>
      <c r="B6" s="409"/>
      <c r="C6" s="409"/>
      <c r="D6" s="409"/>
      <c r="E6" s="409" t="s">
        <v>83</v>
      </c>
      <c r="F6" s="409"/>
      <c r="G6" s="409"/>
      <c r="H6" s="409"/>
      <c r="I6" s="409" t="s">
        <v>102</v>
      </c>
      <c r="J6" s="409"/>
      <c r="K6" s="59" t="s">
        <v>72</v>
      </c>
      <c r="L6" s="362" t="s">
        <v>70</v>
      </c>
      <c r="M6" s="362"/>
    </row>
    <row r="7" spans="1:14" ht="14.25" customHeight="1">
      <c r="A7" s="380">
        <f>Business_Name</f>
        <v>0</v>
      </c>
      <c r="B7" s="381"/>
      <c r="C7" s="381"/>
      <c r="D7" s="381"/>
      <c r="E7" s="380">
        <f>Address</f>
        <v>0</v>
      </c>
      <c r="F7" s="381"/>
      <c r="G7" s="381"/>
      <c r="H7" s="381"/>
      <c r="I7" s="380">
        <f>City</f>
        <v>0</v>
      </c>
      <c r="J7" s="381"/>
      <c r="K7" s="69">
        <f>State</f>
        <v>0</v>
      </c>
      <c r="L7" s="410">
        <f>Company_Number</f>
        <v>0</v>
      </c>
      <c r="M7" s="411"/>
    </row>
    <row r="8" spans="1:14" ht="14.25" customHeight="1">
      <c r="A8" s="57"/>
      <c r="B8" s="57"/>
      <c r="C8" s="57"/>
      <c r="D8" s="57"/>
      <c r="E8" s="57"/>
      <c r="F8" s="57"/>
      <c r="G8" s="57"/>
      <c r="H8" s="57"/>
      <c r="I8" s="57"/>
    </row>
    <row r="9" spans="1:14" ht="15" customHeight="1" thickBot="1">
      <c r="A9" s="109"/>
      <c r="B9" s="113"/>
      <c r="C9" s="113"/>
      <c r="D9" s="70"/>
      <c r="E9" s="70"/>
      <c r="F9" s="70"/>
      <c r="G9" s="60" t="s">
        <v>598</v>
      </c>
      <c r="H9" s="412">
        <f>'Sch 1'!C10</f>
        <v>0</v>
      </c>
      <c r="I9" s="412"/>
      <c r="J9" s="412"/>
      <c r="K9" s="113"/>
      <c r="L9" s="113"/>
      <c r="M9" s="113"/>
    </row>
    <row r="10" spans="1:14" ht="14.25" customHeight="1">
      <c r="A10" s="109"/>
      <c r="B10" s="109"/>
      <c r="C10" s="109"/>
      <c r="D10" s="109"/>
      <c r="E10" s="109"/>
      <c r="F10" s="109"/>
      <c r="G10" s="109"/>
      <c r="H10" s="109"/>
      <c r="I10" s="109"/>
      <c r="J10" s="109"/>
      <c r="K10" s="109"/>
      <c r="L10" s="109"/>
      <c r="M10" s="109"/>
    </row>
    <row r="11" spans="1:14" ht="15" customHeight="1">
      <c r="A11" s="113"/>
      <c r="B11" s="413" t="s">
        <v>72</v>
      </c>
      <c r="C11" s="414"/>
      <c r="D11" s="413" t="s">
        <v>117</v>
      </c>
      <c r="E11" s="414"/>
      <c r="F11" s="92" t="s">
        <v>118</v>
      </c>
      <c r="G11" s="113"/>
      <c r="H11" s="413" t="s">
        <v>72</v>
      </c>
      <c r="I11" s="414"/>
      <c r="J11" s="413" t="s">
        <v>117</v>
      </c>
      <c r="K11" s="414"/>
      <c r="L11" s="92" t="s">
        <v>118</v>
      </c>
      <c r="M11" s="113"/>
    </row>
    <row r="12" spans="1:14" ht="14.25" customHeight="1">
      <c r="A12" s="113"/>
      <c r="B12" s="345" t="s">
        <v>119</v>
      </c>
      <c r="C12" s="415"/>
      <c r="D12" s="416"/>
      <c r="E12" s="417"/>
      <c r="F12" s="114" t="str">
        <f t="shared" ref="F12:F37" si="0">IFERROR(D12/$H$9," ")</f>
        <v xml:space="preserve"> </v>
      </c>
      <c r="G12" s="113"/>
      <c r="H12" s="345" t="s">
        <v>112</v>
      </c>
      <c r="I12" s="415"/>
      <c r="J12" s="416"/>
      <c r="K12" s="417"/>
      <c r="L12" s="114" t="str">
        <f t="shared" ref="L12:L36" si="1">IFERROR(J12/$H$9," ")</f>
        <v xml:space="preserve"> </v>
      </c>
      <c r="M12" s="113"/>
    </row>
    <row r="13" spans="1:14" ht="14.25" customHeight="1">
      <c r="A13" s="113"/>
      <c r="B13" s="345" t="s">
        <v>120</v>
      </c>
      <c r="C13" s="415"/>
      <c r="D13" s="416"/>
      <c r="E13" s="417"/>
      <c r="F13" s="114" t="str">
        <f t="shared" si="0"/>
        <v xml:space="preserve"> </v>
      </c>
      <c r="G13" s="113"/>
      <c r="H13" s="345" t="s">
        <v>121</v>
      </c>
      <c r="I13" s="415"/>
      <c r="J13" s="416"/>
      <c r="K13" s="417"/>
      <c r="L13" s="114" t="str">
        <f t="shared" si="1"/>
        <v xml:space="preserve"> </v>
      </c>
      <c r="M13" s="113"/>
    </row>
    <row r="14" spans="1:14" ht="14.25" customHeight="1">
      <c r="A14" s="113"/>
      <c r="B14" s="345" t="s">
        <v>122</v>
      </c>
      <c r="C14" s="415"/>
      <c r="D14" s="416"/>
      <c r="E14" s="417"/>
      <c r="F14" s="114" t="str">
        <f t="shared" si="0"/>
        <v xml:space="preserve"> </v>
      </c>
      <c r="G14" s="113"/>
      <c r="H14" s="345" t="s">
        <v>123</v>
      </c>
      <c r="I14" s="415"/>
      <c r="J14" s="416"/>
      <c r="K14" s="417"/>
      <c r="L14" s="114" t="str">
        <f t="shared" si="1"/>
        <v xml:space="preserve"> </v>
      </c>
      <c r="M14" s="113"/>
    </row>
    <row r="15" spans="1:14" ht="14.25" customHeight="1">
      <c r="A15" s="113"/>
      <c r="B15" s="345" t="s">
        <v>124</v>
      </c>
      <c r="C15" s="415"/>
      <c r="D15" s="416"/>
      <c r="E15" s="417"/>
      <c r="F15" s="114" t="str">
        <f t="shared" si="0"/>
        <v xml:space="preserve"> </v>
      </c>
      <c r="G15" s="113"/>
      <c r="H15" s="345" t="s">
        <v>125</v>
      </c>
      <c r="I15" s="415"/>
      <c r="J15" s="416"/>
      <c r="K15" s="417"/>
      <c r="L15" s="114" t="str">
        <f t="shared" si="1"/>
        <v xml:space="preserve"> </v>
      </c>
      <c r="M15" s="113"/>
    </row>
    <row r="16" spans="1:14" ht="14.25" customHeight="1">
      <c r="A16" s="113"/>
      <c r="B16" s="345" t="s">
        <v>126</v>
      </c>
      <c r="C16" s="415"/>
      <c r="D16" s="416"/>
      <c r="E16" s="417"/>
      <c r="F16" s="114" t="str">
        <f t="shared" si="0"/>
        <v xml:space="preserve"> </v>
      </c>
      <c r="G16" s="113"/>
      <c r="H16" s="345" t="s">
        <v>127</v>
      </c>
      <c r="I16" s="415"/>
      <c r="J16" s="416"/>
      <c r="K16" s="417"/>
      <c r="L16" s="114" t="str">
        <f t="shared" si="1"/>
        <v xml:space="preserve"> </v>
      </c>
      <c r="M16" s="113"/>
    </row>
    <row r="17" spans="1:13" ht="14.25" customHeight="1">
      <c r="A17" s="113"/>
      <c r="B17" s="345" t="s">
        <v>128</v>
      </c>
      <c r="C17" s="415"/>
      <c r="D17" s="416"/>
      <c r="E17" s="417"/>
      <c r="F17" s="114" t="str">
        <f t="shared" si="0"/>
        <v xml:space="preserve"> </v>
      </c>
      <c r="G17" s="113"/>
      <c r="H17" s="345" t="s">
        <v>129</v>
      </c>
      <c r="I17" s="415"/>
      <c r="J17" s="416"/>
      <c r="K17" s="417"/>
      <c r="L17" s="114" t="str">
        <f t="shared" si="1"/>
        <v xml:space="preserve"> </v>
      </c>
      <c r="M17" s="113"/>
    </row>
    <row r="18" spans="1:13" ht="14.25" customHeight="1">
      <c r="A18" s="113"/>
      <c r="B18" s="345" t="s">
        <v>130</v>
      </c>
      <c r="C18" s="415"/>
      <c r="D18" s="416"/>
      <c r="E18" s="417"/>
      <c r="F18" s="114" t="str">
        <f t="shared" si="0"/>
        <v xml:space="preserve"> </v>
      </c>
      <c r="G18" s="113"/>
      <c r="H18" s="345" t="s">
        <v>131</v>
      </c>
      <c r="I18" s="415"/>
      <c r="J18" s="416"/>
      <c r="K18" s="417"/>
      <c r="L18" s="114" t="str">
        <f t="shared" si="1"/>
        <v xml:space="preserve"> </v>
      </c>
      <c r="M18" s="113"/>
    </row>
    <row r="19" spans="1:13" ht="14.25" customHeight="1">
      <c r="A19" s="113"/>
      <c r="B19" s="345" t="s">
        <v>132</v>
      </c>
      <c r="C19" s="415"/>
      <c r="D19" s="416"/>
      <c r="E19" s="417"/>
      <c r="F19" s="114" t="str">
        <f t="shared" si="0"/>
        <v xml:space="preserve"> </v>
      </c>
      <c r="G19" s="113"/>
      <c r="H19" s="345" t="s">
        <v>133</v>
      </c>
      <c r="I19" s="415"/>
      <c r="J19" s="416"/>
      <c r="K19" s="417"/>
      <c r="L19" s="114" t="str">
        <f t="shared" si="1"/>
        <v xml:space="preserve"> </v>
      </c>
      <c r="M19" s="113"/>
    </row>
    <row r="20" spans="1:13" ht="14.25" customHeight="1">
      <c r="A20" s="113"/>
      <c r="B20" s="345" t="s">
        <v>134</v>
      </c>
      <c r="C20" s="415"/>
      <c r="D20" s="416"/>
      <c r="E20" s="417"/>
      <c r="F20" s="114" t="str">
        <f t="shared" si="0"/>
        <v xml:space="preserve"> </v>
      </c>
      <c r="G20" s="113"/>
      <c r="H20" s="345" t="s">
        <v>135</v>
      </c>
      <c r="I20" s="415"/>
      <c r="J20" s="416"/>
      <c r="K20" s="417"/>
      <c r="L20" s="114" t="str">
        <f t="shared" si="1"/>
        <v xml:space="preserve"> </v>
      </c>
      <c r="M20" s="113"/>
    </row>
    <row r="21" spans="1:13" ht="14.25" customHeight="1">
      <c r="A21" s="113"/>
      <c r="B21" s="345" t="s">
        <v>136</v>
      </c>
      <c r="C21" s="415"/>
      <c r="D21" s="416"/>
      <c r="E21" s="417"/>
      <c r="F21" s="114" t="str">
        <f t="shared" si="0"/>
        <v xml:space="preserve"> </v>
      </c>
      <c r="G21" s="113"/>
      <c r="H21" s="345" t="s">
        <v>137</v>
      </c>
      <c r="I21" s="415"/>
      <c r="J21" s="416"/>
      <c r="K21" s="417"/>
      <c r="L21" s="114" t="str">
        <f t="shared" si="1"/>
        <v xml:space="preserve"> </v>
      </c>
      <c r="M21" s="113"/>
    </row>
    <row r="22" spans="1:13" ht="14.25" customHeight="1">
      <c r="A22" s="113"/>
      <c r="B22" s="345" t="s">
        <v>138</v>
      </c>
      <c r="C22" s="415"/>
      <c r="D22" s="416"/>
      <c r="E22" s="417"/>
      <c r="F22" s="114" t="str">
        <f t="shared" si="0"/>
        <v xml:space="preserve"> </v>
      </c>
      <c r="G22" s="113"/>
      <c r="H22" s="345" t="s">
        <v>139</v>
      </c>
      <c r="I22" s="415"/>
      <c r="J22" s="416"/>
      <c r="K22" s="417"/>
      <c r="L22" s="114" t="str">
        <f t="shared" si="1"/>
        <v xml:space="preserve"> </v>
      </c>
      <c r="M22" s="113"/>
    </row>
    <row r="23" spans="1:13" ht="14.25" customHeight="1">
      <c r="A23" s="113"/>
      <c r="B23" s="345" t="s">
        <v>140</v>
      </c>
      <c r="C23" s="415"/>
      <c r="D23" s="416"/>
      <c r="E23" s="417"/>
      <c r="F23" s="114" t="str">
        <f t="shared" si="0"/>
        <v xml:space="preserve"> </v>
      </c>
      <c r="G23" s="113"/>
      <c r="H23" s="345" t="s">
        <v>141</v>
      </c>
      <c r="I23" s="415"/>
      <c r="J23" s="416"/>
      <c r="K23" s="417"/>
      <c r="L23" s="114" t="str">
        <f t="shared" si="1"/>
        <v xml:space="preserve"> </v>
      </c>
      <c r="M23" s="113"/>
    </row>
    <row r="24" spans="1:13" ht="14.25" customHeight="1">
      <c r="A24" s="113"/>
      <c r="B24" s="345" t="s">
        <v>142</v>
      </c>
      <c r="C24" s="415"/>
      <c r="D24" s="416"/>
      <c r="E24" s="417"/>
      <c r="F24" s="114" t="str">
        <f t="shared" si="0"/>
        <v xml:space="preserve"> </v>
      </c>
      <c r="G24" s="113"/>
      <c r="H24" s="345" t="s">
        <v>143</v>
      </c>
      <c r="I24" s="415"/>
      <c r="J24" s="416"/>
      <c r="K24" s="417"/>
      <c r="L24" s="114" t="str">
        <f t="shared" si="1"/>
        <v xml:space="preserve"> </v>
      </c>
      <c r="M24" s="113"/>
    </row>
    <row r="25" spans="1:13" ht="14.25" customHeight="1">
      <c r="A25" s="113"/>
      <c r="B25" s="345" t="s">
        <v>144</v>
      </c>
      <c r="C25" s="415"/>
      <c r="D25" s="416"/>
      <c r="E25" s="417"/>
      <c r="F25" s="114" t="str">
        <f t="shared" si="0"/>
        <v xml:space="preserve"> </v>
      </c>
      <c r="G25" s="113"/>
      <c r="H25" s="345" t="s">
        <v>145</v>
      </c>
      <c r="I25" s="415"/>
      <c r="J25" s="416"/>
      <c r="K25" s="417"/>
      <c r="L25" s="114" t="str">
        <f t="shared" si="1"/>
        <v xml:space="preserve"> </v>
      </c>
      <c r="M25" s="113"/>
    </row>
    <row r="26" spans="1:13" ht="14.25" customHeight="1">
      <c r="A26" s="113"/>
      <c r="B26" s="345" t="s">
        <v>146</v>
      </c>
      <c r="C26" s="415"/>
      <c r="D26" s="416"/>
      <c r="E26" s="417"/>
      <c r="F26" s="114" t="str">
        <f t="shared" si="0"/>
        <v xml:space="preserve"> </v>
      </c>
      <c r="G26" s="113"/>
      <c r="H26" s="345" t="s">
        <v>147</v>
      </c>
      <c r="I26" s="415"/>
      <c r="J26" s="416"/>
      <c r="K26" s="417"/>
      <c r="L26" s="114" t="str">
        <f t="shared" si="1"/>
        <v xml:space="preserve"> </v>
      </c>
      <c r="M26" s="113"/>
    </row>
    <row r="27" spans="1:13" ht="14.25" customHeight="1">
      <c r="A27" s="113"/>
      <c r="B27" s="345" t="s">
        <v>148</v>
      </c>
      <c r="C27" s="415"/>
      <c r="D27" s="416"/>
      <c r="E27" s="417"/>
      <c r="F27" s="114" t="str">
        <f t="shared" si="0"/>
        <v xml:space="preserve"> </v>
      </c>
      <c r="G27" s="113"/>
      <c r="H27" s="345" t="s">
        <v>149</v>
      </c>
      <c r="I27" s="415"/>
      <c r="J27" s="416"/>
      <c r="K27" s="417"/>
      <c r="L27" s="114" t="str">
        <f t="shared" si="1"/>
        <v xml:space="preserve"> </v>
      </c>
      <c r="M27" s="113"/>
    </row>
    <row r="28" spans="1:13" ht="14.25" customHeight="1">
      <c r="A28" s="113"/>
      <c r="B28" s="345" t="s">
        <v>150</v>
      </c>
      <c r="C28" s="415"/>
      <c r="D28" s="416"/>
      <c r="E28" s="417"/>
      <c r="F28" s="114" t="str">
        <f t="shared" si="0"/>
        <v xml:space="preserve"> </v>
      </c>
      <c r="G28" s="113"/>
      <c r="H28" s="345" t="s">
        <v>151</v>
      </c>
      <c r="I28" s="415"/>
      <c r="J28" s="416"/>
      <c r="K28" s="417"/>
      <c r="L28" s="114" t="str">
        <f t="shared" si="1"/>
        <v xml:space="preserve"> </v>
      </c>
      <c r="M28" s="113"/>
    </row>
    <row r="29" spans="1:13" ht="14.25" customHeight="1">
      <c r="A29" s="113"/>
      <c r="B29" s="345" t="s">
        <v>152</v>
      </c>
      <c r="C29" s="415"/>
      <c r="D29" s="416"/>
      <c r="E29" s="417"/>
      <c r="F29" s="114" t="str">
        <f t="shared" si="0"/>
        <v xml:space="preserve"> </v>
      </c>
      <c r="G29" s="113"/>
      <c r="H29" s="345" t="s">
        <v>153</v>
      </c>
      <c r="I29" s="415"/>
      <c r="J29" s="416"/>
      <c r="K29" s="417"/>
      <c r="L29" s="114" t="str">
        <f t="shared" si="1"/>
        <v xml:space="preserve"> </v>
      </c>
      <c r="M29" s="113"/>
    </row>
    <row r="30" spans="1:13" ht="14.25" customHeight="1">
      <c r="A30" s="113"/>
      <c r="B30" s="345" t="s">
        <v>154</v>
      </c>
      <c r="C30" s="415"/>
      <c r="D30" s="416"/>
      <c r="E30" s="417"/>
      <c r="F30" s="114" t="str">
        <f t="shared" si="0"/>
        <v xml:space="preserve"> </v>
      </c>
      <c r="G30" s="113"/>
      <c r="H30" s="345" t="s">
        <v>155</v>
      </c>
      <c r="I30" s="415"/>
      <c r="J30" s="416"/>
      <c r="K30" s="417"/>
      <c r="L30" s="114" t="str">
        <f t="shared" si="1"/>
        <v xml:space="preserve"> </v>
      </c>
      <c r="M30" s="113"/>
    </row>
    <row r="31" spans="1:13" ht="14.25" customHeight="1">
      <c r="A31" s="113"/>
      <c r="B31" s="345" t="s">
        <v>156</v>
      </c>
      <c r="C31" s="415"/>
      <c r="D31" s="416"/>
      <c r="E31" s="417"/>
      <c r="F31" s="114" t="str">
        <f t="shared" si="0"/>
        <v xml:space="preserve"> </v>
      </c>
      <c r="G31" s="113"/>
      <c r="H31" s="345" t="s">
        <v>157</v>
      </c>
      <c r="I31" s="415"/>
      <c r="J31" s="416"/>
      <c r="K31" s="417"/>
      <c r="L31" s="114" t="str">
        <f t="shared" si="1"/>
        <v xml:space="preserve"> </v>
      </c>
      <c r="M31" s="113"/>
    </row>
    <row r="32" spans="1:13" ht="14.25" customHeight="1">
      <c r="A32" s="113"/>
      <c r="B32" s="345" t="s">
        <v>158</v>
      </c>
      <c r="C32" s="415"/>
      <c r="D32" s="416"/>
      <c r="E32" s="417"/>
      <c r="F32" s="114" t="str">
        <f t="shared" si="0"/>
        <v xml:space="preserve"> </v>
      </c>
      <c r="G32" s="113"/>
      <c r="H32" s="345" t="s">
        <v>159</v>
      </c>
      <c r="I32" s="415"/>
      <c r="J32" s="416"/>
      <c r="K32" s="417"/>
      <c r="L32" s="114" t="str">
        <f t="shared" si="1"/>
        <v xml:space="preserve"> </v>
      </c>
      <c r="M32" s="113"/>
    </row>
    <row r="33" spans="1:13" ht="14.25" customHeight="1">
      <c r="A33" s="113"/>
      <c r="B33" s="345" t="s">
        <v>160</v>
      </c>
      <c r="C33" s="415"/>
      <c r="D33" s="416"/>
      <c r="E33" s="417"/>
      <c r="F33" s="114" t="str">
        <f t="shared" si="0"/>
        <v xml:space="preserve"> </v>
      </c>
      <c r="G33" s="113"/>
      <c r="H33" s="345" t="s">
        <v>161</v>
      </c>
      <c r="I33" s="415"/>
      <c r="J33" s="416"/>
      <c r="K33" s="417"/>
      <c r="L33" s="114" t="str">
        <f t="shared" si="1"/>
        <v xml:space="preserve"> </v>
      </c>
      <c r="M33" s="113"/>
    </row>
    <row r="34" spans="1:13" ht="14.25" customHeight="1">
      <c r="A34" s="113"/>
      <c r="B34" s="345" t="s">
        <v>162</v>
      </c>
      <c r="C34" s="415"/>
      <c r="D34" s="416"/>
      <c r="E34" s="417"/>
      <c r="F34" s="114" t="str">
        <f t="shared" si="0"/>
        <v xml:space="preserve"> </v>
      </c>
      <c r="G34" s="113"/>
      <c r="H34" s="345" t="s">
        <v>163</v>
      </c>
      <c r="I34" s="415"/>
      <c r="J34" s="416"/>
      <c r="K34" s="417"/>
      <c r="L34" s="114" t="str">
        <f t="shared" si="1"/>
        <v xml:space="preserve"> </v>
      </c>
      <c r="M34" s="113"/>
    </row>
    <row r="35" spans="1:13" ht="14.25" customHeight="1">
      <c r="A35" s="113"/>
      <c r="B35" s="345" t="s">
        <v>164</v>
      </c>
      <c r="C35" s="415"/>
      <c r="D35" s="416"/>
      <c r="E35" s="417"/>
      <c r="F35" s="114" t="str">
        <f t="shared" si="0"/>
        <v xml:space="preserve"> </v>
      </c>
      <c r="G35" s="113"/>
      <c r="H35" s="345" t="s">
        <v>165</v>
      </c>
      <c r="I35" s="415"/>
      <c r="J35" s="416"/>
      <c r="K35" s="417"/>
      <c r="L35" s="114" t="str">
        <f t="shared" si="1"/>
        <v xml:space="preserve"> </v>
      </c>
      <c r="M35" s="113"/>
    </row>
    <row r="36" spans="1:13" ht="14.25" customHeight="1" thickBot="1">
      <c r="A36" s="113"/>
      <c r="B36" s="345" t="s">
        <v>166</v>
      </c>
      <c r="C36" s="415"/>
      <c r="D36" s="416"/>
      <c r="E36" s="417"/>
      <c r="F36" s="114" t="str">
        <f t="shared" si="0"/>
        <v xml:space="preserve"> </v>
      </c>
      <c r="G36" s="113"/>
      <c r="H36" s="418" t="s">
        <v>599</v>
      </c>
      <c r="I36" s="419"/>
      <c r="J36" s="420"/>
      <c r="K36" s="421"/>
      <c r="L36" s="115" t="str">
        <f t="shared" si="1"/>
        <v xml:space="preserve"> </v>
      </c>
      <c r="M36" s="113"/>
    </row>
    <row r="37" spans="1:13" ht="15" customHeight="1">
      <c r="A37" s="113"/>
      <c r="B37" s="345" t="s">
        <v>167</v>
      </c>
      <c r="C37" s="415"/>
      <c r="D37" s="416"/>
      <c r="E37" s="417"/>
      <c r="F37" s="114" t="str">
        <f t="shared" si="0"/>
        <v xml:space="preserve"> </v>
      </c>
      <c r="G37" s="113"/>
      <c r="H37" s="413" t="s">
        <v>168</v>
      </c>
      <c r="I37" s="414"/>
      <c r="J37" s="422">
        <f>SUM(D12:E37,J12:K36)</f>
        <v>0</v>
      </c>
      <c r="K37" s="423"/>
      <c r="L37" s="46">
        <f>SUM(F12:F37,L12:L36)</f>
        <v>0</v>
      </c>
      <c r="M37" s="113"/>
    </row>
    <row r="38" spans="1:13" ht="14.25" customHeight="1">
      <c r="A38" s="113"/>
      <c r="B38" s="113"/>
      <c r="C38" s="113"/>
      <c r="D38" s="113"/>
      <c r="E38" s="113"/>
      <c r="F38" s="113"/>
      <c r="G38" s="113"/>
      <c r="H38" s="113"/>
      <c r="I38" s="113"/>
      <c r="J38" s="113"/>
      <c r="K38" s="113"/>
      <c r="L38" s="113"/>
      <c r="M38" s="113"/>
    </row>
    <row r="39" spans="1:13" ht="14.25" customHeight="1">
      <c r="A39" s="113"/>
      <c r="B39" s="113"/>
      <c r="C39" s="113"/>
      <c r="D39" s="113"/>
      <c r="E39" s="113"/>
      <c r="F39" s="113"/>
      <c r="G39" s="113"/>
      <c r="H39" s="113"/>
      <c r="I39" s="113"/>
      <c r="J39" s="113"/>
      <c r="K39" s="113"/>
      <c r="L39" s="113"/>
      <c r="M39" s="113"/>
    </row>
    <row r="40" spans="1:13" ht="14.25" customHeight="1">
      <c r="A40" s="424" t="s">
        <v>738</v>
      </c>
      <c r="B40" s="425"/>
      <c r="C40" s="425"/>
      <c r="D40" s="425"/>
      <c r="E40" s="425"/>
      <c r="F40" s="425"/>
      <c r="G40" s="425"/>
      <c r="H40" s="425"/>
      <c r="I40" s="425"/>
      <c r="J40" s="425"/>
      <c r="K40" s="425"/>
      <c r="L40" s="425"/>
      <c r="M40" s="426"/>
    </row>
    <row r="41" spans="1:13" ht="14.25" customHeight="1">
      <c r="A41" s="327"/>
      <c r="B41" s="328"/>
      <c r="C41" s="328"/>
      <c r="D41" s="328"/>
      <c r="E41" s="328"/>
      <c r="F41" s="328"/>
      <c r="G41" s="328"/>
      <c r="H41" s="328"/>
      <c r="I41" s="328"/>
      <c r="J41" s="328"/>
      <c r="K41" s="328"/>
      <c r="L41" s="328"/>
      <c r="M41" s="329"/>
    </row>
    <row r="42" spans="1:13" ht="14.25" customHeight="1">
      <c r="A42" s="327"/>
      <c r="B42" s="328"/>
      <c r="C42" s="328"/>
      <c r="D42" s="328"/>
      <c r="E42" s="328"/>
      <c r="F42" s="328"/>
      <c r="G42" s="328"/>
      <c r="H42" s="328"/>
      <c r="I42" s="328"/>
      <c r="J42" s="328"/>
      <c r="K42" s="328"/>
      <c r="L42" s="328"/>
      <c r="M42" s="329"/>
    </row>
    <row r="43" spans="1:13" ht="14.25" customHeight="1">
      <c r="A43" s="327"/>
      <c r="B43" s="328"/>
      <c r="C43" s="328"/>
      <c r="D43" s="328"/>
      <c r="E43" s="328"/>
      <c r="F43" s="328"/>
      <c r="G43" s="328"/>
      <c r="H43" s="328"/>
      <c r="I43" s="328"/>
      <c r="J43" s="328"/>
      <c r="K43" s="328"/>
      <c r="L43" s="328"/>
      <c r="M43" s="329"/>
    </row>
    <row r="44" spans="1:13" ht="14.25" customHeight="1">
      <c r="A44" s="327"/>
      <c r="B44" s="328"/>
      <c r="C44" s="328"/>
      <c r="D44" s="328"/>
      <c r="E44" s="328"/>
      <c r="F44" s="328"/>
      <c r="G44" s="328"/>
      <c r="H44" s="328"/>
      <c r="I44" s="328"/>
      <c r="J44" s="328"/>
      <c r="K44" s="328"/>
      <c r="L44" s="328"/>
      <c r="M44" s="329"/>
    </row>
    <row r="45" spans="1:13" ht="14.25" customHeight="1">
      <c r="A45" s="327"/>
      <c r="B45" s="328"/>
      <c r="C45" s="328"/>
      <c r="D45" s="328"/>
      <c r="E45" s="328"/>
      <c r="F45" s="328"/>
      <c r="G45" s="328"/>
      <c r="H45" s="328"/>
      <c r="I45" s="328"/>
      <c r="J45" s="328"/>
      <c r="K45" s="328"/>
      <c r="L45" s="328"/>
      <c r="M45" s="329"/>
    </row>
    <row r="46" spans="1:13" ht="14.25" customHeight="1">
      <c r="A46" s="330"/>
      <c r="B46" s="331"/>
      <c r="C46" s="331"/>
      <c r="D46" s="331"/>
      <c r="E46" s="331"/>
      <c r="F46" s="331"/>
      <c r="G46" s="331"/>
      <c r="H46" s="331"/>
      <c r="I46" s="331"/>
      <c r="J46" s="331"/>
      <c r="K46" s="331"/>
      <c r="L46" s="331"/>
      <c r="M46" s="332"/>
    </row>
    <row r="47" spans="1:13" ht="14.25" customHeight="1">
      <c r="A47" s="113"/>
      <c r="B47" s="109"/>
      <c r="C47" s="109"/>
      <c r="D47" s="109"/>
      <c r="E47" s="109"/>
      <c r="F47" s="109"/>
      <c r="G47" s="109"/>
      <c r="H47" s="109"/>
      <c r="I47" s="109"/>
      <c r="J47" s="109"/>
      <c r="K47" s="116"/>
      <c r="L47" s="109"/>
      <c r="M47" s="109"/>
    </row>
    <row r="48" spans="1:13" ht="15.75">
      <c r="A48" s="300" t="s">
        <v>116</v>
      </c>
      <c r="B48" s="300"/>
      <c r="C48" s="300"/>
      <c r="D48" s="300"/>
      <c r="E48" s="300"/>
      <c r="F48" s="300"/>
      <c r="G48" s="300"/>
      <c r="H48" s="300"/>
      <c r="I48" s="300"/>
      <c r="J48" s="300"/>
      <c r="K48" s="300"/>
      <c r="L48" s="300"/>
      <c r="M48" s="300"/>
    </row>
    <row r="49" spans="1:13" ht="14.25" customHeight="1">
      <c r="A49" s="236" t="s">
        <v>739</v>
      </c>
      <c r="B49" s="236"/>
      <c r="C49" s="236"/>
      <c r="D49" s="236"/>
      <c r="E49" s="236"/>
      <c r="F49" s="236"/>
      <c r="G49" s="236"/>
      <c r="H49" s="236"/>
      <c r="I49" s="236"/>
      <c r="J49" s="236"/>
      <c r="K49" s="236"/>
      <c r="L49" s="236"/>
      <c r="M49" s="236"/>
    </row>
    <row r="50" spans="1:13" ht="14.25" customHeight="1">
      <c r="A50" s="236"/>
      <c r="B50" s="236"/>
      <c r="C50" s="236"/>
      <c r="D50" s="236"/>
      <c r="E50" s="236"/>
      <c r="F50" s="236"/>
      <c r="G50" s="236"/>
      <c r="H50" s="236"/>
      <c r="I50" s="236"/>
      <c r="J50" s="236"/>
      <c r="K50" s="236"/>
      <c r="L50" s="236"/>
      <c r="M50" s="236"/>
    </row>
    <row r="51" spans="1:13" ht="15" customHeight="1">
      <c r="A51" s="236"/>
      <c r="B51" s="236"/>
      <c r="C51" s="236"/>
      <c r="D51" s="236"/>
      <c r="E51" s="236"/>
      <c r="F51" s="236"/>
      <c r="G51" s="236"/>
      <c r="H51" s="236"/>
      <c r="I51" s="236"/>
      <c r="J51" s="236"/>
      <c r="K51" s="236"/>
      <c r="L51" s="236"/>
      <c r="M51" s="236"/>
    </row>
    <row r="52" spans="1:13" ht="15" customHeight="1">
      <c r="A52" s="236"/>
      <c r="B52" s="236"/>
      <c r="C52" s="236"/>
      <c r="D52" s="236"/>
      <c r="E52" s="236"/>
      <c r="F52" s="236"/>
      <c r="G52" s="236"/>
      <c r="H52" s="236"/>
      <c r="I52" s="236"/>
      <c r="J52" s="236"/>
      <c r="K52" s="236"/>
      <c r="L52" s="236"/>
      <c r="M52" s="236"/>
    </row>
    <row r="53" spans="1:13" ht="15" customHeight="1">
      <c r="A53" s="236"/>
      <c r="B53" s="236"/>
      <c r="C53" s="236"/>
      <c r="D53" s="236"/>
      <c r="E53" s="236"/>
      <c r="F53" s="236"/>
      <c r="G53" s="236"/>
      <c r="H53" s="236"/>
      <c r="I53" s="236"/>
      <c r="J53" s="236"/>
      <c r="K53" s="236"/>
      <c r="L53" s="236"/>
      <c r="M53" s="236"/>
    </row>
    <row r="54" spans="1:13" ht="9" customHeight="1">
      <c r="A54" s="113"/>
      <c r="B54" s="109"/>
      <c r="C54" s="109"/>
      <c r="D54" s="109"/>
      <c r="E54" s="109"/>
      <c r="F54" s="109"/>
      <c r="G54" s="109"/>
      <c r="H54" s="109"/>
      <c r="I54" s="109"/>
      <c r="J54" s="109"/>
      <c r="K54" s="116"/>
      <c r="L54" s="109"/>
      <c r="M54" s="109"/>
    </row>
    <row r="55" spans="1:13" ht="15" customHeight="1">
      <c r="A55" s="245" t="s">
        <v>749</v>
      </c>
      <c r="B55" s="245"/>
      <c r="C55" s="245"/>
      <c r="D55" s="245"/>
      <c r="E55" s="245"/>
      <c r="F55" s="245"/>
      <c r="G55" s="245"/>
      <c r="H55" s="245"/>
      <c r="I55" s="245"/>
      <c r="J55" s="245"/>
      <c r="K55" s="245"/>
      <c r="L55" s="245"/>
      <c r="M55" s="245"/>
    </row>
    <row r="56" spans="1:13" ht="15" customHeight="1">
      <c r="A56" s="245"/>
      <c r="B56" s="245"/>
      <c r="C56" s="245"/>
      <c r="D56" s="245"/>
      <c r="E56" s="245"/>
      <c r="F56" s="245"/>
      <c r="G56" s="245"/>
      <c r="H56" s="245"/>
      <c r="I56" s="245"/>
      <c r="J56" s="245"/>
      <c r="K56" s="245"/>
      <c r="L56" s="245"/>
      <c r="M56" s="245"/>
    </row>
    <row r="57" spans="1:13" ht="14.25" customHeight="1">
      <c r="A57" s="245"/>
      <c r="B57" s="245"/>
      <c r="C57" s="245"/>
      <c r="D57" s="245"/>
      <c r="E57" s="245"/>
      <c r="F57" s="245"/>
      <c r="G57" s="245"/>
      <c r="H57" s="245"/>
      <c r="I57" s="245"/>
      <c r="J57" s="245"/>
      <c r="K57" s="245"/>
      <c r="L57" s="245"/>
      <c r="M57" s="245"/>
    </row>
    <row r="58" spans="1:13" ht="14.25" customHeight="1">
      <c r="A58" s="245"/>
      <c r="B58" s="245"/>
      <c r="C58" s="245"/>
      <c r="D58" s="245"/>
      <c r="E58" s="245"/>
      <c r="F58" s="245"/>
      <c r="G58" s="245"/>
      <c r="H58" s="245"/>
      <c r="I58" s="245"/>
      <c r="J58" s="245"/>
      <c r="K58" s="245"/>
      <c r="L58" s="245"/>
      <c r="M58" s="245"/>
    </row>
    <row r="59" spans="1:13" ht="14.25" customHeight="1">
      <c r="A59" s="113"/>
      <c r="B59" s="40" t="s">
        <v>3</v>
      </c>
      <c r="C59" s="406" t="s">
        <v>236</v>
      </c>
      <c r="D59" s="406"/>
      <c r="E59" s="406"/>
      <c r="F59" s="406"/>
      <c r="G59" s="113"/>
      <c r="H59" s="113"/>
      <c r="I59" s="113"/>
      <c r="J59" s="113"/>
      <c r="K59" s="113"/>
      <c r="L59" s="113"/>
      <c r="M59" s="113"/>
    </row>
    <row r="60" spans="1:13" ht="14.25" customHeight="1">
      <c r="A60" s="113"/>
      <c r="B60" s="40" t="s">
        <v>3</v>
      </c>
      <c r="C60" s="89" t="s">
        <v>593</v>
      </c>
      <c r="D60" s="113"/>
      <c r="E60" s="113"/>
      <c r="F60" s="113"/>
      <c r="G60" s="113"/>
      <c r="H60" s="113"/>
      <c r="I60" s="113"/>
      <c r="J60" s="113"/>
      <c r="K60" s="113"/>
      <c r="L60" s="113"/>
      <c r="M60" s="113"/>
    </row>
    <row r="61" spans="1:13" ht="14.25" customHeight="1">
      <c r="A61" s="113"/>
      <c r="B61" s="40" t="s">
        <v>3</v>
      </c>
      <c r="C61" s="406" t="s">
        <v>600</v>
      </c>
      <c r="D61" s="406"/>
      <c r="E61" s="406"/>
      <c r="F61" s="406"/>
      <c r="G61" s="406"/>
      <c r="H61" s="406"/>
      <c r="I61" s="406"/>
      <c r="J61" s="406"/>
      <c r="K61" s="113"/>
      <c r="L61" s="113"/>
      <c r="M61" s="113"/>
    </row>
    <row r="62" spans="1:13" ht="14.25" customHeight="1">
      <c r="A62" s="113"/>
      <c r="B62" s="40" t="s">
        <v>3</v>
      </c>
      <c r="C62" s="406" t="s">
        <v>594</v>
      </c>
      <c r="D62" s="406"/>
      <c r="E62" s="406"/>
      <c r="F62" s="406"/>
      <c r="G62" s="113"/>
      <c r="H62" s="113"/>
      <c r="I62" s="113"/>
      <c r="J62" s="113"/>
      <c r="K62" s="113"/>
      <c r="L62" s="113"/>
      <c r="M62" s="113"/>
    </row>
    <row r="63" spans="1:13" ht="14.25" customHeight="1">
      <c r="A63" s="113"/>
      <c r="B63" s="40" t="s">
        <v>3</v>
      </c>
      <c r="C63" s="406" t="s">
        <v>601</v>
      </c>
      <c r="D63" s="406"/>
      <c r="E63" s="113"/>
      <c r="F63" s="113"/>
      <c r="G63" s="113"/>
      <c r="H63" s="113"/>
      <c r="I63" s="113"/>
      <c r="J63" s="113"/>
      <c r="K63" s="113"/>
      <c r="L63" s="113"/>
      <c r="M63" s="113"/>
    </row>
    <row r="64" spans="1:13" ht="14.25" customHeight="1">
      <c r="A64" s="113"/>
      <c r="B64" s="40" t="s">
        <v>3</v>
      </c>
      <c r="C64" s="89" t="s">
        <v>595</v>
      </c>
      <c r="D64" s="113"/>
      <c r="E64" s="113"/>
      <c r="F64" s="113"/>
      <c r="G64" s="113"/>
      <c r="H64" s="113"/>
      <c r="I64" s="113"/>
      <c r="J64" s="113"/>
      <c r="K64" s="113"/>
      <c r="L64" s="113"/>
      <c r="M64" s="113"/>
    </row>
    <row r="65" spans="1:13" ht="14.25" customHeight="1">
      <c r="A65" s="113"/>
      <c r="B65" s="113"/>
      <c r="C65" s="113"/>
      <c r="D65" s="113"/>
      <c r="E65" s="113"/>
      <c r="F65" s="113"/>
      <c r="G65" s="113"/>
      <c r="H65" s="113"/>
      <c r="I65" s="113"/>
      <c r="J65" s="113"/>
      <c r="K65" s="113"/>
      <c r="L65" s="113"/>
      <c r="M65" s="113"/>
    </row>
    <row r="66" spans="1:13" ht="14.25" customHeight="1">
      <c r="A66" s="301" t="s">
        <v>726</v>
      </c>
      <c r="B66" s="302"/>
      <c r="C66" s="302"/>
      <c r="D66" s="302"/>
      <c r="E66" s="302"/>
      <c r="F66" s="302"/>
      <c r="G66" s="302"/>
      <c r="H66" s="302"/>
      <c r="I66" s="302"/>
      <c r="J66" s="302"/>
      <c r="K66" s="302"/>
      <c r="L66" s="302"/>
      <c r="M66" s="303"/>
    </row>
    <row r="67" spans="1:13" ht="14.25" customHeight="1">
      <c r="A67" s="257"/>
      <c r="B67" s="258"/>
      <c r="C67" s="258"/>
      <c r="D67" s="258"/>
      <c r="E67" s="258"/>
      <c r="F67" s="258"/>
      <c r="G67" s="258"/>
      <c r="H67" s="258"/>
      <c r="I67" s="258"/>
      <c r="J67" s="258"/>
      <c r="K67" s="258"/>
      <c r="L67" s="258"/>
      <c r="M67" s="259"/>
    </row>
    <row r="68" spans="1:13" ht="14.25" customHeight="1">
      <c r="A68" s="257"/>
      <c r="B68" s="258"/>
      <c r="C68" s="258"/>
      <c r="D68" s="258"/>
      <c r="E68" s="258"/>
      <c r="F68" s="258"/>
      <c r="G68" s="258"/>
      <c r="H68" s="258"/>
      <c r="I68" s="258"/>
      <c r="J68" s="258"/>
      <c r="K68" s="258"/>
      <c r="L68" s="258"/>
      <c r="M68" s="259"/>
    </row>
    <row r="69" spans="1:13" ht="14.25" customHeight="1">
      <c r="A69" s="257"/>
      <c r="B69" s="258"/>
      <c r="C69" s="258"/>
      <c r="D69" s="258"/>
      <c r="E69" s="258"/>
      <c r="F69" s="258"/>
      <c r="G69" s="258"/>
      <c r="H69" s="258"/>
      <c r="I69" s="258"/>
      <c r="J69" s="258"/>
      <c r="K69" s="258"/>
      <c r="L69" s="258"/>
      <c r="M69" s="259"/>
    </row>
    <row r="70" spans="1:13" ht="14.25" customHeight="1">
      <c r="A70" s="257"/>
      <c r="B70" s="258"/>
      <c r="C70" s="258"/>
      <c r="D70" s="258"/>
      <c r="E70" s="258"/>
      <c r="F70" s="258"/>
      <c r="G70" s="258"/>
      <c r="H70" s="258"/>
      <c r="I70" s="258"/>
      <c r="J70" s="258"/>
      <c r="K70" s="258"/>
      <c r="L70" s="258"/>
      <c r="M70" s="259"/>
    </row>
    <row r="71" spans="1:13" ht="14.25" customHeight="1">
      <c r="A71" s="260"/>
      <c r="B71" s="261"/>
      <c r="C71" s="261"/>
      <c r="D71" s="261"/>
      <c r="E71" s="261"/>
      <c r="F71" s="261"/>
      <c r="G71" s="261"/>
      <c r="H71" s="261"/>
      <c r="I71" s="261"/>
      <c r="J71" s="261"/>
      <c r="K71" s="261"/>
      <c r="L71" s="261"/>
      <c r="M71" s="262"/>
    </row>
  </sheetData>
  <mergeCells count="132">
    <mergeCell ref="A66:M71"/>
    <mergeCell ref="A49:M53"/>
    <mergeCell ref="A55:M58"/>
    <mergeCell ref="C61:J61"/>
    <mergeCell ref="C62:F62"/>
    <mergeCell ref="C63:D63"/>
    <mergeCell ref="B37:C37"/>
    <mergeCell ref="D37:E37"/>
    <mergeCell ref="H37:I37"/>
    <mergeCell ref="J37:K37"/>
    <mergeCell ref="A40:M46"/>
    <mergeCell ref="A48:M48"/>
    <mergeCell ref="C59:F59"/>
    <mergeCell ref="B35:C35"/>
    <mergeCell ref="D35:E35"/>
    <mergeCell ref="H35:I35"/>
    <mergeCell ref="J35:K35"/>
    <mergeCell ref="B36:C36"/>
    <mergeCell ref="D36:E36"/>
    <mergeCell ref="H36:I36"/>
    <mergeCell ref="J36:K36"/>
    <mergeCell ref="B33:C33"/>
    <mergeCell ref="D33:E33"/>
    <mergeCell ref="H33:I33"/>
    <mergeCell ref="J33:K33"/>
    <mergeCell ref="B34:C34"/>
    <mergeCell ref="D34:E34"/>
    <mergeCell ref="H34:I34"/>
    <mergeCell ref="J34:K34"/>
    <mergeCell ref="B31:C31"/>
    <mergeCell ref="D31:E31"/>
    <mergeCell ref="H31:I31"/>
    <mergeCell ref="J31:K31"/>
    <mergeCell ref="B32:C32"/>
    <mergeCell ref="D32:E32"/>
    <mergeCell ref="H32:I32"/>
    <mergeCell ref="J32:K32"/>
    <mergeCell ref="B29:C29"/>
    <mergeCell ref="D29:E29"/>
    <mergeCell ref="H29:I29"/>
    <mergeCell ref="J29:K29"/>
    <mergeCell ref="B30:C30"/>
    <mergeCell ref="D30:E30"/>
    <mergeCell ref="H30:I30"/>
    <mergeCell ref="J30:K30"/>
    <mergeCell ref="B27:C27"/>
    <mergeCell ref="D27:E27"/>
    <mergeCell ref="H27:I27"/>
    <mergeCell ref="J27:K27"/>
    <mergeCell ref="B28:C28"/>
    <mergeCell ref="D28:E28"/>
    <mergeCell ref="H28:I28"/>
    <mergeCell ref="J28:K28"/>
    <mergeCell ref="B25:C25"/>
    <mergeCell ref="D25:E25"/>
    <mergeCell ref="H25:I25"/>
    <mergeCell ref="J25:K25"/>
    <mergeCell ref="B26:C26"/>
    <mergeCell ref="D26:E26"/>
    <mergeCell ref="H26:I26"/>
    <mergeCell ref="J26:K26"/>
    <mergeCell ref="B23:C23"/>
    <mergeCell ref="D23:E23"/>
    <mergeCell ref="H23:I23"/>
    <mergeCell ref="J23:K23"/>
    <mergeCell ref="B24:C24"/>
    <mergeCell ref="D24:E24"/>
    <mergeCell ref="H24:I24"/>
    <mergeCell ref="J24:K24"/>
    <mergeCell ref="B21:C21"/>
    <mergeCell ref="D21:E21"/>
    <mergeCell ref="H21:I21"/>
    <mergeCell ref="J21:K21"/>
    <mergeCell ref="B22:C22"/>
    <mergeCell ref="D22:E22"/>
    <mergeCell ref="H22:I22"/>
    <mergeCell ref="J22:K22"/>
    <mergeCell ref="B19:C19"/>
    <mergeCell ref="D19:E19"/>
    <mergeCell ref="H19:I19"/>
    <mergeCell ref="J19:K19"/>
    <mergeCell ref="B20:C20"/>
    <mergeCell ref="D20:E20"/>
    <mergeCell ref="H20:I20"/>
    <mergeCell ref="J20:K20"/>
    <mergeCell ref="B17:C17"/>
    <mergeCell ref="D17:E17"/>
    <mergeCell ref="H17:I17"/>
    <mergeCell ref="J17:K17"/>
    <mergeCell ref="B18:C18"/>
    <mergeCell ref="D18:E18"/>
    <mergeCell ref="H18:I18"/>
    <mergeCell ref="J18:K18"/>
    <mergeCell ref="B15:C15"/>
    <mergeCell ref="D15:E15"/>
    <mergeCell ref="H15:I15"/>
    <mergeCell ref="J15:K15"/>
    <mergeCell ref="B16:C16"/>
    <mergeCell ref="D16:E16"/>
    <mergeCell ref="H16:I16"/>
    <mergeCell ref="J16:K16"/>
    <mergeCell ref="B13:C13"/>
    <mergeCell ref="D13:E13"/>
    <mergeCell ref="H13:I13"/>
    <mergeCell ref="J13:K13"/>
    <mergeCell ref="B14:C14"/>
    <mergeCell ref="D14:E14"/>
    <mergeCell ref="H14:I14"/>
    <mergeCell ref="J14:K14"/>
    <mergeCell ref="H9:J9"/>
    <mergeCell ref="B11:C11"/>
    <mergeCell ref="D11:E11"/>
    <mergeCell ref="H11:I11"/>
    <mergeCell ref="J11:K11"/>
    <mergeCell ref="B12:C12"/>
    <mergeCell ref="D12:E12"/>
    <mergeCell ref="H12:I12"/>
    <mergeCell ref="J12:K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8"/>
  <sheetViews>
    <sheetView showZeros="0" view="pageBreakPreview" zoomScaleNormal="100" zoomScaleSheetLayoutView="100" workbookViewId="0">
      <selection activeCell="A53" sqref="A53:M54"/>
    </sheetView>
  </sheetViews>
  <sheetFormatPr defaultColWidth="9.140625" defaultRowHeight="14.25" customHeight="1"/>
  <cols>
    <col min="1" max="1" width="10.28515625" style="30" customWidth="1"/>
    <col min="2" max="2" width="10.140625" style="30" customWidth="1"/>
    <col min="3" max="3" width="10" style="30" customWidth="1"/>
    <col min="4" max="4" width="11.42578125" style="30" customWidth="1"/>
    <col min="5" max="6" width="10" style="30" customWidth="1"/>
    <col min="7" max="7" width="9.7109375" style="30" customWidth="1"/>
    <col min="8" max="8" width="12.42578125" style="30" customWidth="1"/>
    <col min="9" max="9" width="10" style="30" customWidth="1"/>
    <col min="10" max="10" width="11.28515625" style="30" customWidth="1"/>
    <col min="11" max="12" width="10.140625" style="30" customWidth="1"/>
    <col min="13" max="13" width="10.28515625" style="30" customWidth="1"/>
    <col min="14" max="16384" width="9.140625" style="30"/>
  </cols>
  <sheetData>
    <row r="1" spans="1:14" ht="15" customHeight="1">
      <c r="A1" s="3"/>
      <c r="B1" s="1"/>
      <c r="C1" s="20"/>
      <c r="D1" s="1"/>
      <c r="E1" s="1"/>
      <c r="F1" s="1"/>
      <c r="G1" s="1"/>
      <c r="H1" s="1"/>
      <c r="I1" s="1"/>
      <c r="J1" s="1"/>
      <c r="K1" s="1"/>
      <c r="L1" s="209" t="s">
        <v>480</v>
      </c>
      <c r="M1" s="210"/>
    </row>
    <row r="2" spans="1:14" ht="14.25" customHeight="1">
      <c r="A2" s="10"/>
      <c r="B2" s="5"/>
      <c r="C2" s="211" t="s">
        <v>697</v>
      </c>
      <c r="D2" s="212"/>
      <c r="E2" s="212"/>
      <c r="F2" s="212"/>
      <c r="G2" s="212"/>
      <c r="H2" s="212"/>
      <c r="I2" s="212"/>
      <c r="J2" s="212"/>
      <c r="K2" s="213"/>
      <c r="L2" s="209"/>
      <c r="M2" s="210"/>
    </row>
    <row r="3" spans="1:14" ht="14.25" customHeight="1">
      <c r="A3" s="10"/>
      <c r="B3" s="5"/>
      <c r="C3" s="211"/>
      <c r="D3" s="212"/>
      <c r="E3" s="212"/>
      <c r="F3" s="212"/>
      <c r="G3" s="212"/>
      <c r="H3" s="212"/>
      <c r="I3" s="212"/>
      <c r="J3" s="212"/>
      <c r="K3" s="213"/>
      <c r="L3" s="214" t="s">
        <v>0</v>
      </c>
      <c r="M3" s="215"/>
    </row>
    <row r="4" spans="1:14" ht="15" customHeight="1">
      <c r="A4" s="6"/>
      <c r="B4" s="7"/>
      <c r="C4" s="216" t="s">
        <v>69</v>
      </c>
      <c r="D4" s="217"/>
      <c r="E4" s="217"/>
      <c r="F4" s="217"/>
      <c r="G4" s="217"/>
      <c r="H4" s="217"/>
      <c r="I4" s="217"/>
      <c r="J4" s="217"/>
      <c r="K4" s="218"/>
      <c r="L4" s="222">
        <f>Tax_Year</f>
        <v>2023</v>
      </c>
      <c r="M4" s="269"/>
    </row>
    <row r="5" spans="1:14" ht="15" customHeight="1">
      <c r="A5" s="11"/>
      <c r="B5" s="18"/>
      <c r="C5" s="219"/>
      <c r="D5" s="220"/>
      <c r="E5" s="220"/>
      <c r="F5" s="220"/>
      <c r="G5" s="220"/>
      <c r="H5" s="220"/>
      <c r="I5" s="220"/>
      <c r="J5" s="220"/>
      <c r="K5" s="221"/>
      <c r="L5" s="304"/>
      <c r="M5" s="305"/>
      <c r="N5" s="83" t="s">
        <v>774</v>
      </c>
    </row>
    <row r="6" spans="1:14" ht="15" customHeight="1">
      <c r="A6" s="311" t="s">
        <v>82</v>
      </c>
      <c r="B6" s="311"/>
      <c r="C6" s="311"/>
      <c r="D6" s="311"/>
      <c r="E6" s="311" t="s">
        <v>83</v>
      </c>
      <c r="F6" s="311"/>
      <c r="G6" s="311"/>
      <c r="H6" s="311"/>
      <c r="I6" s="311" t="s">
        <v>71</v>
      </c>
      <c r="J6" s="311"/>
      <c r="K6" s="55" t="s">
        <v>72</v>
      </c>
      <c r="L6" s="362" t="s">
        <v>70</v>
      </c>
      <c r="M6" s="362"/>
    </row>
    <row r="7" spans="1:14" ht="14.25" customHeight="1">
      <c r="A7" s="380">
        <f>Business_Name</f>
        <v>0</v>
      </c>
      <c r="B7" s="381"/>
      <c r="C7" s="381"/>
      <c r="D7" s="381"/>
      <c r="E7" s="380">
        <f>Address</f>
        <v>0</v>
      </c>
      <c r="F7" s="381"/>
      <c r="G7" s="381"/>
      <c r="H7" s="381"/>
      <c r="I7" s="380">
        <f>City</f>
        <v>0</v>
      </c>
      <c r="J7" s="381"/>
      <c r="K7" s="69">
        <f>State</f>
        <v>0</v>
      </c>
      <c r="L7" s="410">
        <f>Company_Number</f>
        <v>0</v>
      </c>
      <c r="M7" s="411"/>
    </row>
    <row r="8" spans="1:14" ht="15" customHeight="1">
      <c r="A8" s="306" t="s">
        <v>529</v>
      </c>
      <c r="B8" s="282"/>
      <c r="C8" s="282"/>
      <c r="D8" s="282"/>
      <c r="E8" s="282"/>
      <c r="F8" s="282"/>
      <c r="G8" s="282"/>
      <c r="H8" s="282"/>
      <c r="I8" s="282"/>
      <c r="J8" s="282"/>
      <c r="K8" s="282"/>
      <c r="L8" s="282"/>
      <c r="M8" s="307"/>
    </row>
    <row r="9" spans="1:14" ht="14.25" customHeight="1">
      <c r="A9" s="57"/>
      <c r="B9" s="57"/>
      <c r="C9" s="57"/>
      <c r="D9" s="57"/>
      <c r="E9" s="57"/>
      <c r="F9" s="57"/>
      <c r="G9" s="57"/>
      <c r="H9" s="57"/>
      <c r="I9" s="57"/>
      <c r="J9" s="57"/>
      <c r="K9" s="57"/>
      <c r="L9" s="57"/>
      <c r="M9" s="57"/>
    </row>
    <row r="10" spans="1:14" ht="14.25" customHeight="1">
      <c r="C10" s="433" t="s">
        <v>584</v>
      </c>
      <c r="D10" s="434"/>
      <c r="E10" s="433" t="s">
        <v>324</v>
      </c>
      <c r="F10" s="434"/>
      <c r="G10" s="437" t="s">
        <v>169</v>
      </c>
      <c r="H10" s="437" t="s">
        <v>170</v>
      </c>
      <c r="I10" s="433" t="s">
        <v>171</v>
      </c>
      <c r="J10" s="434"/>
    </row>
    <row r="11" spans="1:14" ht="14.25" customHeight="1">
      <c r="C11" s="435"/>
      <c r="D11" s="436"/>
      <c r="E11" s="435"/>
      <c r="F11" s="436"/>
      <c r="G11" s="438"/>
      <c r="H11" s="438"/>
      <c r="I11" s="435"/>
      <c r="J11" s="436"/>
    </row>
    <row r="12" spans="1:14" ht="14.25" customHeight="1">
      <c r="C12" s="427">
        <f>L4-1</f>
        <v>2022</v>
      </c>
      <c r="D12" s="428"/>
      <c r="E12" s="429"/>
      <c r="F12" s="430"/>
      <c r="G12" s="62">
        <v>5</v>
      </c>
      <c r="H12" s="13">
        <v>0.85</v>
      </c>
      <c r="I12" s="431">
        <f>E12*H12</f>
        <v>0</v>
      </c>
      <c r="J12" s="432"/>
    </row>
    <row r="13" spans="1:14" ht="14.25" customHeight="1">
      <c r="C13" s="427">
        <f>C12-1</f>
        <v>2021</v>
      </c>
      <c r="D13" s="428"/>
      <c r="E13" s="429"/>
      <c r="F13" s="430"/>
      <c r="G13" s="62">
        <v>5</v>
      </c>
      <c r="H13" s="13">
        <v>0.59499999999999997</v>
      </c>
      <c r="I13" s="431">
        <f t="shared" ref="I13:I17" si="0">E13*H13</f>
        <v>0</v>
      </c>
      <c r="J13" s="432"/>
    </row>
    <row r="14" spans="1:14" ht="14.25" customHeight="1">
      <c r="C14" s="427">
        <f>C13-1</f>
        <v>2020</v>
      </c>
      <c r="D14" s="428"/>
      <c r="E14" s="429"/>
      <c r="F14" s="430"/>
      <c r="G14" s="62">
        <v>5</v>
      </c>
      <c r="H14" s="13">
        <v>0.41649999999999998</v>
      </c>
      <c r="I14" s="431">
        <f t="shared" si="0"/>
        <v>0</v>
      </c>
      <c r="J14" s="432"/>
    </row>
    <row r="15" spans="1:14" ht="14.25" customHeight="1">
      <c r="C15" s="427">
        <f>C14-1</f>
        <v>2019</v>
      </c>
      <c r="D15" s="428"/>
      <c r="E15" s="429"/>
      <c r="F15" s="430"/>
      <c r="G15" s="62">
        <v>5</v>
      </c>
      <c r="H15" s="13">
        <v>0.24990000000000001</v>
      </c>
      <c r="I15" s="431">
        <f t="shared" si="0"/>
        <v>0</v>
      </c>
      <c r="J15" s="432"/>
    </row>
    <row r="16" spans="1:14" ht="14.25" customHeight="1">
      <c r="C16" s="427">
        <f>C15-1</f>
        <v>2018</v>
      </c>
      <c r="D16" s="428"/>
      <c r="E16" s="429"/>
      <c r="F16" s="430"/>
      <c r="G16" s="62">
        <v>5</v>
      </c>
      <c r="H16" s="13">
        <v>8.3299999999999999E-2</v>
      </c>
      <c r="I16" s="431">
        <f t="shared" si="0"/>
        <v>0</v>
      </c>
      <c r="J16" s="432"/>
    </row>
    <row r="17" spans="1:13" ht="14.25" customHeight="1" thickBot="1">
      <c r="C17" s="427" t="s">
        <v>172</v>
      </c>
      <c r="D17" s="428"/>
      <c r="E17" s="439"/>
      <c r="F17" s="440"/>
      <c r="G17" s="62">
        <v>5</v>
      </c>
      <c r="H17" s="13">
        <v>1E-218</v>
      </c>
      <c r="I17" s="441">
        <f t="shared" si="0"/>
        <v>0</v>
      </c>
      <c r="J17" s="442"/>
    </row>
    <row r="18" spans="1:13" ht="15" customHeight="1">
      <c r="C18" s="443" t="s">
        <v>173</v>
      </c>
      <c r="D18" s="444"/>
      <c r="E18" s="445">
        <f>SUM(E12:F17)</f>
        <v>0</v>
      </c>
      <c r="F18" s="446"/>
      <c r="G18" s="72"/>
      <c r="H18" s="72"/>
      <c r="I18" s="445">
        <f>SUM(I12:J17)</f>
        <v>0</v>
      </c>
      <c r="J18" s="446"/>
    </row>
    <row r="19" spans="1:13" ht="14.25" customHeight="1">
      <c r="C19" s="57"/>
      <c r="D19" s="57"/>
      <c r="E19" s="57"/>
      <c r="F19" s="57"/>
      <c r="G19" s="57"/>
      <c r="H19" s="57"/>
      <c r="I19" s="57"/>
      <c r="J19" s="57"/>
    </row>
    <row r="20" spans="1:13" ht="15" customHeight="1">
      <c r="A20" s="306" t="s">
        <v>174</v>
      </c>
      <c r="B20" s="282"/>
      <c r="C20" s="282"/>
      <c r="D20" s="282"/>
      <c r="E20" s="282"/>
      <c r="F20" s="282"/>
      <c r="G20" s="282"/>
      <c r="H20" s="282"/>
      <c r="I20" s="282"/>
      <c r="J20" s="282"/>
      <c r="K20" s="282"/>
      <c r="L20" s="282"/>
      <c r="M20" s="307"/>
    </row>
    <row r="22" spans="1:13" ht="14.25" customHeight="1">
      <c r="A22" s="71"/>
      <c r="B22" s="73"/>
      <c r="C22" s="73"/>
      <c r="D22" s="73"/>
      <c r="E22" s="73"/>
      <c r="F22" s="73"/>
      <c r="G22" s="61" t="s">
        <v>740</v>
      </c>
      <c r="H22" s="86"/>
      <c r="I22" s="86"/>
      <c r="J22" s="83"/>
    </row>
    <row r="23" spans="1:13" ht="14.25" customHeight="1">
      <c r="A23" s="83"/>
      <c r="B23" s="83"/>
      <c r="C23" s="83"/>
      <c r="D23" s="83"/>
      <c r="E23" s="83"/>
      <c r="F23" s="83"/>
      <c r="G23" s="83"/>
      <c r="H23" s="83"/>
      <c r="I23" s="83"/>
      <c r="J23" s="83"/>
    </row>
    <row r="24" spans="1:13" ht="14.25" customHeight="1">
      <c r="A24" s="83"/>
      <c r="B24" s="447" t="s">
        <v>175</v>
      </c>
      <c r="C24" s="447"/>
      <c r="D24" s="447"/>
      <c r="E24" s="447"/>
      <c r="F24" s="447"/>
      <c r="G24" s="447"/>
      <c r="H24" s="447"/>
      <c r="I24" s="447"/>
      <c r="J24" s="3"/>
    </row>
    <row r="25" spans="1:13" ht="14.25" customHeight="1">
      <c r="A25" s="83"/>
      <c r="B25" s="83"/>
      <c r="C25" s="243" t="s">
        <v>176</v>
      </c>
      <c r="D25" s="243"/>
      <c r="E25" s="243"/>
      <c r="F25" s="243"/>
      <c r="G25" s="243"/>
      <c r="H25" s="448"/>
      <c r="I25" s="448"/>
      <c r="J25" s="448"/>
    </row>
    <row r="26" spans="1:13" ht="14.25" customHeight="1">
      <c r="A26" s="83"/>
      <c r="B26" s="83"/>
      <c r="C26" s="243" t="s">
        <v>661</v>
      </c>
      <c r="D26" s="243"/>
      <c r="E26" s="243"/>
      <c r="F26" s="243"/>
      <c r="G26" s="243"/>
      <c r="H26" s="449"/>
      <c r="I26" s="449"/>
      <c r="J26" s="449"/>
    </row>
    <row r="27" spans="1:13" ht="14.25" customHeight="1">
      <c r="A27" s="83"/>
      <c r="B27" s="83"/>
      <c r="C27" s="243" t="s">
        <v>785</v>
      </c>
      <c r="D27" s="243"/>
      <c r="E27" s="243"/>
      <c r="F27" s="243"/>
      <c r="G27" s="243"/>
      <c r="H27" s="450"/>
      <c r="I27" s="450"/>
      <c r="J27" s="450"/>
    </row>
    <row r="28" spans="1:13" ht="14.25" customHeight="1">
      <c r="A28" s="83"/>
      <c r="B28" s="83"/>
      <c r="C28" s="243" t="s">
        <v>177</v>
      </c>
      <c r="D28" s="243"/>
      <c r="E28" s="243"/>
      <c r="F28" s="243"/>
      <c r="G28" s="243"/>
      <c r="H28" s="451"/>
      <c r="I28" s="451"/>
      <c r="J28" s="451"/>
    </row>
    <row r="29" spans="1:13" ht="14.25" customHeight="1">
      <c r="A29" s="83"/>
      <c r="B29" s="83"/>
      <c r="C29" s="243" t="s">
        <v>178</v>
      </c>
      <c r="D29" s="243"/>
      <c r="E29" s="243"/>
      <c r="F29" s="243"/>
      <c r="G29" s="243"/>
      <c r="H29" s="451"/>
      <c r="I29" s="451"/>
      <c r="J29" s="451"/>
    </row>
    <row r="30" spans="1:13" ht="14.25" customHeight="1">
      <c r="A30" s="83"/>
      <c r="B30" s="83"/>
      <c r="C30" s="243" t="s">
        <v>179</v>
      </c>
      <c r="D30" s="243"/>
      <c r="E30" s="243"/>
      <c r="F30" s="243"/>
      <c r="G30" s="243"/>
      <c r="H30" s="452"/>
      <c r="I30" s="452"/>
      <c r="J30" s="452"/>
    </row>
    <row r="31" spans="1:13" ht="14.25" customHeight="1">
      <c r="A31" s="83"/>
      <c r="B31" s="83"/>
      <c r="C31" s="233" t="s">
        <v>750</v>
      </c>
      <c r="D31" s="233"/>
      <c r="E31" s="233"/>
      <c r="F31" s="233"/>
      <c r="G31" s="233"/>
      <c r="H31" s="86"/>
      <c r="I31" s="86"/>
      <c r="J31" s="86"/>
    </row>
    <row r="32" spans="1:13" ht="14.25" customHeight="1">
      <c r="A32" s="83"/>
      <c r="B32" s="83"/>
      <c r="C32" s="233"/>
      <c r="D32" s="233"/>
      <c r="E32" s="233"/>
      <c r="F32" s="233"/>
      <c r="G32" s="233"/>
      <c r="H32" s="453"/>
      <c r="I32" s="453"/>
      <c r="J32" s="453"/>
    </row>
    <row r="33" spans="1:13" ht="14.25" customHeight="1">
      <c r="A33" s="83"/>
      <c r="B33" s="83"/>
      <c r="C33" s="233" t="s">
        <v>751</v>
      </c>
      <c r="D33" s="233"/>
      <c r="E33" s="233"/>
      <c r="F33" s="233"/>
      <c r="G33" s="233"/>
      <c r="H33" s="86"/>
      <c r="I33" s="86"/>
      <c r="J33" s="86"/>
    </row>
    <row r="34" spans="1:13" ht="14.25" customHeight="1">
      <c r="A34" s="83"/>
      <c r="B34" s="83"/>
      <c r="C34" s="233"/>
      <c r="D34" s="233"/>
      <c r="E34" s="233"/>
      <c r="F34" s="233"/>
      <c r="G34" s="233"/>
      <c r="H34" s="453"/>
      <c r="I34" s="453"/>
      <c r="J34" s="453"/>
    </row>
    <row r="35" spans="1:13" ht="14.25" customHeight="1">
      <c r="G35" s="57"/>
      <c r="H35" s="57"/>
      <c r="I35" s="57"/>
    </row>
    <row r="36" spans="1:13" ht="14.25" customHeight="1">
      <c r="A36" s="301" t="s">
        <v>741</v>
      </c>
      <c r="B36" s="302"/>
      <c r="C36" s="302"/>
      <c r="D36" s="302"/>
      <c r="E36" s="302"/>
      <c r="F36" s="302"/>
      <c r="G36" s="302"/>
      <c r="H36" s="302"/>
      <c r="I36" s="302"/>
      <c r="J36" s="302"/>
      <c r="K36" s="302"/>
      <c r="L36" s="302"/>
      <c r="M36" s="303"/>
    </row>
    <row r="37" spans="1:13" ht="14.25" customHeight="1">
      <c r="A37" s="257"/>
      <c r="B37" s="258"/>
      <c r="C37" s="258"/>
      <c r="D37" s="258"/>
      <c r="E37" s="258"/>
      <c r="F37" s="258"/>
      <c r="G37" s="258"/>
      <c r="H37" s="258"/>
      <c r="I37" s="258"/>
      <c r="J37" s="258"/>
      <c r="K37" s="258"/>
      <c r="L37" s="258"/>
      <c r="M37" s="259"/>
    </row>
    <row r="38" spans="1:13" ht="14.25" customHeight="1">
      <c r="A38" s="257"/>
      <c r="B38" s="258"/>
      <c r="C38" s="258"/>
      <c r="D38" s="258"/>
      <c r="E38" s="258"/>
      <c r="F38" s="258"/>
      <c r="G38" s="258"/>
      <c r="H38" s="258"/>
      <c r="I38" s="258"/>
      <c r="J38" s="258"/>
      <c r="K38" s="258"/>
      <c r="L38" s="258"/>
      <c r="M38" s="259"/>
    </row>
    <row r="39" spans="1:13" ht="14.25" customHeight="1">
      <c r="A39" s="257"/>
      <c r="B39" s="258"/>
      <c r="C39" s="258"/>
      <c r="D39" s="258"/>
      <c r="E39" s="258"/>
      <c r="F39" s="258"/>
      <c r="G39" s="258"/>
      <c r="H39" s="258"/>
      <c r="I39" s="258"/>
      <c r="J39" s="258"/>
      <c r="K39" s="258"/>
      <c r="L39" s="258"/>
      <c r="M39" s="259"/>
    </row>
    <row r="40" spans="1:13" ht="14.25" customHeight="1">
      <c r="A40" s="257"/>
      <c r="B40" s="258"/>
      <c r="C40" s="258"/>
      <c r="D40" s="258"/>
      <c r="E40" s="258"/>
      <c r="F40" s="258"/>
      <c r="G40" s="258"/>
      <c r="H40" s="258"/>
      <c r="I40" s="258"/>
      <c r="J40" s="258"/>
      <c r="K40" s="258"/>
      <c r="L40" s="258"/>
      <c r="M40" s="259"/>
    </row>
    <row r="41" spans="1:13" ht="14.25" customHeight="1">
      <c r="A41" s="257"/>
      <c r="B41" s="258"/>
      <c r="C41" s="258"/>
      <c r="D41" s="258"/>
      <c r="E41" s="258"/>
      <c r="F41" s="258"/>
      <c r="G41" s="258"/>
      <c r="H41" s="258"/>
      <c r="I41" s="258"/>
      <c r="J41" s="258"/>
      <c r="K41" s="258"/>
      <c r="L41" s="258"/>
      <c r="M41" s="259"/>
    </row>
    <row r="42" spans="1:13" ht="14.25" customHeight="1">
      <c r="A42" s="257"/>
      <c r="B42" s="258"/>
      <c r="C42" s="258"/>
      <c r="D42" s="258"/>
      <c r="E42" s="258"/>
      <c r="F42" s="258"/>
      <c r="G42" s="258"/>
      <c r="H42" s="258"/>
      <c r="I42" s="258"/>
      <c r="J42" s="258"/>
      <c r="K42" s="258"/>
      <c r="L42" s="258"/>
      <c r="M42" s="259"/>
    </row>
    <row r="43" spans="1:13" ht="14.25" customHeight="1">
      <c r="A43" s="57"/>
      <c r="B43" s="57"/>
      <c r="C43" s="57"/>
      <c r="D43" s="57"/>
      <c r="E43" s="57"/>
      <c r="F43" s="57"/>
      <c r="G43" s="57"/>
      <c r="H43" s="57"/>
      <c r="I43" s="57"/>
      <c r="J43" s="57"/>
      <c r="K43" s="57"/>
      <c r="L43" s="57"/>
      <c r="M43" s="57"/>
    </row>
    <row r="44" spans="1:13" ht="15.75">
      <c r="A44" s="300" t="s">
        <v>116</v>
      </c>
      <c r="B44" s="300"/>
      <c r="C44" s="300"/>
      <c r="D44" s="300"/>
      <c r="E44" s="300"/>
      <c r="F44" s="300"/>
      <c r="G44" s="300"/>
      <c r="H44" s="300"/>
      <c r="I44" s="300"/>
      <c r="J44" s="300"/>
      <c r="K44" s="300"/>
      <c r="L44" s="300"/>
      <c r="M44" s="300"/>
    </row>
    <row r="45" spans="1:13" ht="14.25" customHeight="1">
      <c r="A45" s="236" t="s">
        <v>786</v>
      </c>
      <c r="B45" s="236"/>
      <c r="C45" s="236"/>
      <c r="D45" s="236"/>
      <c r="E45" s="236"/>
      <c r="F45" s="236"/>
      <c r="G45" s="236"/>
      <c r="H45" s="236"/>
      <c r="I45" s="236"/>
      <c r="J45" s="236"/>
      <c r="K45" s="236"/>
      <c r="L45" s="236"/>
      <c r="M45" s="236"/>
    </row>
    <row r="46" spans="1:13" ht="15" customHeight="1">
      <c r="A46" s="236"/>
      <c r="B46" s="236"/>
      <c r="C46" s="236"/>
      <c r="D46" s="236"/>
      <c r="E46" s="236"/>
      <c r="F46" s="236"/>
      <c r="G46" s="236"/>
      <c r="H46" s="236"/>
      <c r="I46" s="236"/>
      <c r="J46" s="236"/>
      <c r="K46" s="236"/>
      <c r="L46" s="236"/>
      <c r="M46" s="236"/>
    </row>
    <row r="47" spans="1:13" ht="14.25" customHeight="1">
      <c r="A47" s="236"/>
      <c r="B47" s="236"/>
      <c r="C47" s="236"/>
      <c r="D47" s="236"/>
      <c r="E47" s="236"/>
      <c r="F47" s="236"/>
      <c r="G47" s="236"/>
      <c r="H47" s="236"/>
      <c r="I47" s="236"/>
      <c r="J47" s="236"/>
      <c r="K47" s="236"/>
      <c r="L47" s="236"/>
      <c r="M47" s="236"/>
    </row>
    <row r="48" spans="1:13" ht="14.25" customHeight="1">
      <c r="A48" s="236"/>
      <c r="B48" s="236"/>
      <c r="C48" s="236"/>
      <c r="D48" s="236"/>
      <c r="E48" s="236"/>
      <c r="F48" s="236"/>
      <c r="G48" s="236"/>
      <c r="H48" s="236"/>
      <c r="I48" s="236"/>
      <c r="J48" s="236"/>
      <c r="K48" s="236"/>
      <c r="L48" s="236"/>
      <c r="M48" s="236"/>
    </row>
    <row r="49" spans="1:13" ht="15" customHeight="1">
      <c r="A49" s="236"/>
      <c r="B49" s="236"/>
      <c r="C49" s="236"/>
      <c r="D49" s="236"/>
      <c r="E49" s="236"/>
      <c r="F49" s="236"/>
      <c r="G49" s="236"/>
      <c r="H49" s="236"/>
      <c r="I49" s="236"/>
      <c r="J49" s="236"/>
      <c r="K49" s="236"/>
      <c r="L49" s="236"/>
      <c r="M49" s="236"/>
    </row>
    <row r="50" spans="1:13" ht="15" customHeight="1">
      <c r="A50" s="236"/>
      <c r="B50" s="236"/>
      <c r="C50" s="236"/>
      <c r="D50" s="236"/>
      <c r="E50" s="236"/>
      <c r="F50" s="236"/>
      <c r="G50" s="236"/>
      <c r="H50" s="236"/>
      <c r="I50" s="236"/>
      <c r="J50" s="236"/>
      <c r="K50" s="236"/>
      <c r="L50" s="236"/>
      <c r="M50" s="236"/>
    </row>
    <row r="51" spans="1:13" ht="15" customHeight="1">
      <c r="A51" s="236"/>
      <c r="B51" s="236"/>
      <c r="C51" s="236"/>
      <c r="D51" s="236"/>
      <c r="E51" s="236"/>
      <c r="F51" s="236"/>
      <c r="G51" s="236"/>
      <c r="H51" s="236"/>
      <c r="I51" s="236"/>
      <c r="J51" s="236"/>
      <c r="K51" s="236"/>
      <c r="L51" s="236"/>
      <c r="M51" s="236"/>
    </row>
    <row r="52" spans="1:13" ht="9" customHeight="1"/>
    <row r="53" spans="1:13" ht="15" customHeight="1">
      <c r="A53" s="454" t="s">
        <v>752</v>
      </c>
      <c r="B53" s="454"/>
      <c r="C53" s="454"/>
      <c r="D53" s="454"/>
      <c r="E53" s="454"/>
      <c r="F53" s="454"/>
      <c r="G53" s="454"/>
      <c r="H53" s="454"/>
      <c r="I53" s="454"/>
      <c r="J53" s="454"/>
      <c r="K53" s="454"/>
      <c r="L53" s="454"/>
      <c r="M53" s="454"/>
    </row>
    <row r="54" spans="1:13" ht="14.25" customHeight="1">
      <c r="A54" s="454"/>
      <c r="B54" s="454"/>
      <c r="C54" s="454"/>
      <c r="D54" s="454"/>
      <c r="E54" s="454"/>
      <c r="F54" s="454"/>
      <c r="G54" s="454"/>
      <c r="H54" s="454"/>
      <c r="I54" s="454"/>
      <c r="J54" s="454"/>
      <c r="K54" s="454"/>
      <c r="L54" s="454"/>
      <c r="M54" s="454"/>
    </row>
    <row r="55" spans="1:13" ht="9" customHeight="1">
      <c r="A55" s="57"/>
      <c r="B55" s="57"/>
      <c r="C55" s="57"/>
      <c r="D55" s="57"/>
      <c r="E55" s="57"/>
      <c r="F55" s="57"/>
      <c r="G55" s="57"/>
      <c r="H55" s="57"/>
      <c r="I55" s="57"/>
      <c r="J55" s="57"/>
      <c r="K55" s="42"/>
      <c r="L55" s="57"/>
      <c r="M55" s="57"/>
    </row>
    <row r="56" spans="1:13" ht="15" customHeight="1">
      <c r="A56" s="454" t="s">
        <v>641</v>
      </c>
      <c r="B56" s="454"/>
      <c r="C56" s="454"/>
      <c r="D56" s="454"/>
      <c r="E56" s="454"/>
      <c r="F56" s="454"/>
      <c r="G56" s="454"/>
      <c r="H56" s="454"/>
      <c r="I56" s="454"/>
      <c r="J56" s="454"/>
      <c r="K56" s="454"/>
      <c r="L56" s="454"/>
      <c r="M56" s="454"/>
    </row>
    <row r="57" spans="1:13" ht="9" customHeight="1">
      <c r="B57" s="57"/>
      <c r="C57" s="57"/>
      <c r="D57" s="57"/>
      <c r="E57" s="57"/>
      <c r="F57" s="57"/>
      <c r="G57" s="57"/>
      <c r="H57" s="57"/>
      <c r="I57" s="57"/>
      <c r="J57" s="57"/>
      <c r="K57" s="42"/>
      <c r="L57" s="57"/>
      <c r="M57" s="57"/>
    </row>
    <row r="58" spans="1:13" ht="15" customHeight="1">
      <c r="A58" s="454" t="s">
        <v>642</v>
      </c>
      <c r="B58" s="454"/>
      <c r="C58" s="454"/>
      <c r="D58" s="454"/>
      <c r="E58" s="454"/>
      <c r="F58" s="454"/>
      <c r="G58" s="454"/>
      <c r="H58" s="454"/>
      <c r="I58" s="454"/>
      <c r="J58" s="454"/>
      <c r="K58" s="454"/>
      <c r="L58" s="454"/>
      <c r="M58" s="454"/>
    </row>
    <row r="59" spans="1:13" ht="14.25" customHeight="1">
      <c r="A59" s="454"/>
      <c r="B59" s="454"/>
      <c r="C59" s="454"/>
      <c r="D59" s="454"/>
      <c r="E59" s="454"/>
      <c r="F59" s="454"/>
      <c r="G59" s="454"/>
      <c r="H59" s="454"/>
      <c r="I59" s="454"/>
      <c r="J59" s="454"/>
      <c r="K59" s="454"/>
      <c r="L59" s="454"/>
      <c r="M59" s="454"/>
    </row>
    <row r="60" spans="1:13" ht="9" customHeight="1"/>
    <row r="61" spans="1:13" ht="15" customHeight="1">
      <c r="A61" s="236" t="s">
        <v>742</v>
      </c>
      <c r="B61" s="236"/>
      <c r="C61" s="236"/>
      <c r="D61" s="236"/>
      <c r="E61" s="236"/>
      <c r="F61" s="236"/>
      <c r="G61" s="236"/>
      <c r="H61" s="236"/>
      <c r="I61" s="236"/>
      <c r="J61" s="236"/>
      <c r="K61" s="236"/>
      <c r="L61" s="236"/>
      <c r="M61" s="236"/>
    </row>
    <row r="62" spans="1:13" ht="14.25" customHeight="1">
      <c r="A62" s="236"/>
      <c r="B62" s="236"/>
      <c r="C62" s="236"/>
      <c r="D62" s="236"/>
      <c r="E62" s="236"/>
      <c r="F62" s="236"/>
      <c r="G62" s="236"/>
      <c r="H62" s="236"/>
      <c r="I62" s="236"/>
      <c r="J62" s="236"/>
      <c r="K62" s="236"/>
      <c r="L62" s="236"/>
      <c r="M62" s="236"/>
    </row>
    <row r="63" spans="1:13" ht="9" customHeight="1"/>
    <row r="64" spans="1:13" ht="15" customHeight="1">
      <c r="A64" s="236" t="s">
        <v>743</v>
      </c>
      <c r="B64" s="236"/>
      <c r="C64" s="236"/>
      <c r="D64" s="236"/>
      <c r="E64" s="236"/>
      <c r="F64" s="236"/>
      <c r="G64" s="236"/>
      <c r="H64" s="236"/>
      <c r="I64" s="236"/>
      <c r="J64" s="236"/>
      <c r="K64" s="236"/>
      <c r="L64" s="236"/>
      <c r="M64" s="236"/>
    </row>
    <row r="65" spans="1:13" ht="14.25" customHeight="1">
      <c r="A65" s="236"/>
      <c r="B65" s="236"/>
      <c r="C65" s="236"/>
      <c r="D65" s="236"/>
      <c r="E65" s="236"/>
      <c r="F65" s="236"/>
      <c r="G65" s="236"/>
      <c r="H65" s="236"/>
      <c r="I65" s="236"/>
      <c r="J65" s="236"/>
      <c r="K65" s="236"/>
      <c r="L65" s="236"/>
      <c r="M65" s="236"/>
    </row>
    <row r="66" spans="1:13" ht="14.25" customHeight="1">
      <c r="A66" s="236"/>
      <c r="B66" s="236"/>
      <c r="C66" s="236"/>
      <c r="D66" s="236"/>
      <c r="E66" s="236"/>
      <c r="F66" s="236"/>
      <c r="G66" s="236"/>
      <c r="H66" s="236"/>
      <c r="I66" s="236"/>
      <c r="J66" s="236"/>
      <c r="K66" s="236"/>
      <c r="L66" s="236"/>
      <c r="M66" s="236"/>
    </row>
    <row r="68" spans="1:13" ht="14.25" customHeight="1">
      <c r="A68" s="301" t="s">
        <v>726</v>
      </c>
      <c r="B68" s="302"/>
      <c r="C68" s="302"/>
      <c r="D68" s="302"/>
      <c r="E68" s="302"/>
      <c r="F68" s="302"/>
      <c r="G68" s="302"/>
      <c r="H68" s="302"/>
      <c r="I68" s="302"/>
      <c r="J68" s="302"/>
      <c r="K68" s="302"/>
      <c r="L68" s="302"/>
      <c r="M68" s="303"/>
    </row>
    <row r="69" spans="1:13" ht="14.25" customHeight="1">
      <c r="A69" s="257"/>
      <c r="B69" s="258"/>
      <c r="C69" s="258"/>
      <c r="D69" s="258"/>
      <c r="E69" s="258"/>
      <c r="F69" s="258"/>
      <c r="G69" s="258"/>
      <c r="H69" s="258"/>
      <c r="I69" s="258"/>
      <c r="J69" s="258"/>
      <c r="K69" s="258"/>
      <c r="L69" s="258"/>
      <c r="M69" s="259"/>
    </row>
    <row r="70" spans="1:13" ht="14.25" customHeight="1">
      <c r="A70" s="257"/>
      <c r="B70" s="258"/>
      <c r="C70" s="258"/>
      <c r="D70" s="258"/>
      <c r="E70" s="258"/>
      <c r="F70" s="258"/>
      <c r="G70" s="258"/>
      <c r="H70" s="258"/>
      <c r="I70" s="258"/>
      <c r="J70" s="258"/>
      <c r="K70" s="258"/>
      <c r="L70" s="258"/>
      <c r="M70" s="259"/>
    </row>
    <row r="71" spans="1:13" ht="14.25" customHeight="1">
      <c r="A71" s="257"/>
      <c r="B71" s="258"/>
      <c r="C71" s="258"/>
      <c r="D71" s="258"/>
      <c r="E71" s="258"/>
      <c r="F71" s="258"/>
      <c r="G71" s="258"/>
      <c r="H71" s="258"/>
      <c r="I71" s="258"/>
      <c r="J71" s="258"/>
      <c r="K71" s="258"/>
      <c r="L71" s="258"/>
      <c r="M71" s="259"/>
    </row>
    <row r="72" spans="1:13" ht="14.25" customHeight="1">
      <c r="A72" s="257"/>
      <c r="B72" s="258"/>
      <c r="C72" s="258"/>
      <c r="D72" s="258"/>
      <c r="E72" s="258"/>
      <c r="F72" s="258"/>
      <c r="G72" s="258"/>
      <c r="H72" s="258"/>
      <c r="I72" s="258"/>
      <c r="J72" s="258"/>
      <c r="K72" s="258"/>
      <c r="L72" s="258"/>
      <c r="M72" s="259"/>
    </row>
    <row r="73" spans="1:13" ht="14.25" customHeight="1">
      <c r="A73" s="257"/>
      <c r="B73" s="258"/>
      <c r="C73" s="258"/>
      <c r="D73" s="258"/>
      <c r="E73" s="258"/>
      <c r="F73" s="258"/>
      <c r="G73" s="258"/>
      <c r="H73" s="258"/>
      <c r="I73" s="258"/>
      <c r="J73" s="258"/>
      <c r="K73" s="258"/>
      <c r="L73" s="258"/>
      <c r="M73" s="259"/>
    </row>
    <row r="74" spans="1:13" ht="14.25" customHeight="1">
      <c r="A74" s="257"/>
      <c r="B74" s="258"/>
      <c r="C74" s="258"/>
      <c r="D74" s="258"/>
      <c r="E74" s="258"/>
      <c r="F74" s="258"/>
      <c r="G74" s="258"/>
      <c r="H74" s="258"/>
      <c r="I74" s="258"/>
      <c r="J74" s="258"/>
      <c r="K74" s="258"/>
      <c r="L74" s="258"/>
      <c r="M74" s="259"/>
    </row>
    <row r="75" spans="1:13" ht="14.25" customHeight="1">
      <c r="A75" s="257"/>
      <c r="B75" s="258"/>
      <c r="C75" s="258"/>
      <c r="D75" s="258"/>
      <c r="E75" s="258"/>
      <c r="F75" s="258"/>
      <c r="G75" s="258"/>
      <c r="H75" s="258"/>
      <c r="I75" s="258"/>
      <c r="J75" s="258"/>
      <c r="K75" s="258"/>
      <c r="L75" s="258"/>
      <c r="M75" s="259"/>
    </row>
    <row r="76" spans="1:13" ht="14.25" customHeight="1">
      <c r="A76" s="257"/>
      <c r="B76" s="258"/>
      <c r="C76" s="258"/>
      <c r="D76" s="258"/>
      <c r="E76" s="258"/>
      <c r="F76" s="258"/>
      <c r="G76" s="258"/>
      <c r="H76" s="258"/>
      <c r="I76" s="258"/>
      <c r="J76" s="258"/>
      <c r="K76" s="258"/>
      <c r="L76" s="258"/>
      <c r="M76" s="259"/>
    </row>
    <row r="77" spans="1:13" ht="14.25" customHeight="1">
      <c r="A77" s="260"/>
      <c r="B77" s="261"/>
      <c r="C77" s="261"/>
      <c r="D77" s="261"/>
      <c r="E77" s="261"/>
      <c r="F77" s="261"/>
      <c r="G77" s="261"/>
      <c r="H77" s="261"/>
      <c r="I77" s="261"/>
      <c r="J77" s="261"/>
      <c r="K77" s="261"/>
      <c r="L77" s="261"/>
      <c r="M77" s="262"/>
    </row>
    <row r="78" spans="1:13" ht="14.25" customHeight="1">
      <c r="A78" s="3"/>
      <c r="B78" s="3"/>
      <c r="C78" s="3"/>
      <c r="D78" s="3"/>
      <c r="E78" s="3"/>
      <c r="F78" s="3"/>
      <c r="G78" s="3"/>
      <c r="H78" s="3"/>
      <c r="I78" s="3"/>
      <c r="J78" s="3"/>
      <c r="K78" s="3"/>
      <c r="L78" s="3"/>
      <c r="M78" s="3"/>
    </row>
  </sheetData>
  <mergeCells count="68">
    <mergeCell ref="A44:M44"/>
    <mergeCell ref="A36:M42"/>
    <mergeCell ref="A61:M62"/>
    <mergeCell ref="A64:M66"/>
    <mergeCell ref="A68:M77"/>
    <mergeCell ref="A45:M51"/>
    <mergeCell ref="A53:M54"/>
    <mergeCell ref="A56:M56"/>
    <mergeCell ref="A58:M59"/>
    <mergeCell ref="C30:G30"/>
    <mergeCell ref="H30:J30"/>
    <mergeCell ref="C31:G32"/>
    <mergeCell ref="H32:J32"/>
    <mergeCell ref="C33:G34"/>
    <mergeCell ref="H34:J34"/>
    <mergeCell ref="C27:G27"/>
    <mergeCell ref="H27:J27"/>
    <mergeCell ref="C28:G28"/>
    <mergeCell ref="H28:J28"/>
    <mergeCell ref="C29:G29"/>
    <mergeCell ref="H29:J29"/>
    <mergeCell ref="A20:M20"/>
    <mergeCell ref="B24:I24"/>
    <mergeCell ref="C25:G25"/>
    <mergeCell ref="H25:J25"/>
    <mergeCell ref="C26:G26"/>
    <mergeCell ref="H26:J26"/>
    <mergeCell ref="C17:D17"/>
    <mergeCell ref="E17:F17"/>
    <mergeCell ref="I17:J17"/>
    <mergeCell ref="C18:D18"/>
    <mergeCell ref="E18:F18"/>
    <mergeCell ref="I18:J18"/>
    <mergeCell ref="C15:D15"/>
    <mergeCell ref="E15:F15"/>
    <mergeCell ref="I15:J15"/>
    <mergeCell ref="C16:D16"/>
    <mergeCell ref="E16:F16"/>
    <mergeCell ref="I16:J16"/>
    <mergeCell ref="C13:D13"/>
    <mergeCell ref="E13:F13"/>
    <mergeCell ref="I13:J13"/>
    <mergeCell ref="C14:D14"/>
    <mergeCell ref="E14:F14"/>
    <mergeCell ref="I14:J14"/>
    <mergeCell ref="C12:D12"/>
    <mergeCell ref="E12:F12"/>
    <mergeCell ref="I12:J12"/>
    <mergeCell ref="A8:M8"/>
    <mergeCell ref="C10:D11"/>
    <mergeCell ref="E10:F11"/>
    <mergeCell ref="G10:G11"/>
    <mergeCell ref="H10:H11"/>
    <mergeCell ref="I10:J11"/>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56"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7" r:id="rId4" name="Check Box 7">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mc:AlternateContent xmlns:mc="http://schemas.openxmlformats.org/markup-compatibility/2006">
          <mc:Choice Requires="x14">
            <control shapeId="46088" r:id="rId5" name="Check Box 8">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46091" r:id="rId6" name="Check Box 11">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46092" r:id="rId7" name="Check Box 12">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showZeros="0" view="pageBreakPreview" zoomScaleNormal="100" zoomScaleSheetLayoutView="100" workbookViewId="0">
      <selection activeCell="Q17" sqref="Q17"/>
    </sheetView>
  </sheetViews>
  <sheetFormatPr defaultColWidth="9.140625" defaultRowHeight="14.25" customHeight="1"/>
  <cols>
    <col min="1" max="1" width="10.28515625" style="30" customWidth="1"/>
    <col min="2" max="2" width="10.140625" style="30" customWidth="1"/>
    <col min="3" max="3" width="11.85546875" style="30" customWidth="1"/>
    <col min="4" max="4" width="10" style="30" customWidth="1"/>
    <col min="5" max="5" width="9.140625" style="30" customWidth="1"/>
    <col min="6" max="6" width="9" style="30" customWidth="1"/>
    <col min="7" max="8" width="10.5703125" style="30" customWidth="1"/>
    <col min="9" max="9" width="10.7109375" style="30" customWidth="1"/>
    <col min="10" max="10" width="12.140625" style="30" customWidth="1"/>
    <col min="11" max="11" width="11" style="30" customWidth="1"/>
    <col min="12" max="12" width="10.140625" style="30" customWidth="1"/>
    <col min="13" max="13" width="10.28515625" style="30" customWidth="1"/>
    <col min="14" max="16384" width="9.140625" style="30"/>
  </cols>
  <sheetData>
    <row r="1" spans="1:14" ht="15" customHeight="1">
      <c r="A1" s="3"/>
      <c r="B1" s="1"/>
      <c r="C1" s="20"/>
      <c r="D1" s="1"/>
      <c r="E1" s="1"/>
      <c r="F1" s="1"/>
      <c r="G1" s="1"/>
      <c r="H1" s="1"/>
      <c r="I1" s="1"/>
      <c r="J1" s="1"/>
      <c r="K1" s="1"/>
      <c r="L1" s="209" t="s">
        <v>480</v>
      </c>
      <c r="M1" s="210"/>
    </row>
    <row r="2" spans="1:14" ht="14.25" customHeight="1">
      <c r="A2" s="10"/>
      <c r="B2" s="5"/>
      <c r="C2" s="211" t="s">
        <v>698</v>
      </c>
      <c r="D2" s="212"/>
      <c r="E2" s="212"/>
      <c r="F2" s="212"/>
      <c r="G2" s="212"/>
      <c r="H2" s="212"/>
      <c r="I2" s="212"/>
      <c r="J2" s="212"/>
      <c r="K2" s="213"/>
      <c r="L2" s="209"/>
      <c r="M2" s="210"/>
    </row>
    <row r="3" spans="1:14" ht="14.25" customHeight="1">
      <c r="A3" s="10"/>
      <c r="B3" s="5"/>
      <c r="C3" s="211"/>
      <c r="D3" s="212"/>
      <c r="E3" s="212"/>
      <c r="F3" s="212"/>
      <c r="G3" s="212"/>
      <c r="H3" s="212"/>
      <c r="I3" s="212"/>
      <c r="J3" s="212"/>
      <c r="K3" s="213"/>
      <c r="L3" s="214" t="s">
        <v>0</v>
      </c>
      <c r="M3" s="215"/>
    </row>
    <row r="4" spans="1:14" ht="15" customHeight="1">
      <c r="A4" s="6"/>
      <c r="B4" s="7"/>
      <c r="C4" s="216" t="s">
        <v>69</v>
      </c>
      <c r="D4" s="217"/>
      <c r="E4" s="217"/>
      <c r="F4" s="217"/>
      <c r="G4" s="217"/>
      <c r="H4" s="217"/>
      <c r="I4" s="217"/>
      <c r="J4" s="217"/>
      <c r="K4" s="218"/>
      <c r="L4" s="222">
        <f>Tax_Year</f>
        <v>2023</v>
      </c>
      <c r="M4" s="269"/>
    </row>
    <row r="5" spans="1:14" ht="15" customHeight="1">
      <c r="A5" s="11"/>
      <c r="B5" s="18"/>
      <c r="C5" s="219"/>
      <c r="D5" s="220"/>
      <c r="E5" s="220"/>
      <c r="F5" s="220"/>
      <c r="G5" s="220"/>
      <c r="H5" s="220"/>
      <c r="I5" s="220"/>
      <c r="J5" s="220"/>
      <c r="K5" s="221"/>
      <c r="L5" s="304"/>
      <c r="M5" s="305"/>
      <c r="N5" s="83" t="s">
        <v>774</v>
      </c>
    </row>
    <row r="6" spans="1:14" ht="15" customHeight="1">
      <c r="A6" s="311" t="s">
        <v>82</v>
      </c>
      <c r="B6" s="311"/>
      <c r="C6" s="311"/>
      <c r="D6" s="311"/>
      <c r="E6" s="311" t="s">
        <v>83</v>
      </c>
      <c r="F6" s="311"/>
      <c r="G6" s="311"/>
      <c r="H6" s="311"/>
      <c r="I6" s="311" t="s">
        <v>102</v>
      </c>
      <c r="J6" s="311"/>
      <c r="K6" s="55" t="s">
        <v>72</v>
      </c>
      <c r="L6" s="362" t="s">
        <v>70</v>
      </c>
      <c r="M6" s="362"/>
    </row>
    <row r="7" spans="1:14" ht="14.25" customHeight="1">
      <c r="A7" s="380">
        <f>Business_Name</f>
        <v>0</v>
      </c>
      <c r="B7" s="381"/>
      <c r="C7" s="381"/>
      <c r="D7" s="381"/>
      <c r="E7" s="380">
        <f>Address</f>
        <v>0</v>
      </c>
      <c r="F7" s="381"/>
      <c r="G7" s="381"/>
      <c r="H7" s="381"/>
      <c r="I7" s="380">
        <f>City</f>
        <v>0</v>
      </c>
      <c r="J7" s="381"/>
      <c r="K7" s="69">
        <f>State</f>
        <v>0</v>
      </c>
      <c r="L7" s="410">
        <f>Company_Number</f>
        <v>0</v>
      </c>
      <c r="M7" s="411"/>
    </row>
    <row r="8" spans="1:14" ht="15" customHeight="1">
      <c r="A8" s="362" t="s">
        <v>184</v>
      </c>
      <c r="B8" s="362"/>
      <c r="C8" s="362"/>
      <c r="D8" s="362"/>
      <c r="E8" s="362"/>
      <c r="F8" s="362"/>
      <c r="G8" s="362"/>
      <c r="H8" s="362"/>
      <c r="I8" s="362"/>
      <c r="J8" s="362"/>
      <c r="K8" s="362"/>
      <c r="L8" s="362"/>
      <c r="M8" s="362"/>
    </row>
    <row r="9" spans="1:14" ht="14.25" customHeight="1">
      <c r="A9" s="455" t="s">
        <v>475</v>
      </c>
      <c r="B9" s="455"/>
      <c r="C9" s="455" t="s">
        <v>476</v>
      </c>
      <c r="D9" s="455"/>
      <c r="E9" s="456" t="s">
        <v>189</v>
      </c>
      <c r="F9" s="457"/>
      <c r="G9" s="462" t="s">
        <v>474</v>
      </c>
      <c r="H9" s="463"/>
      <c r="I9" s="466" t="s">
        <v>185</v>
      </c>
      <c r="J9" s="466" t="s">
        <v>643</v>
      </c>
      <c r="K9" s="455" t="s">
        <v>186</v>
      </c>
      <c r="L9" s="455" t="s">
        <v>187</v>
      </c>
      <c r="M9" s="455" t="s">
        <v>188</v>
      </c>
    </row>
    <row r="10" spans="1:14" ht="14.25" customHeight="1">
      <c r="A10" s="455"/>
      <c r="B10" s="455"/>
      <c r="C10" s="455"/>
      <c r="D10" s="455"/>
      <c r="E10" s="458"/>
      <c r="F10" s="459"/>
      <c r="G10" s="464"/>
      <c r="H10" s="465"/>
      <c r="I10" s="466"/>
      <c r="J10" s="466"/>
      <c r="K10" s="455"/>
      <c r="L10" s="455"/>
      <c r="M10" s="455"/>
    </row>
    <row r="11" spans="1:14" ht="14.25" customHeight="1">
      <c r="A11" s="455"/>
      <c r="B11" s="455"/>
      <c r="C11" s="455"/>
      <c r="D11" s="455"/>
      <c r="E11" s="458"/>
      <c r="F11" s="459"/>
      <c r="G11" s="464"/>
      <c r="H11" s="465"/>
      <c r="I11" s="466"/>
      <c r="J11" s="466"/>
      <c r="K11" s="455"/>
      <c r="L11" s="455"/>
      <c r="M11" s="455"/>
    </row>
    <row r="12" spans="1:14" ht="14.25" customHeight="1">
      <c r="A12" s="455"/>
      <c r="B12" s="455"/>
      <c r="C12" s="455"/>
      <c r="D12" s="455"/>
      <c r="E12" s="460"/>
      <c r="F12" s="461"/>
      <c r="G12" s="94" t="s">
        <v>744</v>
      </c>
      <c r="H12" s="94" t="s">
        <v>309</v>
      </c>
      <c r="I12" s="466"/>
      <c r="J12" s="466"/>
      <c r="K12" s="455"/>
      <c r="L12" s="455"/>
      <c r="M12" s="455"/>
    </row>
    <row r="13" spans="1:14" ht="14.25" customHeight="1">
      <c r="A13" s="467"/>
      <c r="B13" s="467"/>
      <c r="C13" s="467"/>
      <c r="D13" s="467"/>
      <c r="E13" s="467"/>
      <c r="F13" s="467"/>
      <c r="G13" s="117"/>
      <c r="H13" s="117"/>
      <c r="I13" s="118"/>
      <c r="J13" s="117"/>
      <c r="K13" s="118"/>
      <c r="L13" s="119"/>
      <c r="M13" s="119"/>
    </row>
    <row r="14" spans="1:14" ht="14.25" customHeight="1">
      <c r="A14" s="468"/>
      <c r="B14" s="467"/>
      <c r="C14" s="467"/>
      <c r="D14" s="467"/>
      <c r="E14" s="467"/>
      <c r="F14" s="467"/>
      <c r="G14" s="117"/>
      <c r="H14" s="117"/>
      <c r="I14" s="118"/>
      <c r="J14" s="117"/>
      <c r="K14" s="118"/>
      <c r="L14" s="119"/>
      <c r="M14" s="119"/>
    </row>
    <row r="15" spans="1:14" ht="14.25" customHeight="1">
      <c r="A15" s="467"/>
      <c r="B15" s="467"/>
      <c r="C15" s="467"/>
      <c r="D15" s="467"/>
      <c r="E15" s="467"/>
      <c r="F15" s="467"/>
      <c r="G15" s="117"/>
      <c r="H15" s="117"/>
      <c r="I15" s="118"/>
      <c r="J15" s="117"/>
      <c r="K15" s="118"/>
      <c r="L15" s="119"/>
      <c r="M15" s="119"/>
    </row>
    <row r="16" spans="1:14" ht="14.25" customHeight="1">
      <c r="A16" s="467"/>
      <c r="B16" s="467"/>
      <c r="C16" s="467"/>
      <c r="D16" s="467"/>
      <c r="E16" s="467"/>
      <c r="F16" s="467"/>
      <c r="G16" s="117"/>
      <c r="H16" s="117"/>
      <c r="I16" s="118"/>
      <c r="J16" s="117"/>
      <c r="K16" s="118"/>
      <c r="L16" s="119"/>
      <c r="M16" s="119"/>
    </row>
    <row r="17" spans="1:13" ht="14.25" customHeight="1">
      <c r="A17" s="467"/>
      <c r="B17" s="467"/>
      <c r="C17" s="467"/>
      <c r="D17" s="467"/>
      <c r="E17" s="467"/>
      <c r="F17" s="467"/>
      <c r="G17" s="117"/>
      <c r="H17" s="117"/>
      <c r="I17" s="118"/>
      <c r="J17" s="117"/>
      <c r="K17" s="118"/>
      <c r="L17" s="119"/>
      <c r="M17" s="119"/>
    </row>
    <row r="18" spans="1:13" ht="14.25" customHeight="1">
      <c r="A18" s="467"/>
      <c r="B18" s="467"/>
      <c r="C18" s="467"/>
      <c r="D18" s="467"/>
      <c r="E18" s="467"/>
      <c r="F18" s="467"/>
      <c r="G18" s="117"/>
      <c r="H18" s="117"/>
      <c r="I18" s="118"/>
      <c r="J18" s="117"/>
      <c r="K18" s="118"/>
      <c r="L18" s="119"/>
      <c r="M18" s="119"/>
    </row>
    <row r="19" spans="1:13" ht="14.25" customHeight="1">
      <c r="A19" s="467"/>
      <c r="B19" s="467"/>
      <c r="C19" s="467"/>
      <c r="D19" s="467"/>
      <c r="E19" s="467"/>
      <c r="F19" s="467"/>
      <c r="G19" s="117"/>
      <c r="H19" s="117"/>
      <c r="I19" s="118"/>
      <c r="J19" s="117"/>
      <c r="K19" s="118"/>
      <c r="L19" s="119"/>
      <c r="M19" s="119"/>
    </row>
    <row r="20" spans="1:13" ht="14.25" customHeight="1">
      <c r="A20" s="467"/>
      <c r="B20" s="467"/>
      <c r="C20" s="467"/>
      <c r="D20" s="467"/>
      <c r="E20" s="467"/>
      <c r="F20" s="467"/>
      <c r="G20" s="117"/>
      <c r="H20" s="117"/>
      <c r="I20" s="118"/>
      <c r="J20" s="117"/>
      <c r="K20" s="118"/>
      <c r="L20" s="119"/>
      <c r="M20" s="119"/>
    </row>
    <row r="21" spans="1:13" ht="14.25" customHeight="1">
      <c r="A21" s="467"/>
      <c r="B21" s="467"/>
      <c r="C21" s="467"/>
      <c r="D21" s="467"/>
      <c r="E21" s="467"/>
      <c r="F21" s="467"/>
      <c r="G21" s="117"/>
      <c r="H21" s="117"/>
      <c r="I21" s="118"/>
      <c r="J21" s="117"/>
      <c r="K21" s="118"/>
      <c r="L21" s="119"/>
      <c r="M21" s="119"/>
    </row>
    <row r="22" spans="1:13" ht="14.25" customHeight="1">
      <c r="A22" s="468"/>
      <c r="B22" s="467"/>
      <c r="C22" s="467"/>
      <c r="D22" s="467"/>
      <c r="E22" s="467"/>
      <c r="F22" s="467"/>
      <c r="G22" s="117"/>
      <c r="H22" s="117"/>
      <c r="I22" s="118"/>
      <c r="J22" s="117"/>
      <c r="K22" s="118"/>
      <c r="L22" s="119"/>
      <c r="M22" s="119"/>
    </row>
    <row r="23" spans="1:13" ht="14.25" customHeight="1">
      <c r="A23" s="467"/>
      <c r="B23" s="467"/>
      <c r="C23" s="467"/>
      <c r="D23" s="467"/>
      <c r="E23" s="467"/>
      <c r="F23" s="467"/>
      <c r="G23" s="117"/>
      <c r="H23" s="117"/>
      <c r="I23" s="118"/>
      <c r="J23" s="117"/>
      <c r="K23" s="118"/>
      <c r="L23" s="119"/>
      <c r="M23" s="119"/>
    </row>
    <row r="24" spans="1:13" ht="14.25" customHeight="1">
      <c r="A24" s="467"/>
      <c r="B24" s="467"/>
      <c r="C24" s="467"/>
      <c r="D24" s="467"/>
      <c r="E24" s="467"/>
      <c r="F24" s="467"/>
      <c r="G24" s="117"/>
      <c r="H24" s="117"/>
      <c r="I24" s="118"/>
      <c r="J24" s="117"/>
      <c r="K24" s="118"/>
      <c r="L24" s="119"/>
      <c r="M24" s="119"/>
    </row>
    <row r="25" spans="1:13" ht="14.25" customHeight="1">
      <c r="A25" s="467"/>
      <c r="B25" s="467"/>
      <c r="C25" s="467"/>
      <c r="D25" s="467"/>
      <c r="E25" s="467"/>
      <c r="F25" s="467"/>
      <c r="G25" s="117"/>
      <c r="H25" s="117"/>
      <c r="I25" s="118"/>
      <c r="J25" s="117"/>
      <c r="K25" s="118"/>
      <c r="L25" s="119"/>
      <c r="M25" s="119"/>
    </row>
    <row r="26" spans="1:13" ht="14.25" customHeight="1">
      <c r="A26" s="467"/>
      <c r="B26" s="467"/>
      <c r="C26" s="467"/>
      <c r="D26" s="467"/>
      <c r="E26" s="467"/>
      <c r="F26" s="467"/>
      <c r="G26" s="117"/>
      <c r="H26" s="117"/>
      <c r="I26" s="118"/>
      <c r="J26" s="117"/>
      <c r="K26" s="118"/>
      <c r="L26" s="119"/>
      <c r="M26" s="119"/>
    </row>
    <row r="27" spans="1:13" ht="14.25" customHeight="1">
      <c r="A27" s="467"/>
      <c r="B27" s="467"/>
      <c r="C27" s="467"/>
      <c r="D27" s="467"/>
      <c r="E27" s="467"/>
      <c r="F27" s="467"/>
      <c r="G27" s="117"/>
      <c r="H27" s="117"/>
      <c r="I27" s="118"/>
      <c r="J27" s="117"/>
      <c r="K27" s="118"/>
      <c r="L27" s="119"/>
      <c r="M27" s="119"/>
    </row>
    <row r="28" spans="1:13" ht="14.25" customHeight="1">
      <c r="A28" s="467"/>
      <c r="B28" s="467"/>
      <c r="C28" s="467"/>
      <c r="D28" s="467"/>
      <c r="E28" s="467"/>
      <c r="F28" s="467"/>
      <c r="G28" s="117"/>
      <c r="H28" s="117"/>
      <c r="I28" s="118"/>
      <c r="J28" s="117"/>
      <c r="K28" s="118"/>
      <c r="L28" s="119"/>
      <c r="M28" s="119"/>
    </row>
    <row r="29" spans="1:13" ht="15" customHeight="1">
      <c r="A29" s="469" t="s">
        <v>520</v>
      </c>
      <c r="B29" s="469"/>
      <c r="C29" s="469"/>
      <c r="D29" s="469"/>
      <c r="E29" s="469"/>
      <c r="F29" s="469"/>
      <c r="G29" s="469"/>
      <c r="H29" s="469"/>
      <c r="I29" s="469"/>
      <c r="J29" s="469"/>
      <c r="K29" s="469"/>
      <c r="L29" s="469"/>
      <c r="M29" s="469"/>
    </row>
    <row r="30" spans="1:13" ht="14.25" customHeight="1">
      <c r="A30" s="455" t="s">
        <v>521</v>
      </c>
      <c r="B30" s="455"/>
      <c r="C30" s="455" t="s">
        <v>522</v>
      </c>
      <c r="D30" s="455"/>
      <c r="E30" s="456" t="s">
        <v>189</v>
      </c>
      <c r="F30" s="457"/>
      <c r="G30" s="462" t="s">
        <v>474</v>
      </c>
      <c r="H30" s="463"/>
      <c r="I30" s="466" t="s">
        <v>185</v>
      </c>
      <c r="J30" s="466" t="s">
        <v>643</v>
      </c>
      <c r="K30" s="455" t="s">
        <v>186</v>
      </c>
      <c r="L30" s="455" t="s">
        <v>187</v>
      </c>
      <c r="M30" s="455" t="s">
        <v>188</v>
      </c>
    </row>
    <row r="31" spans="1:13" ht="14.25" customHeight="1">
      <c r="A31" s="455"/>
      <c r="B31" s="455"/>
      <c r="C31" s="455"/>
      <c r="D31" s="455"/>
      <c r="E31" s="458"/>
      <c r="F31" s="459"/>
      <c r="G31" s="464"/>
      <c r="H31" s="465"/>
      <c r="I31" s="466"/>
      <c r="J31" s="466"/>
      <c r="K31" s="455"/>
      <c r="L31" s="455"/>
      <c r="M31" s="455"/>
    </row>
    <row r="32" spans="1:13" ht="14.25" customHeight="1">
      <c r="A32" s="455"/>
      <c r="B32" s="455"/>
      <c r="C32" s="455"/>
      <c r="D32" s="455"/>
      <c r="E32" s="458"/>
      <c r="F32" s="459"/>
      <c r="G32" s="464"/>
      <c r="H32" s="465"/>
      <c r="I32" s="466"/>
      <c r="J32" s="466"/>
      <c r="K32" s="455"/>
      <c r="L32" s="455"/>
      <c r="M32" s="455"/>
    </row>
    <row r="33" spans="1:13" ht="14.25" customHeight="1">
      <c r="A33" s="455"/>
      <c r="B33" s="455"/>
      <c r="C33" s="455"/>
      <c r="D33" s="455"/>
      <c r="E33" s="460"/>
      <c r="F33" s="461"/>
      <c r="G33" s="94" t="s">
        <v>744</v>
      </c>
      <c r="H33" s="94" t="s">
        <v>309</v>
      </c>
      <c r="I33" s="466"/>
      <c r="J33" s="466"/>
      <c r="K33" s="455"/>
      <c r="L33" s="455"/>
      <c r="M33" s="455"/>
    </row>
    <row r="34" spans="1:13" ht="14.25" customHeight="1">
      <c r="A34" s="467"/>
      <c r="B34" s="467"/>
      <c r="C34" s="467"/>
      <c r="D34" s="467"/>
      <c r="E34" s="467"/>
      <c r="F34" s="467"/>
      <c r="G34" s="117"/>
      <c r="H34" s="117"/>
      <c r="I34" s="118"/>
      <c r="J34" s="117"/>
      <c r="K34" s="118"/>
      <c r="L34" s="119"/>
      <c r="M34" s="119"/>
    </row>
    <row r="35" spans="1:13" ht="14.25" customHeight="1">
      <c r="A35" s="467"/>
      <c r="B35" s="467"/>
      <c r="C35" s="467"/>
      <c r="D35" s="467"/>
      <c r="E35" s="467"/>
      <c r="F35" s="467"/>
      <c r="G35" s="117"/>
      <c r="H35" s="117"/>
      <c r="I35" s="118"/>
      <c r="J35" s="117"/>
      <c r="K35" s="118"/>
      <c r="L35" s="119"/>
      <c r="M35" s="119"/>
    </row>
    <row r="36" spans="1:13" ht="14.25" customHeight="1">
      <c r="A36" s="467"/>
      <c r="B36" s="467"/>
      <c r="C36" s="467"/>
      <c r="D36" s="467"/>
      <c r="E36" s="467"/>
      <c r="F36" s="467"/>
      <c r="G36" s="117"/>
      <c r="H36" s="117"/>
      <c r="I36" s="118"/>
      <c r="J36" s="117"/>
      <c r="K36" s="118"/>
      <c r="L36" s="119"/>
      <c r="M36" s="119"/>
    </row>
    <row r="37" spans="1:13" ht="14.25" customHeight="1">
      <c r="A37" s="467"/>
      <c r="B37" s="467"/>
      <c r="C37" s="467"/>
      <c r="D37" s="467"/>
      <c r="E37" s="467"/>
      <c r="F37" s="467"/>
      <c r="G37" s="117"/>
      <c r="H37" s="117"/>
      <c r="I37" s="118"/>
      <c r="J37" s="117"/>
      <c r="K37" s="118"/>
      <c r="L37" s="119"/>
      <c r="M37" s="119"/>
    </row>
    <row r="38" spans="1:13" ht="14.25" customHeight="1">
      <c r="A38" s="467"/>
      <c r="B38" s="467"/>
      <c r="C38" s="467"/>
      <c r="D38" s="467"/>
      <c r="E38" s="467"/>
      <c r="F38" s="467"/>
      <c r="G38" s="117"/>
      <c r="H38" s="117"/>
      <c r="I38" s="118"/>
      <c r="J38" s="117"/>
      <c r="K38" s="118"/>
      <c r="L38" s="119"/>
      <c r="M38" s="119"/>
    </row>
    <row r="39" spans="1:13" ht="14.25" customHeight="1">
      <c r="A39" s="467"/>
      <c r="B39" s="467"/>
      <c r="C39" s="467"/>
      <c r="D39" s="467"/>
      <c r="E39" s="467"/>
      <c r="F39" s="467"/>
      <c r="G39" s="117"/>
      <c r="H39" s="117"/>
      <c r="I39" s="118"/>
      <c r="J39" s="117"/>
      <c r="K39" s="118"/>
      <c r="L39" s="119"/>
      <c r="M39" s="119"/>
    </row>
    <row r="40" spans="1:13" ht="14.25" customHeight="1">
      <c r="A40" s="467"/>
      <c r="B40" s="467"/>
      <c r="C40" s="467"/>
      <c r="D40" s="467"/>
      <c r="E40" s="467"/>
      <c r="F40" s="467"/>
      <c r="G40" s="117"/>
      <c r="H40" s="117"/>
      <c r="I40" s="118"/>
      <c r="J40" s="117"/>
      <c r="K40" s="118"/>
      <c r="L40" s="119"/>
      <c r="M40" s="119"/>
    </row>
    <row r="41" spans="1:13" ht="14.25" customHeight="1">
      <c r="A41" s="467"/>
      <c r="B41" s="467"/>
      <c r="C41" s="467"/>
      <c r="D41" s="467"/>
      <c r="E41" s="467"/>
      <c r="F41" s="467"/>
      <c r="G41" s="117"/>
      <c r="H41" s="117"/>
      <c r="I41" s="118"/>
      <c r="J41" s="117"/>
      <c r="K41" s="118"/>
      <c r="L41" s="119"/>
      <c r="M41" s="119"/>
    </row>
    <row r="42" spans="1:13" ht="14.25" customHeight="1">
      <c r="A42" s="467"/>
      <c r="B42" s="467"/>
      <c r="C42" s="467"/>
      <c r="D42" s="467"/>
      <c r="E42" s="467"/>
      <c r="F42" s="467"/>
      <c r="G42" s="117"/>
      <c r="H42" s="117"/>
      <c r="I42" s="118"/>
      <c r="J42" s="117"/>
      <c r="K42" s="118"/>
      <c r="L42" s="119"/>
      <c r="M42" s="119"/>
    </row>
    <row r="43" spans="1:13" ht="14.25" customHeight="1">
      <c r="A43" s="467"/>
      <c r="B43" s="467"/>
      <c r="C43" s="467"/>
      <c r="D43" s="467"/>
      <c r="E43" s="467"/>
      <c r="F43" s="467"/>
      <c r="G43" s="117"/>
      <c r="H43" s="117"/>
      <c r="I43" s="118"/>
      <c r="J43" s="117"/>
      <c r="K43" s="118"/>
      <c r="L43" s="119"/>
      <c r="M43" s="119"/>
    </row>
    <row r="44" spans="1:13" ht="14.25" customHeight="1">
      <c r="A44" s="467"/>
      <c r="B44" s="467"/>
      <c r="C44" s="467"/>
      <c r="D44" s="467"/>
      <c r="E44" s="467"/>
      <c r="F44" s="467"/>
      <c r="G44" s="117"/>
      <c r="H44" s="117"/>
      <c r="I44" s="118"/>
      <c r="J44" s="117"/>
      <c r="K44" s="118"/>
      <c r="L44" s="119"/>
      <c r="M44" s="119"/>
    </row>
    <row r="45" spans="1:13" s="83" customFormat="1" ht="14.25" customHeight="1">
      <c r="A45" s="467"/>
      <c r="B45" s="467"/>
      <c r="C45" s="467"/>
      <c r="D45" s="467"/>
      <c r="E45" s="467"/>
      <c r="F45" s="467"/>
      <c r="G45" s="117"/>
      <c r="H45" s="117"/>
      <c r="I45" s="118"/>
      <c r="J45" s="117"/>
      <c r="K45" s="118"/>
      <c r="L45" s="119"/>
      <c r="M45" s="119"/>
    </row>
    <row r="46" spans="1:13" ht="14.25" customHeight="1">
      <c r="A46" s="467"/>
      <c r="B46" s="467"/>
      <c r="C46" s="467"/>
      <c r="D46" s="467"/>
      <c r="E46" s="467"/>
      <c r="F46" s="467"/>
      <c r="G46" s="117"/>
      <c r="H46" s="117"/>
      <c r="I46" s="118"/>
      <c r="J46" s="117"/>
      <c r="K46" s="118"/>
      <c r="L46" s="119"/>
      <c r="M46" s="119"/>
    </row>
    <row r="47" spans="1:13" ht="14.25" customHeight="1">
      <c r="A47" s="467"/>
      <c r="B47" s="467"/>
      <c r="C47" s="467"/>
      <c r="D47" s="467"/>
      <c r="E47" s="467"/>
      <c r="F47" s="467"/>
      <c r="G47" s="117"/>
      <c r="H47" s="117"/>
      <c r="I47" s="118"/>
      <c r="J47" s="117"/>
      <c r="K47" s="118"/>
      <c r="L47" s="119"/>
      <c r="M47" s="119"/>
    </row>
    <row r="48" spans="1:13" ht="14.25" customHeight="1">
      <c r="A48" s="467"/>
      <c r="B48" s="467"/>
      <c r="C48" s="467"/>
      <c r="D48" s="467"/>
      <c r="E48" s="467"/>
      <c r="F48" s="467"/>
      <c r="G48" s="117"/>
      <c r="H48" s="117"/>
      <c r="I48" s="118"/>
      <c r="J48" s="117"/>
      <c r="K48" s="118"/>
      <c r="L48" s="119"/>
      <c r="M48" s="119"/>
    </row>
    <row r="49" spans="1:13" ht="14.25" customHeight="1">
      <c r="A49" s="54"/>
      <c r="B49" s="54"/>
      <c r="C49" s="54"/>
      <c r="D49" s="54"/>
      <c r="E49" s="54"/>
      <c r="F49" s="54"/>
      <c r="G49" s="54"/>
      <c r="H49" s="54"/>
      <c r="I49" s="54"/>
      <c r="J49" s="54"/>
      <c r="K49" s="54"/>
      <c r="L49" s="54"/>
      <c r="M49" s="54"/>
    </row>
    <row r="50" spans="1:13" ht="15.75">
      <c r="A50" s="470" t="s">
        <v>116</v>
      </c>
      <c r="B50" s="470"/>
      <c r="C50" s="470"/>
      <c r="D50" s="470"/>
      <c r="E50" s="470"/>
      <c r="F50" s="470"/>
      <c r="G50" s="470"/>
      <c r="H50" s="470"/>
      <c r="I50" s="470"/>
      <c r="J50" s="470"/>
      <c r="K50" s="470"/>
      <c r="L50" s="470"/>
      <c r="M50" s="470"/>
    </row>
    <row r="51" spans="1:13" ht="14.25" customHeight="1">
      <c r="A51" s="471" t="s">
        <v>775</v>
      </c>
      <c r="B51" s="471"/>
      <c r="C51" s="471"/>
      <c r="D51" s="471"/>
      <c r="E51" s="471"/>
      <c r="F51" s="471"/>
      <c r="G51" s="471"/>
      <c r="H51" s="471"/>
      <c r="I51" s="471"/>
      <c r="J51" s="471"/>
      <c r="K51" s="471"/>
      <c r="L51" s="471"/>
      <c r="M51" s="471"/>
    </row>
    <row r="52" spans="1:13" ht="14.25" customHeight="1">
      <c r="A52" s="471"/>
      <c r="B52" s="471"/>
      <c r="C52" s="471"/>
      <c r="D52" s="471"/>
      <c r="E52" s="471"/>
      <c r="F52" s="471"/>
      <c r="G52" s="471"/>
      <c r="H52" s="471"/>
      <c r="I52" s="471"/>
      <c r="J52" s="471"/>
      <c r="K52" s="471"/>
      <c r="L52" s="471"/>
      <c r="M52" s="471"/>
    </row>
    <row r="53" spans="1:13" ht="14.25" customHeight="1">
      <c r="A53" s="471"/>
      <c r="B53" s="471"/>
      <c r="C53" s="471"/>
      <c r="D53" s="471"/>
      <c r="E53" s="471"/>
      <c r="F53" s="471"/>
      <c r="G53" s="471"/>
      <c r="H53" s="471"/>
      <c r="I53" s="471"/>
      <c r="J53" s="471"/>
      <c r="K53" s="471"/>
      <c r="L53" s="471"/>
      <c r="M53" s="471"/>
    </row>
    <row r="54" spans="1:13" ht="15" customHeight="1">
      <c r="A54" s="471"/>
      <c r="B54" s="471"/>
      <c r="C54" s="471"/>
      <c r="D54" s="471"/>
      <c r="E54" s="471"/>
      <c r="F54" s="471"/>
      <c r="G54" s="471"/>
      <c r="H54" s="471"/>
      <c r="I54" s="471"/>
      <c r="J54" s="471"/>
      <c r="K54" s="471"/>
      <c r="L54" s="471"/>
      <c r="M54" s="471"/>
    </row>
    <row r="55" spans="1:13" ht="15" customHeight="1">
      <c r="A55" s="471"/>
      <c r="B55" s="471"/>
      <c r="C55" s="471"/>
      <c r="D55" s="471"/>
      <c r="E55" s="471"/>
      <c r="F55" s="471"/>
      <c r="G55" s="471"/>
      <c r="H55" s="471"/>
      <c r="I55" s="471"/>
      <c r="J55" s="471"/>
      <c r="K55" s="471"/>
      <c r="L55" s="471"/>
      <c r="M55" s="471"/>
    </row>
    <row r="56" spans="1:13" ht="15" customHeight="1">
      <c r="A56" s="471"/>
      <c r="B56" s="471"/>
      <c r="C56" s="471"/>
      <c r="D56" s="471"/>
      <c r="E56" s="471"/>
      <c r="F56" s="471"/>
      <c r="G56" s="471"/>
      <c r="H56" s="471"/>
      <c r="I56" s="471"/>
      <c r="J56" s="471"/>
      <c r="K56" s="471"/>
      <c r="L56" s="471"/>
      <c r="M56" s="471"/>
    </row>
    <row r="57" spans="1:13" ht="14.25" customHeight="1">
      <c r="A57" s="471"/>
      <c r="B57" s="471"/>
      <c r="C57" s="471"/>
      <c r="D57" s="471"/>
      <c r="E57" s="471"/>
      <c r="F57" s="471"/>
      <c r="G57" s="471"/>
      <c r="H57" s="471"/>
      <c r="I57" s="471"/>
      <c r="J57" s="471"/>
      <c r="K57" s="471"/>
      <c r="L57" s="471"/>
      <c r="M57" s="471"/>
    </row>
    <row r="58" spans="1:13" ht="15" customHeight="1">
      <c r="A58" s="471"/>
      <c r="B58" s="471"/>
      <c r="C58" s="471"/>
      <c r="D58" s="471"/>
      <c r="E58" s="471"/>
      <c r="F58" s="471"/>
      <c r="G58" s="471"/>
      <c r="H58" s="471"/>
      <c r="I58" s="471"/>
      <c r="J58" s="471"/>
      <c r="K58" s="471"/>
      <c r="L58" s="471"/>
      <c r="M58" s="471"/>
    </row>
    <row r="59" spans="1:13" ht="15" customHeight="1">
      <c r="A59" s="471"/>
      <c r="B59" s="471"/>
      <c r="C59" s="471"/>
      <c r="D59" s="471"/>
      <c r="E59" s="471"/>
      <c r="F59" s="471"/>
      <c r="G59" s="471"/>
      <c r="H59" s="471"/>
      <c r="I59" s="471"/>
      <c r="J59" s="471"/>
      <c r="K59" s="471"/>
      <c r="L59" s="471"/>
      <c r="M59" s="471"/>
    </row>
    <row r="60" spans="1:13" ht="15" customHeight="1">
      <c r="A60" s="471"/>
      <c r="B60" s="471"/>
      <c r="C60" s="471"/>
      <c r="D60" s="471"/>
      <c r="E60" s="471"/>
      <c r="F60" s="471"/>
      <c r="G60" s="471"/>
      <c r="H60" s="471"/>
      <c r="I60" s="471"/>
      <c r="J60" s="471"/>
      <c r="K60" s="471"/>
      <c r="L60" s="471"/>
      <c r="M60" s="471"/>
    </row>
    <row r="61" spans="1:13" ht="9" customHeight="1">
      <c r="A61" s="54"/>
      <c r="B61" s="54"/>
      <c r="C61" s="54"/>
      <c r="D61" s="54"/>
      <c r="E61" s="54"/>
      <c r="F61" s="54"/>
      <c r="G61" s="54"/>
      <c r="H61" s="54"/>
      <c r="I61" s="54"/>
      <c r="J61" s="54"/>
      <c r="K61" s="54"/>
      <c r="L61" s="54"/>
      <c r="M61" s="54"/>
    </row>
    <row r="62" spans="1:13" ht="15" customHeight="1">
      <c r="A62" s="406" t="s">
        <v>644</v>
      </c>
      <c r="B62" s="406"/>
      <c r="C62" s="406"/>
      <c r="D62" s="406"/>
      <c r="E62" s="406"/>
      <c r="F62" s="406"/>
      <c r="G62" s="406"/>
      <c r="H62" s="406"/>
      <c r="I62" s="406"/>
      <c r="J62" s="406"/>
      <c r="K62" s="406"/>
      <c r="L62" s="406"/>
      <c r="M62" s="406"/>
    </row>
    <row r="63" spans="1:13" ht="14.25" customHeight="1">
      <c r="A63" s="54"/>
      <c r="B63" s="54"/>
      <c r="C63" s="54"/>
      <c r="D63" s="54"/>
      <c r="E63" s="54"/>
      <c r="F63" s="54"/>
      <c r="G63" s="54"/>
      <c r="H63" s="54"/>
      <c r="I63" s="54"/>
      <c r="J63" s="54"/>
      <c r="K63" s="54"/>
      <c r="L63" s="54"/>
      <c r="M63" s="54"/>
    </row>
    <row r="64" spans="1:13" ht="14.25" customHeight="1">
      <c r="A64" s="424" t="s">
        <v>726</v>
      </c>
      <c r="B64" s="425"/>
      <c r="C64" s="425"/>
      <c r="D64" s="425"/>
      <c r="E64" s="425"/>
      <c r="F64" s="425"/>
      <c r="G64" s="425"/>
      <c r="H64" s="425"/>
      <c r="I64" s="425"/>
      <c r="J64" s="425"/>
      <c r="K64" s="425"/>
      <c r="L64" s="425"/>
      <c r="M64" s="426"/>
    </row>
    <row r="65" spans="1:13" ht="14.25" customHeight="1">
      <c r="A65" s="327"/>
      <c r="B65" s="328"/>
      <c r="C65" s="328"/>
      <c r="D65" s="328"/>
      <c r="E65" s="328"/>
      <c r="F65" s="328"/>
      <c r="G65" s="328"/>
      <c r="H65" s="328"/>
      <c r="I65" s="328"/>
      <c r="J65" s="328"/>
      <c r="K65" s="328"/>
      <c r="L65" s="328"/>
      <c r="M65" s="329"/>
    </row>
    <row r="66" spans="1:13" ht="14.25" customHeight="1">
      <c r="A66" s="327"/>
      <c r="B66" s="328"/>
      <c r="C66" s="328"/>
      <c r="D66" s="328"/>
      <c r="E66" s="328"/>
      <c r="F66" s="328"/>
      <c r="G66" s="328"/>
      <c r="H66" s="328"/>
      <c r="I66" s="328"/>
      <c r="J66" s="328"/>
      <c r="K66" s="328"/>
      <c r="L66" s="328"/>
      <c r="M66" s="329"/>
    </row>
    <row r="67" spans="1:13" ht="14.25" customHeight="1">
      <c r="A67" s="327"/>
      <c r="B67" s="328"/>
      <c r="C67" s="328"/>
      <c r="D67" s="328"/>
      <c r="E67" s="328"/>
      <c r="F67" s="328"/>
      <c r="G67" s="328"/>
      <c r="H67" s="328"/>
      <c r="I67" s="328"/>
      <c r="J67" s="328"/>
      <c r="K67" s="328"/>
      <c r="L67" s="328"/>
      <c r="M67" s="329"/>
    </row>
    <row r="68" spans="1:13" ht="14.25" customHeight="1">
      <c r="A68" s="327"/>
      <c r="B68" s="328"/>
      <c r="C68" s="328"/>
      <c r="D68" s="328"/>
      <c r="E68" s="328"/>
      <c r="F68" s="328"/>
      <c r="G68" s="328"/>
      <c r="H68" s="328"/>
      <c r="I68" s="328"/>
      <c r="J68" s="328"/>
      <c r="K68" s="328"/>
      <c r="L68" s="328"/>
      <c r="M68" s="329"/>
    </row>
    <row r="69" spans="1:13" ht="14.25" customHeight="1">
      <c r="A69" s="327"/>
      <c r="B69" s="328"/>
      <c r="C69" s="328"/>
      <c r="D69" s="328"/>
      <c r="E69" s="328"/>
      <c r="F69" s="328"/>
      <c r="G69" s="328"/>
      <c r="H69" s="328"/>
      <c r="I69" s="328"/>
      <c r="J69" s="328"/>
      <c r="K69" s="328"/>
      <c r="L69" s="328"/>
      <c r="M69" s="329"/>
    </row>
    <row r="70" spans="1:13" ht="14.25" customHeight="1">
      <c r="A70" s="327"/>
      <c r="B70" s="328"/>
      <c r="C70" s="328"/>
      <c r="D70" s="328"/>
      <c r="E70" s="328"/>
      <c r="F70" s="328"/>
      <c r="G70" s="328"/>
      <c r="H70" s="328"/>
      <c r="I70" s="328"/>
      <c r="J70" s="328"/>
      <c r="K70" s="328"/>
      <c r="L70" s="328"/>
      <c r="M70" s="329"/>
    </row>
    <row r="71" spans="1:13" ht="14.25" customHeight="1">
      <c r="A71" s="330"/>
      <c r="B71" s="331"/>
      <c r="C71" s="331"/>
      <c r="D71" s="331"/>
      <c r="E71" s="331"/>
      <c r="F71" s="331"/>
      <c r="G71" s="331"/>
      <c r="H71" s="331"/>
      <c r="I71" s="331"/>
      <c r="J71" s="331"/>
      <c r="K71" s="331"/>
      <c r="L71" s="331"/>
      <c r="M71" s="332"/>
    </row>
  </sheetData>
  <mergeCells count="131">
    <mergeCell ref="A50:M50"/>
    <mergeCell ref="A62:M62"/>
    <mergeCell ref="A64:M71"/>
    <mergeCell ref="A47:B47"/>
    <mergeCell ref="C47:D47"/>
    <mergeCell ref="E47:F47"/>
    <mergeCell ref="A48:B48"/>
    <mergeCell ref="C48:D48"/>
    <mergeCell ref="E48:F48"/>
    <mergeCell ref="A51:M60"/>
    <mergeCell ref="A44:B44"/>
    <mergeCell ref="C44:D44"/>
    <mergeCell ref="E44:F44"/>
    <mergeCell ref="A46:B46"/>
    <mergeCell ref="C46:D46"/>
    <mergeCell ref="E46:F46"/>
    <mergeCell ref="A42:B42"/>
    <mergeCell ref="C42:D42"/>
    <mergeCell ref="E42:F42"/>
    <mergeCell ref="A43:B43"/>
    <mergeCell ref="C43:D43"/>
    <mergeCell ref="E43:F43"/>
    <mergeCell ref="A45:B45"/>
    <mergeCell ref="C45:D45"/>
    <mergeCell ref="E45:F45"/>
    <mergeCell ref="A40:B40"/>
    <mergeCell ref="C40:D40"/>
    <mergeCell ref="E40:F40"/>
    <mergeCell ref="A41:B41"/>
    <mergeCell ref="C41:D41"/>
    <mergeCell ref="E41:F41"/>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29:M29"/>
    <mergeCell ref="A30:B33"/>
    <mergeCell ref="C30:D33"/>
    <mergeCell ref="E30:F33"/>
    <mergeCell ref="G30:H32"/>
    <mergeCell ref="I30:I33"/>
    <mergeCell ref="J30:J33"/>
    <mergeCell ref="K30:K33"/>
    <mergeCell ref="L30:L33"/>
    <mergeCell ref="M30:M33"/>
    <mergeCell ref="A27:B27"/>
    <mergeCell ref="C27:D27"/>
    <mergeCell ref="E27:F27"/>
    <mergeCell ref="A28:B28"/>
    <mergeCell ref="C28:D28"/>
    <mergeCell ref="E28:F28"/>
    <mergeCell ref="A25:B25"/>
    <mergeCell ref="C25:D25"/>
    <mergeCell ref="E25:F25"/>
    <mergeCell ref="A26:B26"/>
    <mergeCell ref="C26:D26"/>
    <mergeCell ref="E26:F26"/>
    <mergeCell ref="A23:B23"/>
    <mergeCell ref="C23:D23"/>
    <mergeCell ref="E23:F23"/>
    <mergeCell ref="A24:B24"/>
    <mergeCell ref="C24:D24"/>
    <mergeCell ref="E24:F24"/>
    <mergeCell ref="A21:B21"/>
    <mergeCell ref="C21:D21"/>
    <mergeCell ref="E21:F21"/>
    <mergeCell ref="A22:B22"/>
    <mergeCell ref="C22:D22"/>
    <mergeCell ref="E22:F22"/>
    <mergeCell ref="A19:B19"/>
    <mergeCell ref="C19:D19"/>
    <mergeCell ref="E19:F19"/>
    <mergeCell ref="A20:B20"/>
    <mergeCell ref="C20:D20"/>
    <mergeCell ref="E20:F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8:M8"/>
    <mergeCell ref="A9:B12"/>
    <mergeCell ref="C9:D12"/>
    <mergeCell ref="E9:F12"/>
    <mergeCell ref="G9:H11"/>
    <mergeCell ref="I9:I12"/>
    <mergeCell ref="J9:J12"/>
    <mergeCell ref="K9:K12"/>
    <mergeCell ref="L9:L12"/>
    <mergeCell ref="M9:M12"/>
    <mergeCell ref="A6:D6"/>
    <mergeCell ref="E6:H6"/>
    <mergeCell ref="I6:J6"/>
    <mergeCell ref="L6:M6"/>
    <mergeCell ref="A7:D7"/>
    <mergeCell ref="E7:H7"/>
    <mergeCell ref="I7:J7"/>
    <mergeCell ref="L7:M7"/>
    <mergeCell ref="L1:M2"/>
    <mergeCell ref="C2:K3"/>
    <mergeCell ref="L3:M3"/>
    <mergeCell ref="C4:K4"/>
    <mergeCell ref="L4:M5"/>
    <mergeCell ref="C5:K5"/>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3"/>
  <sheetViews>
    <sheetView showZeros="0" view="pageBreakPreview" zoomScaleNormal="100" zoomScaleSheetLayoutView="100" workbookViewId="0">
      <selection activeCell="S19" sqref="S19"/>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6" ht="15" customHeight="1">
      <c r="A1" s="3"/>
      <c r="B1" s="1"/>
      <c r="C1" s="20"/>
      <c r="D1" s="1"/>
      <c r="E1" s="1"/>
      <c r="F1" s="1"/>
      <c r="G1" s="1"/>
      <c r="H1" s="1"/>
      <c r="I1" s="1"/>
      <c r="J1" s="1"/>
      <c r="K1" s="1"/>
      <c r="L1" s="1"/>
      <c r="M1" s="1"/>
      <c r="N1" s="209" t="s">
        <v>480</v>
      </c>
      <c r="O1" s="210"/>
    </row>
    <row r="2" spans="1:16" ht="14.25" customHeight="1">
      <c r="A2" s="10"/>
      <c r="B2" s="5"/>
      <c r="C2" s="211" t="s">
        <v>699</v>
      </c>
      <c r="D2" s="212"/>
      <c r="E2" s="212"/>
      <c r="F2" s="212"/>
      <c r="G2" s="212"/>
      <c r="H2" s="212"/>
      <c r="I2" s="212"/>
      <c r="J2" s="212"/>
      <c r="K2" s="212"/>
      <c r="L2" s="212"/>
      <c r="M2" s="213"/>
      <c r="N2" s="209"/>
      <c r="O2" s="210"/>
    </row>
    <row r="3" spans="1:16" ht="14.25" customHeight="1">
      <c r="A3" s="10"/>
      <c r="B3" s="5"/>
      <c r="C3" s="211"/>
      <c r="D3" s="212"/>
      <c r="E3" s="212"/>
      <c r="F3" s="212"/>
      <c r="G3" s="212"/>
      <c r="H3" s="212"/>
      <c r="I3" s="212"/>
      <c r="J3" s="212"/>
      <c r="K3" s="212"/>
      <c r="L3" s="212"/>
      <c r="M3" s="213"/>
      <c r="N3" s="214" t="s">
        <v>0</v>
      </c>
      <c r="O3" s="215"/>
    </row>
    <row r="4" spans="1:16" ht="15" customHeight="1">
      <c r="A4" s="6"/>
      <c r="B4" s="7"/>
      <c r="C4" s="216" t="s">
        <v>69</v>
      </c>
      <c r="D4" s="217"/>
      <c r="E4" s="217"/>
      <c r="F4" s="217"/>
      <c r="G4" s="217"/>
      <c r="H4" s="217"/>
      <c r="I4" s="217"/>
      <c r="J4" s="217"/>
      <c r="K4" s="217"/>
      <c r="L4" s="217"/>
      <c r="M4" s="218"/>
      <c r="N4" s="222">
        <f>Tax_Year</f>
        <v>2023</v>
      </c>
      <c r="O4" s="269"/>
    </row>
    <row r="5" spans="1:16" ht="15" customHeight="1">
      <c r="A5" s="11"/>
      <c r="B5" s="18"/>
      <c r="C5" s="480" t="s">
        <v>792</v>
      </c>
      <c r="D5" s="481"/>
      <c r="E5" s="481"/>
      <c r="F5" s="481"/>
      <c r="G5" s="481"/>
      <c r="H5" s="481"/>
      <c r="I5" s="481"/>
      <c r="J5" s="481"/>
      <c r="K5" s="481"/>
      <c r="L5" s="481"/>
      <c r="M5" s="482"/>
      <c r="N5" s="304"/>
      <c r="O5" s="305"/>
      <c r="P5" s="83" t="s">
        <v>774</v>
      </c>
    </row>
    <row r="6" spans="1:16" ht="15" customHeight="1">
      <c r="A6" s="311" t="s">
        <v>82</v>
      </c>
      <c r="B6" s="311"/>
      <c r="C6" s="311"/>
      <c r="D6" s="311"/>
      <c r="E6" s="311" t="s">
        <v>83</v>
      </c>
      <c r="F6" s="311"/>
      <c r="G6" s="311"/>
      <c r="H6" s="311"/>
      <c r="I6" s="311" t="s">
        <v>102</v>
      </c>
      <c r="J6" s="311"/>
      <c r="K6" s="311"/>
      <c r="L6" s="311" t="s">
        <v>72</v>
      </c>
      <c r="M6" s="311"/>
      <c r="N6" s="362" t="s">
        <v>70</v>
      </c>
      <c r="O6" s="362"/>
    </row>
    <row r="7" spans="1:16" ht="14.25" customHeight="1">
      <c r="A7" s="380">
        <f>Business_Name</f>
        <v>0</v>
      </c>
      <c r="B7" s="381"/>
      <c r="C7" s="381"/>
      <c r="D7" s="381"/>
      <c r="E7" s="380">
        <f>Address</f>
        <v>0</v>
      </c>
      <c r="F7" s="381"/>
      <c r="G7" s="381"/>
      <c r="H7" s="381"/>
      <c r="I7" s="380">
        <f>City</f>
        <v>0</v>
      </c>
      <c r="J7" s="381"/>
      <c r="K7" s="381"/>
      <c r="L7" s="493">
        <f>State</f>
        <v>0</v>
      </c>
      <c r="M7" s="494"/>
      <c r="N7" s="410">
        <f>Company_Number</f>
        <v>0</v>
      </c>
      <c r="O7" s="411"/>
    </row>
    <row r="8" spans="1:16" ht="14.25" customHeight="1">
      <c r="A8" s="483" t="s">
        <v>190</v>
      </c>
      <c r="B8" s="484" t="s">
        <v>191</v>
      </c>
      <c r="C8" s="485"/>
      <c r="D8" s="485"/>
      <c r="E8" s="485"/>
      <c r="F8" s="486"/>
      <c r="G8" s="483" t="str">
        <f>CONCATENATE("Year End Balance
", $N$4-1)</f>
        <v>Year End Balance
2022</v>
      </c>
      <c r="H8" s="483"/>
      <c r="I8" s="483"/>
      <c r="J8" s="483" t="str">
        <f>CONCATENATE("Year End Balance
", $N$4-2)</f>
        <v>Year End Balance
2021</v>
      </c>
      <c r="K8" s="483"/>
      <c r="L8" s="483"/>
      <c r="M8" s="483" t="str">
        <f>CONCATENATE("Year End Balance
", $N$4-3)</f>
        <v>Year End Balance
2020</v>
      </c>
      <c r="N8" s="483"/>
      <c r="O8" s="483"/>
    </row>
    <row r="9" spans="1:16" ht="14.25" customHeight="1">
      <c r="A9" s="483"/>
      <c r="B9" s="487"/>
      <c r="C9" s="488"/>
      <c r="D9" s="488"/>
      <c r="E9" s="488"/>
      <c r="F9" s="489"/>
      <c r="G9" s="483"/>
      <c r="H9" s="483"/>
      <c r="I9" s="483"/>
      <c r="J9" s="483"/>
      <c r="K9" s="483"/>
      <c r="L9" s="483"/>
      <c r="M9" s="483"/>
      <c r="N9" s="483"/>
      <c r="O9" s="483"/>
    </row>
    <row r="10" spans="1:16" ht="14.25" customHeight="1">
      <c r="A10" s="483"/>
      <c r="B10" s="490"/>
      <c r="C10" s="491"/>
      <c r="D10" s="491"/>
      <c r="E10" s="491"/>
      <c r="F10" s="492"/>
      <c r="G10" s="483"/>
      <c r="H10" s="483"/>
      <c r="I10" s="483"/>
      <c r="J10" s="483"/>
      <c r="K10" s="483"/>
      <c r="L10" s="483"/>
      <c r="M10" s="483"/>
      <c r="N10" s="483"/>
      <c r="O10" s="483"/>
    </row>
    <row r="11" spans="1:16" ht="15" customHeight="1">
      <c r="A11" s="273" t="s">
        <v>192</v>
      </c>
      <c r="B11" s="294"/>
      <c r="C11" s="294"/>
      <c r="D11" s="294"/>
      <c r="E11" s="294"/>
      <c r="F11" s="294"/>
      <c r="G11" s="294"/>
      <c r="H11" s="294"/>
      <c r="I11" s="294"/>
      <c r="J11" s="294"/>
      <c r="K11" s="294"/>
      <c r="L11" s="294"/>
      <c r="M11" s="294"/>
      <c r="N11" s="294"/>
      <c r="O11" s="274"/>
    </row>
    <row r="12" spans="1:16" ht="15" customHeight="1">
      <c r="A12" s="120"/>
      <c r="B12" s="495" t="s">
        <v>193</v>
      </c>
      <c r="C12" s="496"/>
      <c r="D12" s="496"/>
      <c r="E12" s="496"/>
      <c r="F12" s="496"/>
      <c r="G12" s="121"/>
      <c r="H12" s="122"/>
      <c r="I12" s="122"/>
      <c r="J12" s="122"/>
      <c r="K12" s="122"/>
      <c r="L12" s="122"/>
      <c r="M12" s="122"/>
      <c r="N12" s="122"/>
      <c r="O12" s="123"/>
    </row>
    <row r="13" spans="1:16" ht="14.25" customHeight="1">
      <c r="A13" s="124">
        <v>1</v>
      </c>
      <c r="B13" s="497" t="s">
        <v>471</v>
      </c>
      <c r="C13" s="498"/>
      <c r="D13" s="498"/>
      <c r="E13" s="498"/>
      <c r="F13" s="499"/>
      <c r="G13" s="500"/>
      <c r="H13" s="500"/>
      <c r="I13" s="500"/>
      <c r="J13" s="500"/>
      <c r="K13" s="500"/>
      <c r="L13" s="500"/>
      <c r="M13" s="500"/>
      <c r="N13" s="500"/>
      <c r="O13" s="500"/>
    </row>
    <row r="14" spans="1:16" ht="14.25" customHeight="1">
      <c r="A14" s="124">
        <v>2</v>
      </c>
      <c r="B14" s="497" t="s">
        <v>194</v>
      </c>
      <c r="C14" s="498"/>
      <c r="D14" s="498"/>
      <c r="E14" s="498"/>
      <c r="F14" s="499"/>
      <c r="G14" s="501"/>
      <c r="H14" s="501"/>
      <c r="I14" s="501"/>
      <c r="J14" s="501"/>
      <c r="K14" s="501"/>
      <c r="L14" s="501"/>
      <c r="M14" s="501"/>
      <c r="N14" s="501"/>
      <c r="O14" s="501"/>
    </row>
    <row r="15" spans="1:16" ht="14.25" customHeight="1">
      <c r="A15" s="124">
        <v>3</v>
      </c>
      <c r="B15" s="497" t="s">
        <v>588</v>
      </c>
      <c r="C15" s="498"/>
      <c r="D15" s="498"/>
      <c r="E15" s="498"/>
      <c r="F15" s="499"/>
      <c r="G15" s="501"/>
      <c r="H15" s="501"/>
      <c r="I15" s="501"/>
      <c r="J15" s="501"/>
      <c r="K15" s="501"/>
      <c r="L15" s="501"/>
      <c r="M15" s="501"/>
      <c r="N15" s="501"/>
      <c r="O15" s="501"/>
    </row>
    <row r="16" spans="1:16" ht="14.25" customHeight="1">
      <c r="A16" s="124">
        <v>4</v>
      </c>
      <c r="B16" s="497" t="s">
        <v>195</v>
      </c>
      <c r="C16" s="498"/>
      <c r="D16" s="498"/>
      <c r="E16" s="498"/>
      <c r="F16" s="499"/>
      <c r="G16" s="501"/>
      <c r="H16" s="501"/>
      <c r="I16" s="501"/>
      <c r="J16" s="501"/>
      <c r="K16" s="501"/>
      <c r="L16" s="501"/>
      <c r="M16" s="501"/>
      <c r="N16" s="501"/>
      <c r="O16" s="501"/>
    </row>
    <row r="17" spans="1:15" ht="14.25" customHeight="1">
      <c r="A17" s="124">
        <v>5</v>
      </c>
      <c r="B17" s="497" t="s">
        <v>196</v>
      </c>
      <c r="C17" s="498"/>
      <c r="D17" s="498"/>
      <c r="E17" s="498"/>
      <c r="F17" s="498"/>
      <c r="G17" s="501"/>
      <c r="H17" s="501"/>
      <c r="I17" s="501"/>
      <c r="J17" s="501"/>
      <c r="K17" s="501"/>
      <c r="L17" s="501"/>
      <c r="M17" s="501"/>
      <c r="N17" s="501"/>
      <c r="O17" s="501"/>
    </row>
    <row r="18" spans="1:15" ht="14.25" customHeight="1" thickBot="1">
      <c r="A18" s="124">
        <v>6</v>
      </c>
      <c r="B18" s="497" t="s">
        <v>197</v>
      </c>
      <c r="C18" s="498"/>
      <c r="D18" s="498"/>
      <c r="E18" s="498"/>
      <c r="F18" s="499"/>
      <c r="G18" s="502"/>
      <c r="H18" s="503"/>
      <c r="I18" s="504"/>
      <c r="J18" s="502"/>
      <c r="K18" s="503"/>
      <c r="L18" s="504"/>
      <c r="M18" s="502"/>
      <c r="N18" s="503"/>
      <c r="O18" s="504"/>
    </row>
    <row r="19" spans="1:15" ht="15" customHeight="1">
      <c r="A19" s="124">
        <v>7</v>
      </c>
      <c r="B19" s="472" t="s">
        <v>198</v>
      </c>
      <c r="C19" s="473"/>
      <c r="D19" s="473"/>
      <c r="E19" s="473"/>
      <c r="F19" s="474"/>
      <c r="G19" s="505">
        <f t="shared" ref="G19" si="0">SUM(G13:I18)</f>
        <v>0</v>
      </c>
      <c r="H19" s="505"/>
      <c r="I19" s="505"/>
      <c r="J19" s="505">
        <f t="shared" ref="J19" si="1">SUM(J13:L18)</f>
        <v>0</v>
      </c>
      <c r="K19" s="505"/>
      <c r="L19" s="505"/>
      <c r="M19" s="505">
        <f t="shared" ref="M19" si="2">SUM(M13:O18)</f>
        <v>0</v>
      </c>
      <c r="N19" s="505"/>
      <c r="O19" s="505"/>
    </row>
    <row r="20" spans="1:15" ht="15" customHeight="1">
      <c r="A20" s="125"/>
      <c r="B20" s="495" t="s">
        <v>472</v>
      </c>
      <c r="C20" s="496"/>
      <c r="D20" s="496"/>
      <c r="E20" s="496"/>
      <c r="F20" s="506"/>
      <c r="G20" s="126"/>
      <c r="H20" s="126"/>
      <c r="I20" s="126"/>
      <c r="J20" s="126"/>
      <c r="K20" s="126"/>
      <c r="L20" s="126"/>
      <c r="M20" s="126"/>
      <c r="N20" s="126"/>
      <c r="O20" s="127"/>
    </row>
    <row r="21" spans="1:15" ht="14.25" customHeight="1">
      <c r="A21" s="124">
        <v>8</v>
      </c>
      <c r="B21" s="497" t="s">
        <v>745</v>
      </c>
      <c r="C21" s="498"/>
      <c r="D21" s="498"/>
      <c r="E21" s="498"/>
      <c r="F21" s="498"/>
      <c r="G21" s="501"/>
      <c r="H21" s="501"/>
      <c r="I21" s="501"/>
      <c r="J21" s="501"/>
      <c r="K21" s="501"/>
      <c r="L21" s="501"/>
      <c r="M21" s="501"/>
      <c r="N21" s="501"/>
      <c r="O21" s="501"/>
    </row>
    <row r="22" spans="1:15" ht="14.25" customHeight="1">
      <c r="A22" s="124">
        <v>9</v>
      </c>
      <c r="B22" s="497" t="s">
        <v>467</v>
      </c>
      <c r="C22" s="498"/>
      <c r="D22" s="498"/>
      <c r="E22" s="498"/>
      <c r="F22" s="498"/>
      <c r="G22" s="501"/>
      <c r="H22" s="501"/>
      <c r="I22" s="501"/>
      <c r="J22" s="501"/>
      <c r="K22" s="501"/>
      <c r="L22" s="501"/>
      <c r="M22" s="501"/>
      <c r="N22" s="501"/>
      <c r="O22" s="501"/>
    </row>
    <row r="23" spans="1:15" ht="14.25" customHeight="1">
      <c r="A23" s="124">
        <v>10</v>
      </c>
      <c r="B23" s="497" t="s">
        <v>466</v>
      </c>
      <c r="C23" s="498"/>
      <c r="D23" s="498"/>
      <c r="E23" s="498"/>
      <c r="F23" s="499"/>
      <c r="G23" s="501"/>
      <c r="H23" s="501"/>
      <c r="I23" s="501"/>
      <c r="J23" s="501"/>
      <c r="K23" s="501"/>
      <c r="L23" s="501"/>
      <c r="M23" s="501"/>
      <c r="N23" s="501"/>
      <c r="O23" s="501"/>
    </row>
    <row r="24" spans="1:15" ht="14.25" customHeight="1">
      <c r="A24" s="124">
        <v>11</v>
      </c>
      <c r="B24" s="497" t="s">
        <v>201</v>
      </c>
      <c r="C24" s="498"/>
      <c r="D24" s="498"/>
      <c r="E24" s="498"/>
      <c r="F24" s="499"/>
      <c r="G24" s="501"/>
      <c r="H24" s="501"/>
      <c r="I24" s="501"/>
      <c r="J24" s="501"/>
      <c r="K24" s="501"/>
      <c r="L24" s="501"/>
      <c r="M24" s="501"/>
      <c r="N24" s="501"/>
      <c r="O24" s="501"/>
    </row>
    <row r="25" spans="1:15" ht="14.25" customHeight="1">
      <c r="A25" s="124">
        <v>12</v>
      </c>
      <c r="B25" s="497" t="s">
        <v>202</v>
      </c>
      <c r="C25" s="498"/>
      <c r="D25" s="498"/>
      <c r="E25" s="498"/>
      <c r="F25" s="499"/>
      <c r="G25" s="501"/>
      <c r="H25" s="501"/>
      <c r="I25" s="501"/>
      <c r="J25" s="501"/>
      <c r="K25" s="501"/>
      <c r="L25" s="501"/>
      <c r="M25" s="501"/>
      <c r="N25" s="501"/>
      <c r="O25" s="501"/>
    </row>
    <row r="26" spans="1:15" ht="14.25" customHeight="1" thickBot="1">
      <c r="A26" s="124">
        <v>13</v>
      </c>
      <c r="B26" s="497" t="s">
        <v>203</v>
      </c>
      <c r="C26" s="498"/>
      <c r="D26" s="498"/>
      <c r="E26" s="498"/>
      <c r="F26" s="499"/>
      <c r="G26" s="507"/>
      <c r="H26" s="507"/>
      <c r="I26" s="507"/>
      <c r="J26" s="507"/>
      <c r="K26" s="507"/>
      <c r="L26" s="507"/>
      <c r="M26" s="507"/>
      <c r="N26" s="507"/>
      <c r="O26" s="507"/>
    </row>
    <row r="27" spans="1:15" ht="15" customHeight="1" thickBot="1">
      <c r="A27" s="124">
        <v>14</v>
      </c>
      <c r="B27" s="472" t="s">
        <v>473</v>
      </c>
      <c r="C27" s="473"/>
      <c r="D27" s="473"/>
      <c r="E27" s="473"/>
      <c r="F27" s="474"/>
      <c r="G27" s="508">
        <f>SUM(G21:I22,G24:I26)-G23</f>
        <v>0</v>
      </c>
      <c r="H27" s="508"/>
      <c r="I27" s="508"/>
      <c r="J27" s="508">
        <f t="shared" ref="J27" si="3">SUM(J21:L22,J24:L26)-J23</f>
        <v>0</v>
      </c>
      <c r="K27" s="508"/>
      <c r="L27" s="508"/>
      <c r="M27" s="508">
        <f t="shared" ref="M27" si="4">SUM(M21:O22,M24:O26)-M23</f>
        <v>0</v>
      </c>
      <c r="N27" s="508"/>
      <c r="O27" s="508"/>
    </row>
    <row r="28" spans="1:15" ht="15" customHeight="1" thickTop="1">
      <c r="A28" s="124">
        <v>15</v>
      </c>
      <c r="B28" s="472" t="s">
        <v>204</v>
      </c>
      <c r="C28" s="473"/>
      <c r="D28" s="473"/>
      <c r="E28" s="473"/>
      <c r="F28" s="474"/>
      <c r="G28" s="509">
        <f>SUM(G19,G27)</f>
        <v>0</v>
      </c>
      <c r="H28" s="510"/>
      <c r="I28" s="510"/>
      <c r="J28" s="509">
        <f t="shared" ref="J28" si="5">SUM(J19,J27)</f>
        <v>0</v>
      </c>
      <c r="K28" s="510"/>
      <c r="L28" s="510"/>
      <c r="M28" s="509">
        <f t="shared" ref="M28" si="6">SUM(M19,M27)</f>
        <v>0</v>
      </c>
      <c r="N28" s="510"/>
      <c r="O28" s="510"/>
    </row>
    <row r="29" spans="1:15" ht="15" customHeight="1">
      <c r="A29" s="125"/>
      <c r="B29" s="495" t="s">
        <v>205</v>
      </c>
      <c r="C29" s="496"/>
      <c r="D29" s="496"/>
      <c r="E29" s="496"/>
      <c r="F29" s="506"/>
      <c r="G29" s="126"/>
      <c r="H29" s="126"/>
      <c r="I29" s="126"/>
      <c r="J29" s="126"/>
      <c r="K29" s="126"/>
      <c r="L29" s="126"/>
      <c r="M29" s="126"/>
      <c r="N29" s="126"/>
      <c r="O29" s="127"/>
    </row>
    <row r="30" spans="1:15" ht="14.25" customHeight="1">
      <c r="A30" s="128">
        <v>16</v>
      </c>
      <c r="B30" s="497" t="s">
        <v>206</v>
      </c>
      <c r="C30" s="498"/>
      <c r="D30" s="498"/>
      <c r="E30" s="498"/>
      <c r="F30" s="499"/>
      <c r="G30" s="511"/>
      <c r="H30" s="511"/>
      <c r="I30" s="511"/>
      <c r="J30" s="511"/>
      <c r="K30" s="511"/>
      <c r="L30" s="511"/>
      <c r="M30" s="511"/>
      <c r="N30" s="511"/>
      <c r="O30" s="511"/>
    </row>
    <row r="31" spans="1:15" ht="14.25" customHeight="1">
      <c r="A31" s="124">
        <v>17</v>
      </c>
      <c r="B31" s="497" t="s">
        <v>207</v>
      </c>
      <c r="C31" s="498"/>
      <c r="D31" s="498"/>
      <c r="E31" s="498"/>
      <c r="F31" s="499"/>
      <c r="G31" s="501"/>
      <c r="H31" s="501"/>
      <c r="I31" s="501"/>
      <c r="J31" s="501"/>
      <c r="K31" s="501"/>
      <c r="L31" s="501"/>
      <c r="M31" s="501"/>
      <c r="N31" s="501"/>
      <c r="O31" s="501"/>
    </row>
    <row r="32" spans="1:15" ht="14.25" customHeight="1">
      <c r="A32" s="128">
        <v>18</v>
      </c>
      <c r="B32" s="497" t="s">
        <v>662</v>
      </c>
      <c r="C32" s="498"/>
      <c r="D32" s="498"/>
      <c r="E32" s="498"/>
      <c r="F32" s="499"/>
      <c r="G32" s="501"/>
      <c r="H32" s="501"/>
      <c r="I32" s="501"/>
      <c r="J32" s="501"/>
      <c r="K32" s="501"/>
      <c r="L32" s="501"/>
      <c r="M32" s="501"/>
      <c r="N32" s="501"/>
      <c r="O32" s="501"/>
    </row>
    <row r="33" spans="1:15" ht="14.25" customHeight="1">
      <c r="A33" s="124">
        <v>19</v>
      </c>
      <c r="B33" s="497" t="s">
        <v>208</v>
      </c>
      <c r="C33" s="498"/>
      <c r="D33" s="498"/>
      <c r="E33" s="498"/>
      <c r="F33" s="499"/>
      <c r="G33" s="511"/>
      <c r="H33" s="511"/>
      <c r="I33" s="511"/>
      <c r="J33" s="511"/>
      <c r="K33" s="511"/>
      <c r="L33" s="511"/>
      <c r="M33" s="511"/>
      <c r="N33" s="511"/>
      <c r="O33" s="511"/>
    </row>
    <row r="34" spans="1:15" ht="14.25" customHeight="1" thickBot="1">
      <c r="A34" s="128">
        <v>20</v>
      </c>
      <c r="B34" s="497" t="s">
        <v>209</v>
      </c>
      <c r="C34" s="498"/>
      <c r="D34" s="498"/>
      <c r="E34" s="498"/>
      <c r="F34" s="499"/>
      <c r="G34" s="507"/>
      <c r="H34" s="507"/>
      <c r="I34" s="507"/>
      <c r="J34" s="507"/>
      <c r="K34" s="507"/>
      <c r="L34" s="507"/>
      <c r="M34" s="507"/>
      <c r="N34" s="507"/>
      <c r="O34" s="507"/>
    </row>
    <row r="35" spans="1:15" ht="15" customHeight="1">
      <c r="A35" s="124">
        <v>21</v>
      </c>
      <c r="B35" s="472" t="s">
        <v>210</v>
      </c>
      <c r="C35" s="473"/>
      <c r="D35" s="473"/>
      <c r="E35" s="473"/>
      <c r="F35" s="474"/>
      <c r="G35" s="475">
        <f>SUM(G30:I34)</f>
        <v>0</v>
      </c>
      <c r="H35" s="475"/>
      <c r="I35" s="475"/>
      <c r="J35" s="475">
        <f t="shared" ref="J35" si="7">SUM(J30:L34)</f>
        <v>0</v>
      </c>
      <c r="K35" s="475"/>
      <c r="L35" s="475"/>
      <c r="M35" s="475">
        <f t="shared" ref="M35" si="8">SUM(M30:O34)</f>
        <v>0</v>
      </c>
      <c r="N35" s="475"/>
      <c r="O35" s="475"/>
    </row>
    <row r="36" spans="1:15" ht="15" customHeight="1">
      <c r="A36" s="125"/>
      <c r="B36" s="495" t="s">
        <v>211</v>
      </c>
      <c r="C36" s="496"/>
      <c r="D36" s="496"/>
      <c r="E36" s="496"/>
      <c r="F36" s="506"/>
      <c r="G36" s="126"/>
      <c r="H36" s="126"/>
      <c r="I36" s="126"/>
      <c r="J36" s="126"/>
      <c r="K36" s="126"/>
      <c r="L36" s="126"/>
      <c r="M36" s="126"/>
      <c r="N36" s="126"/>
      <c r="O36" s="127"/>
    </row>
    <row r="37" spans="1:15" ht="14.25" customHeight="1">
      <c r="A37" s="124">
        <v>22</v>
      </c>
      <c r="B37" s="497" t="s">
        <v>212</v>
      </c>
      <c r="C37" s="498"/>
      <c r="D37" s="498"/>
      <c r="E37" s="498"/>
      <c r="F37" s="499"/>
      <c r="G37" s="512"/>
      <c r="H37" s="512"/>
      <c r="I37" s="512"/>
      <c r="J37" s="512"/>
      <c r="K37" s="512"/>
      <c r="L37" s="512"/>
      <c r="M37" s="512"/>
      <c r="N37" s="512"/>
      <c r="O37" s="512"/>
    </row>
    <row r="38" spans="1:15" ht="14.25" customHeight="1">
      <c r="A38" s="124">
        <v>23</v>
      </c>
      <c r="B38" s="497" t="s">
        <v>213</v>
      </c>
      <c r="C38" s="498"/>
      <c r="D38" s="498"/>
      <c r="E38" s="498"/>
      <c r="F38" s="499"/>
      <c r="G38" s="501"/>
      <c r="H38" s="501"/>
      <c r="I38" s="501"/>
      <c r="J38" s="501"/>
      <c r="K38" s="501"/>
      <c r="L38" s="501"/>
      <c r="M38" s="501"/>
      <c r="N38" s="501"/>
      <c r="O38" s="501"/>
    </row>
    <row r="39" spans="1:15" ht="14.25" customHeight="1">
      <c r="A39" s="124">
        <v>24</v>
      </c>
      <c r="B39" s="497" t="s">
        <v>468</v>
      </c>
      <c r="C39" s="498"/>
      <c r="D39" s="498"/>
      <c r="E39" s="498"/>
      <c r="F39" s="499"/>
      <c r="G39" s="512"/>
      <c r="H39" s="512"/>
      <c r="I39" s="512"/>
      <c r="J39" s="512"/>
      <c r="K39" s="512"/>
      <c r="L39" s="512"/>
      <c r="M39" s="512"/>
      <c r="N39" s="512"/>
      <c r="O39" s="512"/>
    </row>
    <row r="40" spans="1:15" ht="14.25" customHeight="1" thickBot="1">
      <c r="A40" s="124">
        <v>25</v>
      </c>
      <c r="B40" s="497" t="s">
        <v>214</v>
      </c>
      <c r="C40" s="498"/>
      <c r="D40" s="498"/>
      <c r="E40" s="498"/>
      <c r="F40" s="499"/>
      <c r="G40" s="507"/>
      <c r="H40" s="507"/>
      <c r="I40" s="507"/>
      <c r="J40" s="507"/>
      <c r="K40" s="507"/>
      <c r="L40" s="507"/>
      <c r="M40" s="507"/>
      <c r="N40" s="507"/>
      <c r="O40" s="507"/>
    </row>
    <row r="41" spans="1:15" ht="15" customHeight="1" thickBot="1">
      <c r="A41" s="124">
        <v>26</v>
      </c>
      <c r="B41" s="472" t="s">
        <v>215</v>
      </c>
      <c r="C41" s="473"/>
      <c r="D41" s="473"/>
      <c r="E41" s="473"/>
      <c r="F41" s="474"/>
      <c r="G41" s="508">
        <f>SUM(G37:I40)</f>
        <v>0</v>
      </c>
      <c r="H41" s="508"/>
      <c r="I41" s="508"/>
      <c r="J41" s="508">
        <f t="shared" ref="J41" si="9">SUM(J37:L40)</f>
        <v>0</v>
      </c>
      <c r="K41" s="508"/>
      <c r="L41" s="508"/>
      <c r="M41" s="508">
        <f t="shared" ref="M41" si="10">SUM(M37:O40)</f>
        <v>0</v>
      </c>
      <c r="N41" s="508"/>
      <c r="O41" s="508"/>
    </row>
    <row r="42" spans="1:15" ht="15" customHeight="1" thickTop="1">
      <c r="A42" s="124">
        <v>27</v>
      </c>
      <c r="B42" s="472" t="s">
        <v>216</v>
      </c>
      <c r="C42" s="473"/>
      <c r="D42" s="473"/>
      <c r="E42" s="473"/>
      <c r="F42" s="474"/>
      <c r="G42" s="475">
        <f>SUM(G35,G41)</f>
        <v>0</v>
      </c>
      <c r="H42" s="475"/>
      <c r="I42" s="475"/>
      <c r="J42" s="475">
        <f t="shared" ref="J42" si="11">SUM(J35,J41)</f>
        <v>0</v>
      </c>
      <c r="K42" s="475"/>
      <c r="L42" s="475"/>
      <c r="M42" s="475">
        <f t="shared" ref="M42" si="12">SUM(M35,M41)</f>
        <v>0</v>
      </c>
      <c r="N42" s="475"/>
      <c r="O42" s="475"/>
    </row>
    <row r="43" spans="1:15" ht="15" customHeight="1">
      <c r="A43" s="125"/>
      <c r="B43" s="495" t="s">
        <v>217</v>
      </c>
      <c r="C43" s="496"/>
      <c r="D43" s="496"/>
      <c r="E43" s="496"/>
      <c r="F43" s="506"/>
      <c r="G43" s="126"/>
      <c r="H43" s="126"/>
      <c r="I43" s="126"/>
      <c r="J43" s="126"/>
      <c r="K43" s="126"/>
      <c r="L43" s="126"/>
      <c r="M43" s="126"/>
      <c r="N43" s="126"/>
      <c r="O43" s="127"/>
    </row>
    <row r="44" spans="1:15" ht="14.25" customHeight="1">
      <c r="A44" s="124">
        <v>28</v>
      </c>
      <c r="B44" s="497" t="s">
        <v>182</v>
      </c>
      <c r="C44" s="498"/>
      <c r="D44" s="498"/>
      <c r="E44" s="498"/>
      <c r="F44" s="499"/>
      <c r="G44" s="501"/>
      <c r="H44" s="501"/>
      <c r="I44" s="501"/>
      <c r="J44" s="501"/>
      <c r="K44" s="501"/>
      <c r="L44" s="501"/>
      <c r="M44" s="501"/>
      <c r="N44" s="501"/>
      <c r="O44" s="501"/>
    </row>
    <row r="45" spans="1:15" ht="14.25" customHeight="1">
      <c r="A45" s="124">
        <v>29</v>
      </c>
      <c r="B45" s="497" t="s">
        <v>183</v>
      </c>
      <c r="C45" s="498"/>
      <c r="D45" s="498"/>
      <c r="E45" s="498"/>
      <c r="F45" s="499"/>
      <c r="G45" s="501"/>
      <c r="H45" s="501"/>
      <c r="I45" s="501"/>
      <c r="J45" s="501"/>
      <c r="K45" s="501"/>
      <c r="L45" s="501"/>
      <c r="M45" s="501"/>
      <c r="N45" s="501"/>
      <c r="O45" s="501"/>
    </row>
    <row r="46" spans="1:15" ht="14.25" customHeight="1">
      <c r="A46" s="124">
        <v>30</v>
      </c>
      <c r="B46" s="497" t="s">
        <v>218</v>
      </c>
      <c r="C46" s="498"/>
      <c r="D46" s="498"/>
      <c r="E46" s="498"/>
      <c r="F46" s="499"/>
      <c r="G46" s="501"/>
      <c r="H46" s="501"/>
      <c r="I46" s="501"/>
      <c r="J46" s="501"/>
      <c r="K46" s="501"/>
      <c r="L46" s="501"/>
      <c r="M46" s="501"/>
      <c r="N46" s="501"/>
      <c r="O46" s="501"/>
    </row>
    <row r="47" spans="1:15" ht="14.25" customHeight="1">
      <c r="A47" s="124">
        <v>31</v>
      </c>
      <c r="B47" s="497" t="s">
        <v>219</v>
      </c>
      <c r="C47" s="498"/>
      <c r="D47" s="498"/>
      <c r="E47" s="498"/>
      <c r="F47" s="499"/>
      <c r="G47" s="501"/>
      <c r="H47" s="501"/>
      <c r="I47" s="501"/>
      <c r="J47" s="501"/>
      <c r="K47" s="501"/>
      <c r="L47" s="501"/>
      <c r="M47" s="501"/>
      <c r="N47" s="501"/>
      <c r="O47" s="501"/>
    </row>
    <row r="48" spans="1:15" ht="14.25" customHeight="1">
      <c r="A48" s="124">
        <v>32</v>
      </c>
      <c r="B48" s="497" t="s">
        <v>220</v>
      </c>
      <c r="C48" s="498"/>
      <c r="D48" s="498"/>
      <c r="E48" s="498"/>
      <c r="F48" s="499"/>
      <c r="G48" s="501"/>
      <c r="H48" s="501"/>
      <c r="I48" s="501"/>
      <c r="J48" s="501"/>
      <c r="K48" s="501"/>
      <c r="L48" s="501"/>
      <c r="M48" s="501"/>
      <c r="N48" s="501"/>
      <c r="O48" s="501"/>
    </row>
    <row r="49" spans="1:15" ht="14.25" customHeight="1" thickBot="1">
      <c r="A49" s="124">
        <v>33</v>
      </c>
      <c r="B49" s="497" t="s">
        <v>462</v>
      </c>
      <c r="C49" s="498"/>
      <c r="D49" s="498"/>
      <c r="E49" s="498"/>
      <c r="F49" s="499"/>
      <c r="G49" s="501"/>
      <c r="H49" s="501"/>
      <c r="I49" s="501"/>
      <c r="J49" s="501"/>
      <c r="K49" s="501"/>
      <c r="L49" s="501"/>
      <c r="M49" s="501"/>
      <c r="N49" s="501"/>
      <c r="O49" s="501"/>
    </row>
    <row r="50" spans="1:15" ht="15" customHeight="1" thickBot="1">
      <c r="A50" s="124">
        <v>34</v>
      </c>
      <c r="B50" s="472" t="s">
        <v>221</v>
      </c>
      <c r="C50" s="473"/>
      <c r="D50" s="473"/>
      <c r="E50" s="473"/>
      <c r="F50" s="474"/>
      <c r="G50" s="508">
        <f>SUM(G44:I49)</f>
        <v>0</v>
      </c>
      <c r="H50" s="508"/>
      <c r="I50" s="508"/>
      <c r="J50" s="508">
        <f t="shared" ref="J50" si="13">SUM(J44:L49)</f>
        <v>0</v>
      </c>
      <c r="K50" s="508"/>
      <c r="L50" s="508"/>
      <c r="M50" s="508">
        <f t="shared" ref="M50" si="14">SUM(M44:O49)</f>
        <v>0</v>
      </c>
      <c r="N50" s="508"/>
      <c r="O50" s="508"/>
    </row>
    <row r="51" spans="1:15" ht="15" customHeight="1" thickTop="1">
      <c r="A51" s="124">
        <v>35</v>
      </c>
      <c r="B51" s="472" t="s">
        <v>451</v>
      </c>
      <c r="C51" s="473"/>
      <c r="D51" s="473"/>
      <c r="E51" s="473"/>
      <c r="F51" s="474"/>
      <c r="G51" s="505">
        <f>SUM(G42,G50)</f>
        <v>0</v>
      </c>
      <c r="H51" s="505"/>
      <c r="I51" s="505"/>
      <c r="J51" s="505">
        <f t="shared" ref="J51" si="15">SUM(J42,J50)</f>
        <v>0</v>
      </c>
      <c r="K51" s="505"/>
      <c r="L51" s="505"/>
      <c r="M51" s="505">
        <f t="shared" ref="M51" si="16">SUM(M42,M50)</f>
        <v>0</v>
      </c>
      <c r="N51" s="505"/>
      <c r="O51" s="505"/>
    </row>
    <row r="52" spans="1:15" ht="15" customHeight="1">
      <c r="A52" s="513" t="s">
        <v>180</v>
      </c>
      <c r="B52" s="514"/>
      <c r="C52" s="514"/>
      <c r="D52" s="514"/>
      <c r="E52" s="514"/>
      <c r="F52" s="514"/>
      <c r="G52" s="514"/>
      <c r="H52" s="514"/>
      <c r="I52" s="514"/>
      <c r="J52" s="514"/>
      <c r="K52" s="514"/>
      <c r="L52" s="514"/>
      <c r="M52" s="514"/>
      <c r="N52" s="514"/>
      <c r="O52" s="515"/>
    </row>
    <row r="53" spans="1:15" ht="14.25" customHeight="1">
      <c r="A53" s="124">
        <v>36</v>
      </c>
      <c r="B53" s="497" t="s">
        <v>183</v>
      </c>
      <c r="C53" s="498"/>
      <c r="D53" s="498"/>
      <c r="E53" s="498"/>
      <c r="F53" s="499"/>
      <c r="G53" s="516"/>
      <c r="H53" s="516"/>
      <c r="I53" s="516"/>
      <c r="J53" s="516"/>
      <c r="K53" s="516"/>
      <c r="L53" s="516"/>
      <c r="M53" s="516"/>
      <c r="N53" s="516"/>
      <c r="O53" s="516"/>
    </row>
    <row r="54" spans="1:15" ht="14.25" customHeight="1">
      <c r="A54" s="124">
        <v>37</v>
      </c>
      <c r="B54" s="497" t="s">
        <v>182</v>
      </c>
      <c r="C54" s="498"/>
      <c r="D54" s="498"/>
      <c r="E54" s="498"/>
      <c r="F54" s="499"/>
      <c r="G54" s="516"/>
      <c r="H54" s="516"/>
      <c r="I54" s="516"/>
      <c r="J54" s="516"/>
      <c r="K54" s="516"/>
      <c r="L54" s="516"/>
      <c r="M54" s="516"/>
      <c r="N54" s="516"/>
      <c r="O54" s="516"/>
    </row>
    <row r="55" spans="1:15" ht="14.25" customHeight="1">
      <c r="A55" s="124">
        <v>38</v>
      </c>
      <c r="B55" s="497" t="s">
        <v>219</v>
      </c>
      <c r="C55" s="498"/>
      <c r="D55" s="498"/>
      <c r="E55" s="498"/>
      <c r="F55" s="499"/>
      <c r="G55" s="516"/>
      <c r="H55" s="516"/>
      <c r="I55" s="516"/>
      <c r="J55" s="516"/>
      <c r="K55" s="516"/>
      <c r="L55" s="516"/>
      <c r="M55" s="516"/>
      <c r="N55" s="516"/>
      <c r="O55" s="516"/>
    </row>
    <row r="56" spans="1:15" ht="15" customHeight="1">
      <c r="A56" s="513" t="s">
        <v>222</v>
      </c>
      <c r="B56" s="514"/>
      <c r="C56" s="514"/>
      <c r="D56" s="514"/>
      <c r="E56" s="514"/>
      <c r="F56" s="514"/>
      <c r="G56" s="514"/>
      <c r="H56" s="514"/>
      <c r="I56" s="514"/>
      <c r="J56" s="514"/>
      <c r="K56" s="514"/>
      <c r="L56" s="514"/>
      <c r="M56" s="514"/>
      <c r="N56" s="514"/>
      <c r="O56" s="515"/>
    </row>
    <row r="57" spans="1:15" ht="14.25" customHeight="1">
      <c r="A57" s="124">
        <v>39</v>
      </c>
      <c r="B57" s="497" t="s">
        <v>530</v>
      </c>
      <c r="C57" s="498"/>
      <c r="D57" s="498"/>
      <c r="E57" s="498"/>
      <c r="F57" s="499"/>
      <c r="G57" s="501"/>
      <c r="H57" s="501"/>
      <c r="I57" s="501"/>
      <c r="J57" s="501"/>
      <c r="K57" s="501"/>
      <c r="L57" s="501"/>
      <c r="M57" s="501"/>
      <c r="N57" s="501"/>
      <c r="O57" s="501"/>
    </row>
    <row r="58" spans="1:15" ht="14.25" customHeight="1" thickBot="1">
      <c r="A58" s="124">
        <v>40</v>
      </c>
      <c r="B58" s="497" t="s">
        <v>531</v>
      </c>
      <c r="C58" s="498"/>
      <c r="D58" s="498"/>
      <c r="E58" s="498"/>
      <c r="F58" s="499"/>
      <c r="G58" s="507"/>
      <c r="H58" s="507"/>
      <c r="I58" s="507"/>
      <c r="J58" s="507"/>
      <c r="K58" s="507"/>
      <c r="L58" s="507"/>
      <c r="M58" s="507"/>
      <c r="N58" s="507"/>
      <c r="O58" s="507"/>
    </row>
    <row r="59" spans="1:15" ht="15" customHeight="1">
      <c r="A59" s="124">
        <v>41</v>
      </c>
      <c r="B59" s="472" t="s">
        <v>469</v>
      </c>
      <c r="C59" s="473"/>
      <c r="D59" s="473"/>
      <c r="E59" s="473"/>
      <c r="F59" s="474"/>
      <c r="G59" s="505">
        <f>SUM(G57:I58)</f>
        <v>0</v>
      </c>
      <c r="H59" s="505"/>
      <c r="I59" s="505"/>
      <c r="J59" s="505">
        <f t="shared" ref="J59" si="17">SUM(J57:L58)</f>
        <v>0</v>
      </c>
      <c r="K59" s="505"/>
      <c r="L59" s="505"/>
      <c r="M59" s="505">
        <f t="shared" ref="M59" si="18">SUM(M57:O58)</f>
        <v>0</v>
      </c>
      <c r="N59" s="505"/>
      <c r="O59" s="505"/>
    </row>
    <row r="60" spans="1:15" ht="15" customHeight="1">
      <c r="A60" s="129"/>
      <c r="B60" s="495" t="s">
        <v>265</v>
      </c>
      <c r="C60" s="496"/>
      <c r="D60" s="496"/>
      <c r="E60" s="496"/>
      <c r="F60" s="496"/>
      <c r="G60" s="121"/>
      <c r="H60" s="122"/>
      <c r="I60" s="122"/>
      <c r="J60" s="122"/>
      <c r="K60" s="122"/>
      <c r="L60" s="122"/>
      <c r="M60" s="122"/>
      <c r="N60" s="122"/>
      <c r="O60" s="123"/>
    </row>
    <row r="61" spans="1:15" ht="14.25" customHeight="1">
      <c r="A61" s="124">
        <v>42</v>
      </c>
      <c r="B61" s="497" t="s">
        <v>463</v>
      </c>
      <c r="C61" s="498"/>
      <c r="D61" s="498"/>
      <c r="E61" s="498"/>
      <c r="F61" s="499"/>
      <c r="G61" s="500"/>
      <c r="H61" s="500"/>
      <c r="I61" s="500"/>
      <c r="J61" s="500"/>
      <c r="K61" s="500"/>
      <c r="L61" s="500"/>
      <c r="M61" s="500"/>
      <c r="N61" s="500"/>
      <c r="O61" s="500"/>
    </row>
    <row r="62" spans="1:15" ht="14.25" customHeight="1">
      <c r="A62" s="124">
        <v>43</v>
      </c>
      <c r="B62" s="497" t="s">
        <v>533</v>
      </c>
      <c r="C62" s="498"/>
      <c r="D62" s="498"/>
      <c r="E62" s="498"/>
      <c r="F62" s="499"/>
      <c r="G62" s="500"/>
      <c r="H62" s="500"/>
      <c r="I62" s="500"/>
      <c r="J62" s="500"/>
      <c r="K62" s="500"/>
      <c r="L62" s="500"/>
      <c r="M62" s="500"/>
      <c r="N62" s="500"/>
      <c r="O62" s="500"/>
    </row>
    <row r="63" spans="1:15" ht="14.25" customHeight="1">
      <c r="A63" s="124">
        <v>44</v>
      </c>
      <c r="B63" s="497" t="s">
        <v>534</v>
      </c>
      <c r="C63" s="498"/>
      <c r="D63" s="498"/>
      <c r="E63" s="498"/>
      <c r="F63" s="499"/>
      <c r="G63" s="500"/>
      <c r="H63" s="500"/>
      <c r="I63" s="500"/>
      <c r="J63" s="500"/>
      <c r="K63" s="500"/>
      <c r="L63" s="500"/>
      <c r="M63" s="500"/>
      <c r="N63" s="500"/>
      <c r="O63" s="500"/>
    </row>
    <row r="64" spans="1:15" ht="14.25" customHeight="1">
      <c r="A64" s="124">
        <v>45</v>
      </c>
      <c r="B64" s="497" t="s">
        <v>746</v>
      </c>
      <c r="C64" s="498"/>
      <c r="D64" s="498"/>
      <c r="E64" s="498"/>
      <c r="F64" s="499"/>
      <c r="G64" s="501"/>
      <c r="H64" s="501"/>
      <c r="I64" s="501"/>
      <c r="J64" s="501"/>
      <c r="K64" s="501"/>
      <c r="L64" s="501"/>
      <c r="M64" s="501"/>
      <c r="N64" s="501"/>
      <c r="O64" s="501"/>
    </row>
    <row r="65" spans="1:15" ht="14.25" customHeight="1">
      <c r="A65" s="124">
        <v>46</v>
      </c>
      <c r="B65" s="497" t="s">
        <v>447</v>
      </c>
      <c r="C65" s="498"/>
      <c r="D65" s="498"/>
      <c r="E65" s="498"/>
      <c r="F65" s="499"/>
      <c r="G65" s="501"/>
      <c r="H65" s="501"/>
      <c r="I65" s="501"/>
      <c r="J65" s="501"/>
      <c r="K65" s="501"/>
      <c r="L65" s="501"/>
      <c r="M65" s="501"/>
      <c r="N65" s="501"/>
      <c r="O65" s="501"/>
    </row>
    <row r="66" spans="1:15" ht="14.25" customHeight="1">
      <c r="A66" s="124">
        <v>47</v>
      </c>
      <c r="B66" s="497" t="s">
        <v>464</v>
      </c>
      <c r="C66" s="498"/>
      <c r="D66" s="498"/>
      <c r="E66" s="498"/>
      <c r="F66" s="499"/>
      <c r="G66" s="501"/>
      <c r="H66" s="501"/>
      <c r="I66" s="501"/>
      <c r="J66" s="501"/>
      <c r="K66" s="501"/>
      <c r="L66" s="501"/>
      <c r="M66" s="501"/>
      <c r="N66" s="501"/>
      <c r="O66" s="501"/>
    </row>
    <row r="67" spans="1:15" ht="14.25" customHeight="1" thickBot="1">
      <c r="A67" s="124">
        <v>48</v>
      </c>
      <c r="B67" s="497" t="s">
        <v>223</v>
      </c>
      <c r="C67" s="498"/>
      <c r="D67" s="498"/>
      <c r="E67" s="498"/>
      <c r="F67" s="499"/>
      <c r="G67" s="507"/>
      <c r="H67" s="507"/>
      <c r="I67" s="507"/>
      <c r="J67" s="507"/>
      <c r="K67" s="507"/>
      <c r="L67" s="507"/>
      <c r="M67" s="507"/>
      <c r="N67" s="507"/>
      <c r="O67" s="507"/>
    </row>
    <row r="68" spans="1:15" ht="15" customHeight="1" thickBot="1">
      <c r="A68" s="124">
        <v>49</v>
      </c>
      <c r="B68" s="472" t="s">
        <v>224</v>
      </c>
      <c r="C68" s="473"/>
      <c r="D68" s="473"/>
      <c r="E68" s="473"/>
      <c r="F68" s="474"/>
      <c r="G68" s="520">
        <f>SUM(G61:I67)</f>
        <v>0</v>
      </c>
      <c r="H68" s="520"/>
      <c r="I68" s="520"/>
      <c r="J68" s="520">
        <f t="shared" ref="J68" si="19">SUM(J61:L67)</f>
        <v>0</v>
      </c>
      <c r="K68" s="520"/>
      <c r="L68" s="520"/>
      <c r="M68" s="520">
        <f t="shared" ref="M68" si="20">SUM(M61:O67)</f>
        <v>0</v>
      </c>
      <c r="N68" s="520"/>
      <c r="O68" s="520"/>
    </row>
    <row r="69" spans="1:15" ht="15" customHeight="1" thickTop="1">
      <c r="A69" s="124">
        <v>50</v>
      </c>
      <c r="B69" s="472" t="s">
        <v>225</v>
      </c>
      <c r="C69" s="473"/>
      <c r="D69" s="473"/>
      <c r="E69" s="473"/>
      <c r="F69" s="474"/>
      <c r="G69" s="517">
        <f>G59-G68</f>
        <v>0</v>
      </c>
      <c r="H69" s="518"/>
      <c r="I69" s="519"/>
      <c r="J69" s="517">
        <f t="shared" ref="J69" si="21">J59-J68</f>
        <v>0</v>
      </c>
      <c r="K69" s="518"/>
      <c r="L69" s="519"/>
      <c r="M69" s="517">
        <f t="shared" ref="M69" si="22">M59-M68</f>
        <v>0</v>
      </c>
      <c r="N69" s="518"/>
      <c r="O69" s="519"/>
    </row>
    <row r="70" spans="1:15" ht="15" customHeight="1">
      <c r="A70" s="130"/>
      <c r="B70" s="495" t="s">
        <v>226</v>
      </c>
      <c r="C70" s="496"/>
      <c r="D70" s="496"/>
      <c r="E70" s="496"/>
      <c r="F70" s="496"/>
      <c r="G70" s="131"/>
      <c r="H70" s="126"/>
      <c r="I70" s="126"/>
      <c r="J70" s="126"/>
      <c r="K70" s="126"/>
      <c r="L70" s="126"/>
      <c r="M70" s="126"/>
      <c r="N70" s="126"/>
      <c r="O70" s="127"/>
    </row>
    <row r="71" spans="1:15" ht="14.25" customHeight="1">
      <c r="A71" s="124">
        <v>51</v>
      </c>
      <c r="B71" s="497" t="s">
        <v>663</v>
      </c>
      <c r="C71" s="498"/>
      <c r="D71" s="498"/>
      <c r="E71" s="498"/>
      <c r="F71" s="499"/>
      <c r="G71" s="500"/>
      <c r="H71" s="500"/>
      <c r="I71" s="500"/>
      <c r="J71" s="500"/>
      <c r="K71" s="500"/>
      <c r="L71" s="500"/>
      <c r="M71" s="500"/>
      <c r="N71" s="500"/>
      <c r="O71" s="500"/>
    </row>
    <row r="72" spans="1:15" ht="14.25" customHeight="1">
      <c r="A72" s="128">
        <v>52</v>
      </c>
      <c r="B72" s="497" t="s">
        <v>664</v>
      </c>
      <c r="C72" s="498"/>
      <c r="D72" s="498"/>
      <c r="E72" s="498"/>
      <c r="F72" s="499"/>
      <c r="G72" s="501"/>
      <c r="H72" s="501"/>
      <c r="I72" s="501"/>
      <c r="J72" s="501"/>
      <c r="K72" s="501"/>
      <c r="L72" s="501"/>
      <c r="M72" s="501"/>
      <c r="N72" s="501"/>
      <c r="O72" s="501"/>
    </row>
    <row r="73" spans="1:15" ht="14.25" customHeight="1">
      <c r="A73" s="124">
        <v>53</v>
      </c>
      <c r="B73" s="521" t="s">
        <v>227</v>
      </c>
      <c r="C73" s="522"/>
      <c r="D73" s="522"/>
      <c r="E73" s="522"/>
      <c r="F73" s="523"/>
      <c r="G73" s="501"/>
      <c r="H73" s="501"/>
      <c r="I73" s="501"/>
      <c r="J73" s="501"/>
      <c r="K73" s="501"/>
      <c r="L73" s="501"/>
      <c r="M73" s="501"/>
      <c r="N73" s="501"/>
      <c r="O73" s="501"/>
    </row>
    <row r="74" spans="1:15" ht="14.25" customHeight="1">
      <c r="A74" s="128">
        <v>54</v>
      </c>
      <c r="B74" s="497" t="s">
        <v>465</v>
      </c>
      <c r="C74" s="498"/>
      <c r="D74" s="498"/>
      <c r="E74" s="498"/>
      <c r="F74" s="499"/>
      <c r="G74" s="501"/>
      <c r="H74" s="501"/>
      <c r="I74" s="501"/>
      <c r="J74" s="501"/>
      <c r="K74" s="501"/>
      <c r="L74" s="501"/>
      <c r="M74" s="501"/>
      <c r="N74" s="501"/>
      <c r="O74" s="501"/>
    </row>
    <row r="75" spans="1:15" ht="14.25" customHeight="1">
      <c r="A75" s="124">
        <v>55</v>
      </c>
      <c r="B75" s="497" t="s">
        <v>470</v>
      </c>
      <c r="C75" s="498"/>
      <c r="D75" s="498"/>
      <c r="E75" s="498"/>
      <c r="F75" s="499"/>
      <c r="G75" s="501"/>
      <c r="H75" s="501"/>
      <c r="I75" s="501"/>
      <c r="J75" s="501"/>
      <c r="K75" s="501"/>
      <c r="L75" s="501"/>
      <c r="M75" s="501"/>
      <c r="N75" s="501"/>
      <c r="O75" s="501"/>
    </row>
    <row r="76" spans="1:15" ht="14.25" customHeight="1">
      <c r="A76" s="128">
        <v>56</v>
      </c>
      <c r="B76" s="497" t="s">
        <v>322</v>
      </c>
      <c r="C76" s="498"/>
      <c r="D76" s="498"/>
      <c r="E76" s="498"/>
      <c r="F76" s="499"/>
      <c r="G76" s="501"/>
      <c r="H76" s="501"/>
      <c r="I76" s="501"/>
      <c r="J76" s="501"/>
      <c r="K76" s="501"/>
      <c r="L76" s="501"/>
      <c r="M76" s="501"/>
      <c r="N76" s="501"/>
      <c r="O76" s="501"/>
    </row>
    <row r="77" spans="1:15" ht="14.25" customHeight="1" thickBot="1">
      <c r="A77" s="124">
        <v>57</v>
      </c>
      <c r="B77" s="497" t="s">
        <v>228</v>
      </c>
      <c r="C77" s="498"/>
      <c r="D77" s="498"/>
      <c r="E77" s="498"/>
      <c r="F77" s="499"/>
      <c r="G77" s="507"/>
      <c r="H77" s="507"/>
      <c r="I77" s="507"/>
      <c r="J77" s="507"/>
      <c r="K77" s="507"/>
      <c r="L77" s="507"/>
      <c r="M77" s="507"/>
      <c r="N77" s="507"/>
      <c r="O77" s="507"/>
    </row>
    <row r="78" spans="1:15" ht="15" customHeight="1" thickBot="1">
      <c r="A78" s="128">
        <v>58</v>
      </c>
      <c r="B78" s="472" t="s">
        <v>229</v>
      </c>
      <c r="C78" s="473"/>
      <c r="D78" s="473"/>
      <c r="E78" s="473"/>
      <c r="F78" s="474"/>
      <c r="G78" s="508">
        <f>SUM(G71:I77)</f>
        <v>0</v>
      </c>
      <c r="H78" s="508"/>
      <c r="I78" s="508"/>
      <c r="J78" s="508">
        <f t="shared" ref="J78" si="23">SUM(J71:L77)</f>
        <v>0</v>
      </c>
      <c r="K78" s="508"/>
      <c r="L78" s="508"/>
      <c r="M78" s="508">
        <f t="shared" ref="M78" si="24">SUM(M71:O77)</f>
        <v>0</v>
      </c>
      <c r="N78" s="508"/>
      <c r="O78" s="508"/>
    </row>
    <row r="79" spans="1:15" ht="15" customHeight="1" thickTop="1">
      <c r="A79" s="124">
        <v>59</v>
      </c>
      <c r="B79" s="472" t="s">
        <v>230</v>
      </c>
      <c r="C79" s="473"/>
      <c r="D79" s="473"/>
      <c r="E79" s="473"/>
      <c r="F79" s="474"/>
      <c r="G79" s="475">
        <f>SUM(G69,G78)</f>
        <v>0</v>
      </c>
      <c r="H79" s="475"/>
      <c r="I79" s="475"/>
      <c r="J79" s="475">
        <f t="shared" ref="J79" si="25">SUM(J69,J78)</f>
        <v>0</v>
      </c>
      <c r="K79" s="475"/>
      <c r="L79" s="475"/>
      <c r="M79" s="475">
        <f t="shared" ref="M79" si="26">SUM(M69,M78)</f>
        <v>0</v>
      </c>
      <c r="N79" s="475"/>
      <c r="O79" s="475"/>
    </row>
    <row r="80" spans="1:15" ht="14.25" customHeight="1" thickBot="1">
      <c r="A80" s="128">
        <v>60</v>
      </c>
      <c r="B80" s="497" t="s">
        <v>665</v>
      </c>
      <c r="C80" s="498"/>
      <c r="D80" s="498"/>
      <c r="E80" s="498"/>
      <c r="F80" s="499"/>
      <c r="G80" s="524"/>
      <c r="H80" s="524"/>
      <c r="I80" s="524"/>
      <c r="J80" s="524"/>
      <c r="K80" s="524"/>
      <c r="L80" s="524"/>
      <c r="M80" s="525"/>
      <c r="N80" s="526"/>
      <c r="O80" s="527"/>
    </row>
    <row r="81" spans="1:15" ht="15" customHeight="1" thickTop="1">
      <c r="A81" s="124">
        <v>61</v>
      </c>
      <c r="B81" s="472" t="s">
        <v>231</v>
      </c>
      <c r="C81" s="473"/>
      <c r="D81" s="473"/>
      <c r="E81" s="473"/>
      <c r="F81" s="474"/>
      <c r="G81" s="475">
        <f>SUM(G79:I80)</f>
        <v>0</v>
      </c>
      <c r="H81" s="475"/>
      <c r="I81" s="475"/>
      <c r="J81" s="475">
        <f t="shared" ref="J81" si="27">SUM(J79:L80)</f>
        <v>0</v>
      </c>
      <c r="K81" s="475"/>
      <c r="L81" s="475"/>
      <c r="M81" s="475">
        <f t="shared" ref="M81" si="28">SUM(M79:O80)</f>
        <v>0</v>
      </c>
      <c r="N81" s="475"/>
      <c r="O81" s="475"/>
    </row>
    <row r="82" spans="1:15" ht="14.25" customHeight="1" thickBot="1">
      <c r="A82" s="128">
        <v>62</v>
      </c>
      <c r="B82" s="497" t="s">
        <v>232</v>
      </c>
      <c r="C82" s="498"/>
      <c r="D82" s="498"/>
      <c r="E82" s="498"/>
      <c r="F82" s="499"/>
      <c r="G82" s="524"/>
      <c r="H82" s="524"/>
      <c r="I82" s="524"/>
      <c r="J82" s="524"/>
      <c r="K82" s="524"/>
      <c r="L82" s="524"/>
      <c r="M82" s="524"/>
      <c r="N82" s="524"/>
      <c r="O82" s="524"/>
    </row>
    <row r="83" spans="1:15" ht="15" customHeight="1" thickTop="1">
      <c r="A83" s="124">
        <v>63</v>
      </c>
      <c r="B83" s="472" t="s">
        <v>233</v>
      </c>
      <c r="C83" s="473"/>
      <c r="D83" s="473"/>
      <c r="E83" s="473"/>
      <c r="F83" s="474"/>
      <c r="G83" s="475">
        <f>G81-G82</f>
        <v>0</v>
      </c>
      <c r="H83" s="475"/>
      <c r="I83" s="475"/>
      <c r="J83" s="475">
        <f t="shared" ref="J83" si="29">J81-J82</f>
        <v>0</v>
      </c>
      <c r="K83" s="475"/>
      <c r="L83" s="475"/>
      <c r="M83" s="475">
        <f t="shared" ref="M83" si="30">M81-M82</f>
        <v>0</v>
      </c>
      <c r="N83" s="475"/>
      <c r="O83" s="475"/>
    </row>
    <row r="84" spans="1:15" ht="14.25" customHeight="1">
      <c r="A84" s="476" t="s">
        <v>747</v>
      </c>
      <c r="B84" s="477"/>
      <c r="C84" s="477"/>
      <c r="D84" s="477"/>
      <c r="E84" s="477"/>
      <c r="F84" s="477"/>
      <c r="G84" s="477"/>
      <c r="H84" s="477"/>
      <c r="I84" s="477"/>
      <c r="J84" s="477"/>
      <c r="K84" s="477"/>
      <c r="L84" s="477"/>
      <c r="M84" s="477"/>
      <c r="N84" s="477"/>
      <c r="O84" s="478"/>
    </row>
    <row r="85" spans="1:15" ht="14.25" customHeight="1">
      <c r="A85" s="400"/>
      <c r="B85" s="401"/>
      <c r="C85" s="401"/>
      <c r="D85" s="401"/>
      <c r="E85" s="401"/>
      <c r="F85" s="401"/>
      <c r="G85" s="401"/>
      <c r="H85" s="401"/>
      <c r="I85" s="401"/>
      <c r="J85" s="401"/>
      <c r="K85" s="401"/>
      <c r="L85" s="401"/>
      <c r="M85" s="401"/>
      <c r="N85" s="401"/>
      <c r="O85" s="402"/>
    </row>
    <row r="86" spans="1:15" ht="14.25" customHeight="1">
      <c r="A86" s="400"/>
      <c r="B86" s="401"/>
      <c r="C86" s="401"/>
      <c r="D86" s="401"/>
      <c r="E86" s="401"/>
      <c r="F86" s="401"/>
      <c r="G86" s="401"/>
      <c r="H86" s="401"/>
      <c r="I86" s="401"/>
      <c r="J86" s="401"/>
      <c r="K86" s="401"/>
      <c r="L86" s="401"/>
      <c r="M86" s="401"/>
      <c r="N86" s="401"/>
      <c r="O86" s="402"/>
    </row>
    <row r="87" spans="1:15" ht="14.25" customHeight="1">
      <c r="A87" s="400"/>
      <c r="B87" s="401"/>
      <c r="C87" s="401"/>
      <c r="D87" s="401"/>
      <c r="E87" s="401"/>
      <c r="F87" s="401"/>
      <c r="G87" s="401"/>
      <c r="H87" s="401"/>
      <c r="I87" s="401"/>
      <c r="J87" s="401"/>
      <c r="K87" s="401"/>
      <c r="L87" s="401"/>
      <c r="M87" s="401"/>
      <c r="N87" s="401"/>
      <c r="O87" s="402"/>
    </row>
    <row r="88" spans="1:15" ht="14.25" customHeight="1">
      <c r="A88" s="400"/>
      <c r="B88" s="401"/>
      <c r="C88" s="401"/>
      <c r="D88" s="401"/>
      <c r="E88" s="401"/>
      <c r="F88" s="401"/>
      <c r="G88" s="401"/>
      <c r="H88" s="401"/>
      <c r="I88" s="401"/>
      <c r="J88" s="401"/>
      <c r="K88" s="401"/>
      <c r="L88" s="401"/>
      <c r="M88" s="401"/>
      <c r="N88" s="401"/>
      <c r="O88" s="402"/>
    </row>
    <row r="89" spans="1:15" ht="14.25" customHeight="1">
      <c r="A89" s="400"/>
      <c r="B89" s="401"/>
      <c r="C89" s="401"/>
      <c r="D89" s="401"/>
      <c r="E89" s="401"/>
      <c r="F89" s="401"/>
      <c r="G89" s="401"/>
      <c r="H89" s="401"/>
      <c r="I89" s="401"/>
      <c r="J89" s="401"/>
      <c r="K89" s="401"/>
      <c r="L89" s="401"/>
      <c r="M89" s="401"/>
      <c r="N89" s="401"/>
      <c r="O89" s="402"/>
    </row>
    <row r="90" spans="1:15" ht="14.25" customHeight="1">
      <c r="A90" s="400"/>
      <c r="B90" s="401"/>
      <c r="C90" s="401"/>
      <c r="D90" s="401"/>
      <c r="E90" s="401"/>
      <c r="F90" s="401"/>
      <c r="G90" s="401"/>
      <c r="H90" s="401"/>
      <c r="I90" s="401"/>
      <c r="J90" s="401"/>
      <c r="K90" s="401"/>
      <c r="L90" s="401"/>
      <c r="M90" s="401"/>
      <c r="N90" s="401"/>
      <c r="O90" s="402"/>
    </row>
    <row r="91" spans="1:15" ht="14.25" customHeight="1">
      <c r="A91" s="400"/>
      <c r="B91" s="401"/>
      <c r="C91" s="401"/>
      <c r="D91" s="401"/>
      <c r="E91" s="401"/>
      <c r="F91" s="401"/>
      <c r="G91" s="401"/>
      <c r="H91" s="401"/>
      <c r="I91" s="401"/>
      <c r="J91" s="401"/>
      <c r="K91" s="401"/>
      <c r="L91" s="401"/>
      <c r="M91" s="401"/>
      <c r="N91" s="401"/>
      <c r="O91" s="402"/>
    </row>
    <row r="92" spans="1:15" ht="14.25" customHeight="1">
      <c r="A92" s="400"/>
      <c r="B92" s="401"/>
      <c r="C92" s="401"/>
      <c r="D92" s="401"/>
      <c r="E92" s="401"/>
      <c r="F92" s="401"/>
      <c r="G92" s="401"/>
      <c r="H92" s="401"/>
      <c r="I92" s="401"/>
      <c r="J92" s="401"/>
      <c r="K92" s="401"/>
      <c r="L92" s="401"/>
      <c r="M92" s="401"/>
      <c r="N92" s="401"/>
      <c r="O92" s="402"/>
    </row>
    <row r="93" spans="1:15" ht="14.25" customHeight="1">
      <c r="A93" s="403"/>
      <c r="B93" s="404"/>
      <c r="C93" s="404"/>
      <c r="D93" s="404"/>
      <c r="E93" s="404"/>
      <c r="F93" s="404"/>
      <c r="G93" s="404"/>
      <c r="H93" s="404"/>
      <c r="I93" s="404"/>
      <c r="J93" s="404"/>
      <c r="K93" s="404"/>
      <c r="L93" s="404"/>
      <c r="M93" s="404"/>
      <c r="N93" s="404"/>
      <c r="O93" s="405"/>
    </row>
    <row r="94" spans="1:15" ht="14.25" customHeight="1">
      <c r="A94" s="83"/>
      <c r="B94" s="83"/>
      <c r="C94" s="83"/>
      <c r="D94" s="83"/>
      <c r="E94" s="83"/>
      <c r="F94" s="83"/>
      <c r="G94" s="83"/>
      <c r="H94" s="83"/>
      <c r="I94" s="83"/>
      <c r="J94" s="83"/>
      <c r="K94" s="83"/>
      <c r="L94" s="83"/>
      <c r="M94" s="83"/>
      <c r="N94" s="83"/>
      <c r="O94" s="83"/>
    </row>
    <row r="95" spans="1:15" ht="15.75">
      <c r="A95" s="479" t="s">
        <v>116</v>
      </c>
      <c r="B95" s="479"/>
      <c r="C95" s="479"/>
      <c r="D95" s="479"/>
      <c r="E95" s="479"/>
      <c r="F95" s="479"/>
      <c r="G95" s="479"/>
      <c r="H95" s="479"/>
      <c r="I95" s="479"/>
      <c r="J95" s="479"/>
      <c r="K95" s="479"/>
      <c r="L95" s="479"/>
      <c r="M95" s="479"/>
      <c r="N95" s="479"/>
      <c r="O95" s="479"/>
    </row>
    <row r="96" spans="1:15" ht="14.25" customHeight="1">
      <c r="A96" s="407" t="s">
        <v>793</v>
      </c>
      <c r="B96" s="407"/>
      <c r="C96" s="407"/>
      <c r="D96" s="407"/>
      <c r="E96" s="407"/>
      <c r="F96" s="407"/>
      <c r="G96" s="407"/>
      <c r="H96" s="407"/>
      <c r="I96" s="407"/>
      <c r="J96" s="407"/>
      <c r="K96" s="407"/>
      <c r="L96" s="407"/>
      <c r="M96" s="407"/>
      <c r="N96" s="407"/>
      <c r="O96" s="407"/>
    </row>
    <row r="97" spans="1:15" ht="15" customHeight="1">
      <c r="A97" s="407"/>
      <c r="B97" s="407"/>
      <c r="C97" s="407"/>
      <c r="D97" s="407"/>
      <c r="E97" s="407"/>
      <c r="F97" s="407"/>
      <c r="G97" s="407"/>
      <c r="H97" s="407"/>
      <c r="I97" s="407"/>
      <c r="J97" s="407"/>
      <c r="K97" s="407"/>
      <c r="L97" s="407"/>
      <c r="M97" s="407"/>
      <c r="N97" s="407"/>
      <c r="O97" s="407"/>
    </row>
    <row r="98" spans="1:15" ht="15" customHeight="1">
      <c r="A98" s="407"/>
      <c r="B98" s="407"/>
      <c r="C98" s="407"/>
      <c r="D98" s="407"/>
      <c r="E98" s="407"/>
      <c r="F98" s="407"/>
      <c r="G98" s="407"/>
      <c r="H98" s="407"/>
      <c r="I98" s="407"/>
      <c r="J98" s="407"/>
      <c r="K98" s="407"/>
      <c r="L98" s="407"/>
      <c r="M98" s="407"/>
      <c r="N98" s="407"/>
      <c r="O98" s="407"/>
    </row>
    <row r="99" spans="1:15" ht="15" customHeight="1">
      <c r="A99" s="407"/>
      <c r="B99" s="407"/>
      <c r="C99" s="407"/>
      <c r="D99" s="407"/>
      <c r="E99" s="407"/>
      <c r="F99" s="407"/>
      <c r="G99" s="407"/>
      <c r="H99" s="407"/>
      <c r="I99" s="407"/>
      <c r="J99" s="407"/>
      <c r="K99" s="407"/>
      <c r="L99" s="407"/>
      <c r="M99" s="407"/>
      <c r="N99" s="407"/>
      <c r="O99" s="407"/>
    </row>
    <row r="100" spans="1:15" ht="15" customHeight="1">
      <c r="A100" s="407"/>
      <c r="B100" s="407"/>
      <c r="C100" s="407"/>
      <c r="D100" s="407"/>
      <c r="E100" s="407"/>
      <c r="F100" s="407"/>
      <c r="G100" s="407"/>
      <c r="H100" s="407"/>
      <c r="I100" s="407"/>
      <c r="J100" s="407"/>
      <c r="K100" s="407"/>
      <c r="L100" s="407"/>
      <c r="M100" s="407"/>
      <c r="N100" s="407"/>
      <c r="O100" s="407"/>
    </row>
    <row r="101" spans="1:15" ht="14.25" customHeight="1">
      <c r="A101" s="407"/>
      <c r="B101" s="407"/>
      <c r="C101" s="407"/>
      <c r="D101" s="407"/>
      <c r="E101" s="407"/>
      <c r="F101" s="407"/>
      <c r="G101" s="407"/>
      <c r="H101" s="407"/>
      <c r="I101" s="407"/>
      <c r="J101" s="407"/>
      <c r="K101" s="407"/>
      <c r="L101" s="407"/>
      <c r="M101" s="407"/>
      <c r="N101" s="407"/>
      <c r="O101" s="407"/>
    </row>
    <row r="102" spans="1:15" ht="14.25" customHeight="1">
      <c r="A102" s="83"/>
      <c r="B102" s="83"/>
      <c r="C102" s="83"/>
      <c r="D102" s="83"/>
      <c r="E102" s="83"/>
      <c r="F102" s="83"/>
      <c r="G102" s="83"/>
      <c r="H102" s="83"/>
      <c r="I102" s="83"/>
      <c r="J102" s="83"/>
      <c r="K102" s="83"/>
      <c r="L102" s="83"/>
      <c r="M102" s="83"/>
      <c r="N102" s="83"/>
      <c r="O102" s="83"/>
    </row>
    <row r="103" spans="1:15" ht="14.25" customHeight="1">
      <c r="A103" s="476" t="s">
        <v>726</v>
      </c>
      <c r="B103" s="477"/>
      <c r="C103" s="477"/>
      <c r="D103" s="477"/>
      <c r="E103" s="477"/>
      <c r="F103" s="477"/>
      <c r="G103" s="477"/>
      <c r="H103" s="477"/>
      <c r="I103" s="477"/>
      <c r="J103" s="477"/>
      <c r="K103" s="477"/>
      <c r="L103" s="477"/>
      <c r="M103" s="477"/>
      <c r="N103" s="477"/>
      <c r="O103" s="478"/>
    </row>
    <row r="104" spans="1:15" ht="14.25" customHeight="1">
      <c r="A104" s="400"/>
      <c r="B104" s="401"/>
      <c r="C104" s="401"/>
      <c r="D104" s="401"/>
      <c r="E104" s="401"/>
      <c r="F104" s="401"/>
      <c r="G104" s="401"/>
      <c r="H104" s="401"/>
      <c r="I104" s="401"/>
      <c r="J104" s="401"/>
      <c r="K104" s="401"/>
      <c r="L104" s="401"/>
      <c r="M104" s="401"/>
      <c r="N104" s="401"/>
      <c r="O104" s="402"/>
    </row>
    <row r="105" spans="1:15" ht="14.25" customHeight="1">
      <c r="A105" s="400"/>
      <c r="B105" s="401"/>
      <c r="C105" s="401"/>
      <c r="D105" s="401"/>
      <c r="E105" s="401"/>
      <c r="F105" s="401"/>
      <c r="G105" s="401"/>
      <c r="H105" s="401"/>
      <c r="I105" s="401"/>
      <c r="J105" s="401"/>
      <c r="K105" s="401"/>
      <c r="L105" s="401"/>
      <c r="M105" s="401"/>
      <c r="N105" s="401"/>
      <c r="O105" s="402"/>
    </row>
    <row r="106" spans="1:15" ht="14.25" customHeight="1">
      <c r="A106" s="400"/>
      <c r="B106" s="401"/>
      <c r="C106" s="401"/>
      <c r="D106" s="401"/>
      <c r="E106" s="401"/>
      <c r="F106" s="401"/>
      <c r="G106" s="401"/>
      <c r="H106" s="401"/>
      <c r="I106" s="401"/>
      <c r="J106" s="401"/>
      <c r="K106" s="401"/>
      <c r="L106" s="401"/>
      <c r="M106" s="401"/>
      <c r="N106" s="401"/>
      <c r="O106" s="402"/>
    </row>
    <row r="107" spans="1:15" ht="14.25" customHeight="1">
      <c r="A107" s="400"/>
      <c r="B107" s="401"/>
      <c r="C107" s="401"/>
      <c r="D107" s="401"/>
      <c r="E107" s="401"/>
      <c r="F107" s="401"/>
      <c r="G107" s="401"/>
      <c r="H107" s="401"/>
      <c r="I107" s="401"/>
      <c r="J107" s="401"/>
      <c r="K107" s="401"/>
      <c r="L107" s="401"/>
      <c r="M107" s="401"/>
      <c r="N107" s="401"/>
      <c r="O107" s="402"/>
    </row>
    <row r="108" spans="1:15" ht="14.25" customHeight="1">
      <c r="A108" s="400"/>
      <c r="B108" s="401"/>
      <c r="C108" s="401"/>
      <c r="D108" s="401"/>
      <c r="E108" s="401"/>
      <c r="F108" s="401"/>
      <c r="G108" s="401"/>
      <c r="H108" s="401"/>
      <c r="I108" s="401"/>
      <c r="J108" s="401"/>
      <c r="K108" s="401"/>
      <c r="L108" s="401"/>
      <c r="M108" s="401"/>
      <c r="N108" s="401"/>
      <c r="O108" s="402"/>
    </row>
    <row r="109" spans="1:15" ht="14.25" customHeight="1">
      <c r="A109" s="400"/>
      <c r="B109" s="401"/>
      <c r="C109" s="401"/>
      <c r="D109" s="401"/>
      <c r="E109" s="401"/>
      <c r="F109" s="401"/>
      <c r="G109" s="401"/>
      <c r="H109" s="401"/>
      <c r="I109" s="401"/>
      <c r="J109" s="401"/>
      <c r="K109" s="401"/>
      <c r="L109" s="401"/>
      <c r="M109" s="401"/>
      <c r="N109" s="401"/>
      <c r="O109" s="402"/>
    </row>
    <row r="110" spans="1:15" ht="14.25" customHeight="1">
      <c r="A110" s="400"/>
      <c r="B110" s="401"/>
      <c r="C110" s="401"/>
      <c r="D110" s="401"/>
      <c r="E110" s="401"/>
      <c r="F110" s="401"/>
      <c r="G110" s="401"/>
      <c r="H110" s="401"/>
      <c r="I110" s="401"/>
      <c r="J110" s="401"/>
      <c r="K110" s="401"/>
      <c r="L110" s="401"/>
      <c r="M110" s="401"/>
      <c r="N110" s="401"/>
      <c r="O110" s="402"/>
    </row>
    <row r="111" spans="1:15" ht="14.25" customHeight="1">
      <c r="A111" s="400"/>
      <c r="B111" s="401"/>
      <c r="C111" s="401"/>
      <c r="D111" s="401"/>
      <c r="E111" s="401"/>
      <c r="F111" s="401"/>
      <c r="G111" s="401"/>
      <c r="H111" s="401"/>
      <c r="I111" s="401"/>
      <c r="J111" s="401"/>
      <c r="K111" s="401"/>
      <c r="L111" s="401"/>
      <c r="M111" s="401"/>
      <c r="N111" s="401"/>
      <c r="O111" s="402"/>
    </row>
    <row r="112" spans="1:15" ht="14.25" customHeight="1">
      <c r="A112" s="403"/>
      <c r="B112" s="404"/>
      <c r="C112" s="404"/>
      <c r="D112" s="404"/>
      <c r="E112" s="404"/>
      <c r="F112" s="404"/>
      <c r="G112" s="404"/>
      <c r="H112" s="404"/>
      <c r="I112" s="404"/>
      <c r="J112" s="404"/>
      <c r="K112" s="404"/>
      <c r="L112" s="404"/>
      <c r="M112" s="404"/>
      <c r="N112" s="404"/>
      <c r="O112" s="405"/>
    </row>
    <row r="113" spans="1:15" ht="14.25" customHeight="1">
      <c r="A113" s="83"/>
      <c r="B113" s="83"/>
      <c r="C113" s="83"/>
      <c r="D113" s="83"/>
      <c r="E113" s="83"/>
      <c r="F113" s="83"/>
      <c r="G113" s="83"/>
      <c r="H113" s="83"/>
      <c r="I113" s="83"/>
      <c r="J113" s="83"/>
      <c r="K113" s="83"/>
      <c r="L113" s="83"/>
      <c r="M113" s="83"/>
      <c r="N113" s="83"/>
      <c r="O113" s="83"/>
    </row>
  </sheetData>
  <mergeCells count="287">
    <mergeCell ref="B81:F81"/>
    <mergeCell ref="G81:I81"/>
    <mergeCell ref="J81:L81"/>
    <mergeCell ref="M81:O81"/>
    <mergeCell ref="B82:F82"/>
    <mergeCell ref="G82:I82"/>
    <mergeCell ref="J82:L82"/>
    <mergeCell ref="M82:O82"/>
    <mergeCell ref="B78:F78"/>
    <mergeCell ref="G78:I78"/>
    <mergeCell ref="J78:L78"/>
    <mergeCell ref="M78:O78"/>
    <mergeCell ref="B79:F79"/>
    <mergeCell ref="G79:I79"/>
    <mergeCell ref="J79:L79"/>
    <mergeCell ref="M79:O79"/>
    <mergeCell ref="B80:F80"/>
    <mergeCell ref="G80:I80"/>
    <mergeCell ref="J80:L80"/>
    <mergeCell ref="M80:O80"/>
    <mergeCell ref="B76:F76"/>
    <mergeCell ref="G76:I76"/>
    <mergeCell ref="J76:L76"/>
    <mergeCell ref="M76:O76"/>
    <mergeCell ref="B77:F77"/>
    <mergeCell ref="G77:I77"/>
    <mergeCell ref="J77:L77"/>
    <mergeCell ref="M77:O77"/>
    <mergeCell ref="B74:F74"/>
    <mergeCell ref="G74:I74"/>
    <mergeCell ref="J74:L74"/>
    <mergeCell ref="M74:O74"/>
    <mergeCell ref="B75:F75"/>
    <mergeCell ref="G75:I75"/>
    <mergeCell ref="J75:L75"/>
    <mergeCell ref="M75:O75"/>
    <mergeCell ref="B72:F72"/>
    <mergeCell ref="G72:I72"/>
    <mergeCell ref="J72:L72"/>
    <mergeCell ref="M72:O72"/>
    <mergeCell ref="B73:F73"/>
    <mergeCell ref="G73:I73"/>
    <mergeCell ref="J73:L73"/>
    <mergeCell ref="M73:O73"/>
    <mergeCell ref="B70:F70"/>
    <mergeCell ref="B71:F71"/>
    <mergeCell ref="G71:I71"/>
    <mergeCell ref="J71:L71"/>
    <mergeCell ref="M71:O71"/>
    <mergeCell ref="B69:F69"/>
    <mergeCell ref="G69:I69"/>
    <mergeCell ref="J69:L69"/>
    <mergeCell ref="M69:O69"/>
    <mergeCell ref="B65:F65"/>
    <mergeCell ref="G65:I65"/>
    <mergeCell ref="J65:L65"/>
    <mergeCell ref="M65:O65"/>
    <mergeCell ref="B66:F66"/>
    <mergeCell ref="B67:F67"/>
    <mergeCell ref="G67:I67"/>
    <mergeCell ref="J67:L67"/>
    <mergeCell ref="M67:O67"/>
    <mergeCell ref="G66:I66"/>
    <mergeCell ref="J66:L66"/>
    <mergeCell ref="M66:O66"/>
    <mergeCell ref="B68:F68"/>
    <mergeCell ref="G68:I68"/>
    <mergeCell ref="J68:L68"/>
    <mergeCell ref="M68:O68"/>
    <mergeCell ref="J59:L59"/>
    <mergeCell ref="M59:O59"/>
    <mergeCell ref="B63:F63"/>
    <mergeCell ref="G63:I63"/>
    <mergeCell ref="J63:L63"/>
    <mergeCell ref="M63:O63"/>
    <mergeCell ref="B64:F64"/>
    <mergeCell ref="G64:I64"/>
    <mergeCell ref="J64:L64"/>
    <mergeCell ref="M64:O64"/>
    <mergeCell ref="G62:I62"/>
    <mergeCell ref="J62:L62"/>
    <mergeCell ref="M62:O62"/>
    <mergeCell ref="B60:F60"/>
    <mergeCell ref="B57:F57"/>
    <mergeCell ref="G57:I57"/>
    <mergeCell ref="B61:F61"/>
    <mergeCell ref="G61:I61"/>
    <mergeCell ref="J61:L61"/>
    <mergeCell ref="M61:O61"/>
    <mergeCell ref="B62:F62"/>
    <mergeCell ref="B54:F54"/>
    <mergeCell ref="G54:I54"/>
    <mergeCell ref="J54:L54"/>
    <mergeCell ref="M54:O54"/>
    <mergeCell ref="B55:F55"/>
    <mergeCell ref="G55:I55"/>
    <mergeCell ref="J55:L55"/>
    <mergeCell ref="M55:O55"/>
    <mergeCell ref="A56:O56"/>
    <mergeCell ref="J57:L57"/>
    <mergeCell ref="M57:O57"/>
    <mergeCell ref="B58:F58"/>
    <mergeCell ref="G58:I58"/>
    <mergeCell ref="J58:L58"/>
    <mergeCell ref="M58:O58"/>
    <mergeCell ref="B59:F59"/>
    <mergeCell ref="G59:I59"/>
    <mergeCell ref="B51:F51"/>
    <mergeCell ref="G51:I51"/>
    <mergeCell ref="J51:L51"/>
    <mergeCell ref="M51:O51"/>
    <mergeCell ref="A52:O52"/>
    <mergeCell ref="B53:F53"/>
    <mergeCell ref="G53:I53"/>
    <mergeCell ref="J53:L53"/>
    <mergeCell ref="M53:O53"/>
    <mergeCell ref="B49:F49"/>
    <mergeCell ref="G49:I49"/>
    <mergeCell ref="J49:L49"/>
    <mergeCell ref="M49:O49"/>
    <mergeCell ref="B50:F50"/>
    <mergeCell ref="G50:I50"/>
    <mergeCell ref="J50:L50"/>
    <mergeCell ref="M50:O50"/>
    <mergeCell ref="B47:F47"/>
    <mergeCell ref="G47:I47"/>
    <mergeCell ref="J47:L47"/>
    <mergeCell ref="M47:O47"/>
    <mergeCell ref="B48:F48"/>
    <mergeCell ref="G48:I48"/>
    <mergeCell ref="J48:L48"/>
    <mergeCell ref="M48:O48"/>
    <mergeCell ref="B45:F45"/>
    <mergeCell ref="G45:I45"/>
    <mergeCell ref="J45:L45"/>
    <mergeCell ref="M45:O45"/>
    <mergeCell ref="B46:F46"/>
    <mergeCell ref="G46:I46"/>
    <mergeCell ref="J46:L46"/>
    <mergeCell ref="M46:O46"/>
    <mergeCell ref="B42:F42"/>
    <mergeCell ref="G42:I42"/>
    <mergeCell ref="J42:L42"/>
    <mergeCell ref="M42:O42"/>
    <mergeCell ref="B43:F43"/>
    <mergeCell ref="B44:F44"/>
    <mergeCell ref="G44:I44"/>
    <mergeCell ref="J44:L44"/>
    <mergeCell ref="M44:O44"/>
    <mergeCell ref="B40:F40"/>
    <mergeCell ref="G40:I40"/>
    <mergeCell ref="J40:L40"/>
    <mergeCell ref="M40:O40"/>
    <mergeCell ref="B41:F41"/>
    <mergeCell ref="G41:I41"/>
    <mergeCell ref="J41:L41"/>
    <mergeCell ref="M41:O41"/>
    <mergeCell ref="B38:F38"/>
    <mergeCell ref="G38:I38"/>
    <mergeCell ref="J38:L38"/>
    <mergeCell ref="M38:O38"/>
    <mergeCell ref="B39:F39"/>
    <mergeCell ref="G39:I39"/>
    <mergeCell ref="J39:L39"/>
    <mergeCell ref="M39:O39"/>
    <mergeCell ref="B35:F35"/>
    <mergeCell ref="G35:I35"/>
    <mergeCell ref="J35:L35"/>
    <mergeCell ref="M35:O35"/>
    <mergeCell ref="B36:F36"/>
    <mergeCell ref="B37:F37"/>
    <mergeCell ref="G37:I37"/>
    <mergeCell ref="J37:L37"/>
    <mergeCell ref="M37:O37"/>
    <mergeCell ref="B33:F33"/>
    <mergeCell ref="G33:I33"/>
    <mergeCell ref="J33:L33"/>
    <mergeCell ref="M33:O33"/>
    <mergeCell ref="B34:F34"/>
    <mergeCell ref="G34:I34"/>
    <mergeCell ref="J34:L34"/>
    <mergeCell ref="M34:O34"/>
    <mergeCell ref="B31:F31"/>
    <mergeCell ref="G31:I31"/>
    <mergeCell ref="J31:L31"/>
    <mergeCell ref="M31:O31"/>
    <mergeCell ref="B32:F32"/>
    <mergeCell ref="G32:I32"/>
    <mergeCell ref="J32:L32"/>
    <mergeCell ref="M32:O32"/>
    <mergeCell ref="B28:F28"/>
    <mergeCell ref="G28:I28"/>
    <mergeCell ref="J28:L28"/>
    <mergeCell ref="M28:O28"/>
    <mergeCell ref="B29:F29"/>
    <mergeCell ref="B30:F30"/>
    <mergeCell ref="G30:I30"/>
    <mergeCell ref="J30:L30"/>
    <mergeCell ref="M30:O30"/>
    <mergeCell ref="B26:F26"/>
    <mergeCell ref="G26:I26"/>
    <mergeCell ref="J26:L26"/>
    <mergeCell ref="M26:O26"/>
    <mergeCell ref="B27:F27"/>
    <mergeCell ref="G27:I27"/>
    <mergeCell ref="J27:L27"/>
    <mergeCell ref="M27:O27"/>
    <mergeCell ref="B24:F24"/>
    <mergeCell ref="G24:I24"/>
    <mergeCell ref="J24:L24"/>
    <mergeCell ref="M24:O24"/>
    <mergeCell ref="B25:F25"/>
    <mergeCell ref="G25:I25"/>
    <mergeCell ref="J25:L25"/>
    <mergeCell ref="M25:O25"/>
    <mergeCell ref="B22:F22"/>
    <mergeCell ref="G22:I22"/>
    <mergeCell ref="J22:L22"/>
    <mergeCell ref="M22:O22"/>
    <mergeCell ref="B23:F23"/>
    <mergeCell ref="G23:I23"/>
    <mergeCell ref="J23:L23"/>
    <mergeCell ref="M23:O23"/>
    <mergeCell ref="B19:F19"/>
    <mergeCell ref="G19:I19"/>
    <mergeCell ref="J19:L19"/>
    <mergeCell ref="M19:O19"/>
    <mergeCell ref="B20:F20"/>
    <mergeCell ref="B21:F21"/>
    <mergeCell ref="G21:I21"/>
    <mergeCell ref="J21:L21"/>
    <mergeCell ref="M21:O21"/>
    <mergeCell ref="B14:F14"/>
    <mergeCell ref="G14:I14"/>
    <mergeCell ref="J14:L14"/>
    <mergeCell ref="M14:O14"/>
    <mergeCell ref="B17:F17"/>
    <mergeCell ref="G17:I17"/>
    <mergeCell ref="J17:L17"/>
    <mergeCell ref="M17:O17"/>
    <mergeCell ref="B18:F18"/>
    <mergeCell ref="G18:I18"/>
    <mergeCell ref="J18:L18"/>
    <mergeCell ref="M18:O18"/>
    <mergeCell ref="B15:F15"/>
    <mergeCell ref="G15:I15"/>
    <mergeCell ref="J15:L15"/>
    <mergeCell ref="M15:O15"/>
    <mergeCell ref="B16:F16"/>
    <mergeCell ref="G16:I16"/>
    <mergeCell ref="J16:L16"/>
    <mergeCell ref="M16:O16"/>
    <mergeCell ref="N6:O6"/>
    <mergeCell ref="A7:D7"/>
    <mergeCell ref="E7:H7"/>
    <mergeCell ref="I7:K7"/>
    <mergeCell ref="L7:M7"/>
    <mergeCell ref="N7:O7"/>
    <mergeCell ref="B12:F12"/>
    <mergeCell ref="B13:F13"/>
    <mergeCell ref="G13:I13"/>
    <mergeCell ref="J13:L13"/>
    <mergeCell ref="M13:O13"/>
    <mergeCell ref="B83:F83"/>
    <mergeCell ref="G83:I83"/>
    <mergeCell ref="J83:L83"/>
    <mergeCell ref="M83:O83"/>
    <mergeCell ref="A84:O93"/>
    <mergeCell ref="A95:O95"/>
    <mergeCell ref="A96:O101"/>
    <mergeCell ref="A103:O112"/>
    <mergeCell ref="N1:O2"/>
    <mergeCell ref="C2:M3"/>
    <mergeCell ref="N3:O3"/>
    <mergeCell ref="C4:M4"/>
    <mergeCell ref="N4:O5"/>
    <mergeCell ref="C5:M5"/>
    <mergeCell ref="A8:A10"/>
    <mergeCell ref="B8:F10"/>
    <mergeCell ref="G8:I10"/>
    <mergeCell ref="J8:L10"/>
    <mergeCell ref="M8:O10"/>
    <mergeCell ref="A11:O11"/>
    <mergeCell ref="A6:D6"/>
    <mergeCell ref="E6:H6"/>
    <mergeCell ref="I6:K6"/>
    <mergeCell ref="L6:M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51"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D111"/>
  <sheetViews>
    <sheetView showZeros="0" view="pageBreakPreview" zoomScaleNormal="100" zoomScaleSheetLayoutView="100" workbookViewId="0">
      <selection activeCell="A74" sqref="A74:O83"/>
    </sheetView>
  </sheetViews>
  <sheetFormatPr defaultColWidth="9.140625" defaultRowHeight="14.25" customHeight="1"/>
  <cols>
    <col min="1" max="1" width="10.28515625" style="30" customWidth="1"/>
    <col min="2" max="2" width="10.140625" style="30" customWidth="1"/>
    <col min="3" max="3" width="12.42578125" style="30" customWidth="1"/>
    <col min="4" max="5" width="10" style="30" customWidth="1"/>
    <col min="6" max="6" width="10.5703125" style="30" customWidth="1"/>
    <col min="7" max="7" width="1.28515625" style="30" customWidth="1"/>
    <col min="8" max="8" width="11.5703125" style="30" customWidth="1"/>
    <col min="9" max="9" width="11.28515625" style="30" customWidth="1"/>
    <col min="10" max="10" width="1.28515625" style="30" customWidth="1"/>
    <col min="11" max="11" width="11.5703125" style="30" customWidth="1"/>
    <col min="12" max="12" width="11.28515625" style="30" customWidth="1"/>
    <col min="13" max="13" width="3.7109375" style="30" customWidth="1"/>
    <col min="14" max="14" width="10.140625" style="30" customWidth="1"/>
    <col min="15" max="15" width="10.28515625" style="30" customWidth="1"/>
    <col min="16" max="16384" width="9.140625" style="30"/>
  </cols>
  <sheetData>
    <row r="1" spans="1:16" ht="15" customHeight="1">
      <c r="A1" s="3"/>
      <c r="B1" s="1"/>
      <c r="C1" s="2"/>
      <c r="D1" s="1"/>
      <c r="E1" s="1"/>
      <c r="F1" s="1"/>
      <c r="G1" s="1"/>
      <c r="H1" s="1"/>
      <c r="I1" s="1"/>
      <c r="J1" s="1"/>
      <c r="K1" s="1"/>
      <c r="L1" s="1"/>
      <c r="M1" s="1"/>
      <c r="N1" s="209" t="s">
        <v>480</v>
      </c>
      <c r="O1" s="210"/>
    </row>
    <row r="2" spans="1:16" ht="14.25" customHeight="1">
      <c r="A2" s="10"/>
      <c r="B2" s="5"/>
      <c r="C2" s="263" t="s">
        <v>700</v>
      </c>
      <c r="D2" s="264"/>
      <c r="E2" s="264"/>
      <c r="F2" s="264"/>
      <c r="G2" s="264"/>
      <c r="H2" s="264"/>
      <c r="I2" s="264"/>
      <c r="J2" s="264"/>
      <c r="K2" s="264"/>
      <c r="L2" s="264"/>
      <c r="M2" s="265"/>
      <c r="N2" s="209"/>
      <c r="O2" s="210"/>
    </row>
    <row r="3" spans="1:16" ht="14.25" customHeight="1">
      <c r="A3" s="10"/>
      <c r="B3" s="5"/>
      <c r="C3" s="263"/>
      <c r="D3" s="264"/>
      <c r="E3" s="264"/>
      <c r="F3" s="264"/>
      <c r="G3" s="264"/>
      <c r="H3" s="264"/>
      <c r="I3" s="264"/>
      <c r="J3" s="264"/>
      <c r="K3" s="264"/>
      <c r="L3" s="264"/>
      <c r="M3" s="265"/>
      <c r="N3" s="266" t="s">
        <v>0</v>
      </c>
      <c r="O3" s="215"/>
    </row>
    <row r="4" spans="1:16" ht="15" customHeight="1">
      <c r="A4" s="6"/>
      <c r="B4" s="7"/>
      <c r="C4" s="267" t="s">
        <v>555</v>
      </c>
      <c r="D4" s="217"/>
      <c r="E4" s="217"/>
      <c r="F4" s="217"/>
      <c r="G4" s="217"/>
      <c r="H4" s="217"/>
      <c r="I4" s="217"/>
      <c r="J4" s="217"/>
      <c r="K4" s="217"/>
      <c r="L4" s="217"/>
      <c r="M4" s="218"/>
      <c r="N4" s="379">
        <f>Tax_Year</f>
        <v>2023</v>
      </c>
      <c r="O4" s="269"/>
    </row>
    <row r="5" spans="1:16" ht="15" customHeight="1">
      <c r="A5" s="11"/>
      <c r="B5" s="17"/>
      <c r="C5" s="219" t="s">
        <v>104</v>
      </c>
      <c r="D5" s="220"/>
      <c r="E5" s="220"/>
      <c r="F5" s="220"/>
      <c r="G5" s="220"/>
      <c r="H5" s="220"/>
      <c r="I5" s="220"/>
      <c r="J5" s="220"/>
      <c r="K5" s="220"/>
      <c r="L5" s="220"/>
      <c r="M5" s="221"/>
      <c r="N5" s="304"/>
      <c r="O5" s="305"/>
      <c r="P5" s="83" t="s">
        <v>774</v>
      </c>
    </row>
    <row r="6" spans="1:16" ht="15" customHeight="1">
      <c r="A6" s="311" t="s">
        <v>82</v>
      </c>
      <c r="B6" s="311"/>
      <c r="C6" s="311"/>
      <c r="D6" s="311"/>
      <c r="E6" s="311" t="s">
        <v>83</v>
      </c>
      <c r="F6" s="311"/>
      <c r="G6" s="311"/>
      <c r="H6" s="311"/>
      <c r="I6" s="311" t="s">
        <v>102</v>
      </c>
      <c r="J6" s="311"/>
      <c r="K6" s="311"/>
      <c r="L6" s="311" t="s">
        <v>72</v>
      </c>
      <c r="M6" s="311"/>
      <c r="N6" s="362" t="s">
        <v>70</v>
      </c>
      <c r="O6" s="362"/>
    </row>
    <row r="7" spans="1:16" ht="14.25" customHeight="1">
      <c r="A7" s="380">
        <f>Business_Name</f>
        <v>0</v>
      </c>
      <c r="B7" s="381"/>
      <c r="C7" s="381"/>
      <c r="D7" s="381"/>
      <c r="E7" s="380">
        <f>Address</f>
        <v>0</v>
      </c>
      <c r="F7" s="381"/>
      <c r="G7" s="381"/>
      <c r="H7" s="381"/>
      <c r="I7" s="380">
        <f>City</f>
        <v>0</v>
      </c>
      <c r="J7" s="381"/>
      <c r="K7" s="381"/>
      <c r="L7" s="528">
        <f>State</f>
        <v>0</v>
      </c>
      <c r="M7" s="529"/>
      <c r="N7" s="382">
        <f>Company_Number</f>
        <v>0</v>
      </c>
      <c r="O7" s="383"/>
    </row>
    <row r="8" spans="1:16" ht="14.25" customHeight="1">
      <c r="A8" s="483" t="s">
        <v>190</v>
      </c>
      <c r="B8" s="530" t="s">
        <v>191</v>
      </c>
      <c r="C8" s="531"/>
      <c r="D8" s="531"/>
      <c r="E8" s="531"/>
      <c r="F8" s="532"/>
      <c r="G8" s="483" t="str">
        <f>CONCATENATE("Year End Balance
", $N$4-1)</f>
        <v>Year End Balance
2022</v>
      </c>
      <c r="H8" s="483"/>
      <c r="I8" s="483"/>
      <c r="J8" s="483" t="str">
        <f>CONCATENATE("Year End Balance
", $N$4-2)</f>
        <v>Year End Balance
2021</v>
      </c>
      <c r="K8" s="483"/>
      <c r="L8" s="483"/>
      <c r="M8" s="483" t="str">
        <f>CONCATENATE("Year End Balance
", $N$4-3)</f>
        <v>Year End Balance
2020</v>
      </c>
      <c r="N8" s="483"/>
      <c r="O8" s="483"/>
    </row>
    <row r="9" spans="1:16" ht="14.25" customHeight="1">
      <c r="A9" s="483"/>
      <c r="B9" s="533"/>
      <c r="C9" s="488"/>
      <c r="D9" s="488"/>
      <c r="E9" s="488"/>
      <c r="F9" s="489"/>
      <c r="G9" s="483"/>
      <c r="H9" s="483"/>
      <c r="I9" s="483"/>
      <c r="J9" s="483"/>
      <c r="K9" s="483"/>
      <c r="L9" s="483"/>
      <c r="M9" s="483"/>
      <c r="N9" s="483"/>
      <c r="O9" s="483"/>
    </row>
    <row r="10" spans="1:16" ht="14.25" customHeight="1">
      <c r="A10" s="483"/>
      <c r="B10" s="490"/>
      <c r="C10" s="491"/>
      <c r="D10" s="491"/>
      <c r="E10" s="491"/>
      <c r="F10" s="492"/>
      <c r="G10" s="483"/>
      <c r="H10" s="483"/>
      <c r="I10" s="483"/>
      <c r="J10" s="483"/>
      <c r="K10" s="483"/>
      <c r="L10" s="483"/>
      <c r="M10" s="483"/>
      <c r="N10" s="483"/>
      <c r="O10" s="483"/>
    </row>
    <row r="11" spans="1:16" ht="15" customHeight="1">
      <c r="A11" s="133"/>
      <c r="B11" s="294" t="s">
        <v>193</v>
      </c>
      <c r="C11" s="294"/>
      <c r="D11" s="294"/>
      <c r="E11" s="294"/>
      <c r="F11" s="294"/>
      <c r="G11" s="134"/>
      <c r="H11" s="134"/>
      <c r="I11" s="134"/>
      <c r="J11" s="134"/>
      <c r="K11" s="134"/>
      <c r="L11" s="134"/>
      <c r="M11" s="134"/>
      <c r="N11" s="134"/>
      <c r="O11" s="135"/>
    </row>
    <row r="12" spans="1:16" ht="14.25" customHeight="1">
      <c r="A12" s="136">
        <v>1</v>
      </c>
      <c r="B12" s="497" t="s">
        <v>446</v>
      </c>
      <c r="C12" s="498"/>
      <c r="D12" s="498"/>
      <c r="E12" s="498"/>
      <c r="F12" s="499"/>
      <c r="G12" s="501"/>
      <c r="H12" s="501"/>
      <c r="I12" s="501"/>
      <c r="J12" s="501"/>
      <c r="K12" s="501"/>
      <c r="L12" s="501"/>
      <c r="M12" s="501"/>
      <c r="N12" s="501"/>
      <c r="O12" s="501"/>
    </row>
    <row r="13" spans="1:16" ht="14.25" customHeight="1">
      <c r="A13" s="136">
        <v>2</v>
      </c>
      <c r="B13" s="497" t="s">
        <v>527</v>
      </c>
      <c r="C13" s="498"/>
      <c r="D13" s="498"/>
      <c r="E13" s="498"/>
      <c r="F13" s="499"/>
      <c r="G13" s="501"/>
      <c r="H13" s="501"/>
      <c r="I13" s="501"/>
      <c r="J13" s="501"/>
      <c r="K13" s="501"/>
      <c r="L13" s="501"/>
      <c r="M13" s="501"/>
      <c r="N13" s="501"/>
      <c r="O13" s="501"/>
    </row>
    <row r="14" spans="1:16" ht="14.25" customHeight="1">
      <c r="A14" s="136">
        <v>3</v>
      </c>
      <c r="B14" s="497" t="s">
        <v>195</v>
      </c>
      <c r="C14" s="498"/>
      <c r="D14" s="498"/>
      <c r="E14" s="498"/>
      <c r="F14" s="499"/>
      <c r="G14" s="501"/>
      <c r="H14" s="501"/>
      <c r="I14" s="501"/>
      <c r="J14" s="501"/>
      <c r="K14" s="501"/>
      <c r="L14" s="501"/>
      <c r="M14" s="501"/>
      <c r="N14" s="501"/>
      <c r="O14" s="501"/>
    </row>
    <row r="15" spans="1:16" ht="14.25" customHeight="1">
      <c r="A15" s="136">
        <v>4</v>
      </c>
      <c r="B15" s="497" t="s">
        <v>325</v>
      </c>
      <c r="C15" s="498"/>
      <c r="D15" s="498"/>
      <c r="E15" s="498"/>
      <c r="F15" s="499"/>
      <c r="G15" s="501"/>
      <c r="H15" s="501"/>
      <c r="I15" s="501"/>
      <c r="J15" s="501"/>
      <c r="K15" s="501"/>
      <c r="L15" s="501"/>
      <c r="M15" s="501"/>
      <c r="N15" s="501"/>
      <c r="O15" s="501"/>
    </row>
    <row r="16" spans="1:16" ht="14.25" customHeight="1" thickBot="1">
      <c r="A16" s="136">
        <v>5</v>
      </c>
      <c r="B16" s="497" t="s">
        <v>402</v>
      </c>
      <c r="C16" s="498"/>
      <c r="D16" s="498"/>
      <c r="E16" s="498"/>
      <c r="F16" s="499"/>
      <c r="G16" s="507"/>
      <c r="H16" s="507"/>
      <c r="I16" s="507"/>
      <c r="J16" s="507"/>
      <c r="K16" s="507"/>
      <c r="L16" s="507"/>
      <c r="M16" s="507"/>
      <c r="N16" s="507"/>
      <c r="O16" s="507"/>
    </row>
    <row r="17" spans="1:15" ht="15" customHeight="1">
      <c r="A17" s="136">
        <v>6</v>
      </c>
      <c r="B17" s="472" t="s">
        <v>198</v>
      </c>
      <c r="C17" s="473"/>
      <c r="D17" s="473"/>
      <c r="E17" s="473"/>
      <c r="F17" s="474"/>
      <c r="G17" s="534">
        <f>SUM(G12:I16)</f>
        <v>0</v>
      </c>
      <c r="H17" s="534"/>
      <c r="I17" s="534"/>
      <c r="J17" s="534">
        <f t="shared" ref="J17" si="0">SUM(J12:L16)</f>
        <v>0</v>
      </c>
      <c r="K17" s="534"/>
      <c r="L17" s="534"/>
      <c r="M17" s="534">
        <f t="shared" ref="M17" si="1">SUM(M12:O16)</f>
        <v>0</v>
      </c>
      <c r="N17" s="534"/>
      <c r="O17" s="534"/>
    </row>
    <row r="18" spans="1:15" ht="15" customHeight="1">
      <c r="A18" s="137"/>
      <c r="B18" s="514" t="s">
        <v>234</v>
      </c>
      <c r="C18" s="514"/>
      <c r="D18" s="514"/>
      <c r="E18" s="514"/>
      <c r="F18" s="514"/>
      <c r="G18" s="134"/>
      <c r="H18" s="134"/>
      <c r="I18" s="134"/>
      <c r="J18" s="134"/>
      <c r="K18" s="134"/>
      <c r="L18" s="134"/>
      <c r="M18" s="134"/>
      <c r="N18" s="134"/>
      <c r="O18" s="135"/>
    </row>
    <row r="19" spans="1:15" ht="14.25" customHeight="1">
      <c r="A19" s="136">
        <v>7</v>
      </c>
      <c r="B19" s="497" t="s">
        <v>326</v>
      </c>
      <c r="C19" s="498"/>
      <c r="D19" s="498"/>
      <c r="E19" s="498"/>
      <c r="F19" s="499"/>
      <c r="G19" s="501"/>
      <c r="H19" s="501"/>
      <c r="I19" s="501"/>
      <c r="J19" s="501"/>
      <c r="K19" s="501"/>
      <c r="L19" s="501"/>
      <c r="M19" s="501"/>
      <c r="N19" s="501"/>
      <c r="O19" s="501"/>
    </row>
    <row r="20" spans="1:15" ht="14.25" customHeight="1">
      <c r="A20" s="136">
        <v>8</v>
      </c>
      <c r="B20" s="497" t="s">
        <v>362</v>
      </c>
      <c r="C20" s="498"/>
      <c r="D20" s="498"/>
      <c r="E20" s="498"/>
      <c r="F20" s="499"/>
      <c r="G20" s="501"/>
      <c r="H20" s="501"/>
      <c r="I20" s="501"/>
      <c r="J20" s="501"/>
      <c r="K20" s="501"/>
      <c r="L20" s="501"/>
      <c r="M20" s="501"/>
      <c r="N20" s="501"/>
      <c r="O20" s="501"/>
    </row>
    <row r="21" spans="1:15" ht="14.25" customHeight="1">
      <c r="A21" s="136">
        <v>9</v>
      </c>
      <c r="B21" s="497" t="s">
        <v>401</v>
      </c>
      <c r="C21" s="498"/>
      <c r="D21" s="498"/>
      <c r="E21" s="498"/>
      <c r="F21" s="499"/>
      <c r="G21" s="501"/>
      <c r="H21" s="501"/>
      <c r="I21" s="501"/>
      <c r="J21" s="501"/>
      <c r="K21" s="501"/>
      <c r="L21" s="501"/>
      <c r="M21" s="501"/>
      <c r="N21" s="501"/>
      <c r="O21" s="501"/>
    </row>
    <row r="22" spans="1:15" ht="14.25" customHeight="1">
      <c r="A22" s="136">
        <v>10</v>
      </c>
      <c r="B22" s="497" t="s">
        <v>327</v>
      </c>
      <c r="C22" s="498"/>
      <c r="D22" s="498"/>
      <c r="E22" s="498"/>
      <c r="F22" s="499"/>
      <c r="G22" s="501"/>
      <c r="H22" s="501"/>
      <c r="I22" s="501"/>
      <c r="J22" s="501"/>
      <c r="K22" s="501"/>
      <c r="L22" s="501"/>
      <c r="M22" s="501"/>
      <c r="N22" s="501"/>
      <c r="O22" s="501"/>
    </row>
    <row r="23" spans="1:15" ht="14.25" customHeight="1" thickBot="1">
      <c r="A23" s="136">
        <v>11</v>
      </c>
      <c r="B23" s="497" t="s">
        <v>400</v>
      </c>
      <c r="C23" s="498"/>
      <c r="D23" s="498"/>
      <c r="E23" s="498"/>
      <c r="F23" s="499"/>
      <c r="G23" s="507"/>
      <c r="H23" s="507"/>
      <c r="I23" s="507"/>
      <c r="J23" s="507"/>
      <c r="K23" s="507"/>
      <c r="L23" s="507"/>
      <c r="M23" s="507"/>
      <c r="N23" s="507"/>
      <c r="O23" s="507"/>
    </row>
    <row r="24" spans="1:15" ht="15" customHeight="1">
      <c r="A24" s="136">
        <v>12</v>
      </c>
      <c r="B24" s="472" t="s">
        <v>235</v>
      </c>
      <c r="C24" s="473"/>
      <c r="D24" s="473"/>
      <c r="E24" s="473"/>
      <c r="F24" s="474"/>
      <c r="G24" s="534">
        <f>SUM(G19:I23)</f>
        <v>0</v>
      </c>
      <c r="H24" s="534"/>
      <c r="I24" s="534"/>
      <c r="J24" s="534">
        <f t="shared" ref="J24" si="2">SUM(J19:L23)</f>
        <v>0</v>
      </c>
      <c r="K24" s="534"/>
      <c r="L24" s="534"/>
      <c r="M24" s="534">
        <f t="shared" ref="M24" si="3">SUM(M19:O23)</f>
        <v>0</v>
      </c>
      <c r="N24" s="534"/>
      <c r="O24" s="534"/>
    </row>
    <row r="25" spans="1:15" ht="15" customHeight="1">
      <c r="A25" s="137"/>
      <c r="B25" s="514" t="s">
        <v>366</v>
      </c>
      <c r="C25" s="514"/>
      <c r="D25" s="514"/>
      <c r="E25" s="514"/>
      <c r="F25" s="514"/>
      <c r="G25" s="134"/>
      <c r="H25" s="134"/>
      <c r="I25" s="134"/>
      <c r="J25" s="134"/>
      <c r="K25" s="134"/>
      <c r="L25" s="134"/>
      <c r="M25" s="134"/>
      <c r="N25" s="134"/>
      <c r="O25" s="135"/>
    </row>
    <row r="26" spans="1:15" ht="14.25" customHeight="1">
      <c r="A26" s="136">
        <v>13</v>
      </c>
      <c r="B26" s="497" t="s">
        <v>236</v>
      </c>
      <c r="C26" s="498"/>
      <c r="D26" s="498"/>
      <c r="E26" s="498"/>
      <c r="F26" s="499"/>
      <c r="G26" s="501"/>
      <c r="H26" s="501"/>
      <c r="I26" s="501"/>
      <c r="J26" s="501"/>
      <c r="K26" s="501"/>
      <c r="L26" s="501"/>
      <c r="M26" s="501"/>
      <c r="N26" s="501"/>
      <c r="O26" s="501"/>
    </row>
    <row r="27" spans="1:15" ht="14.25" customHeight="1">
      <c r="A27" s="136">
        <v>14</v>
      </c>
      <c r="B27" s="497" t="s">
        <v>368</v>
      </c>
      <c r="C27" s="498"/>
      <c r="D27" s="498"/>
      <c r="E27" s="498"/>
      <c r="F27" s="499"/>
      <c r="G27" s="501"/>
      <c r="H27" s="501"/>
      <c r="I27" s="501"/>
      <c r="J27" s="501"/>
      <c r="K27" s="501"/>
      <c r="L27" s="501"/>
      <c r="M27" s="501"/>
      <c r="N27" s="501"/>
      <c r="O27" s="501"/>
    </row>
    <row r="28" spans="1:15" ht="14.25" customHeight="1">
      <c r="A28" s="136">
        <v>15</v>
      </c>
      <c r="B28" s="497" t="s">
        <v>365</v>
      </c>
      <c r="C28" s="498"/>
      <c r="D28" s="498"/>
      <c r="E28" s="498"/>
      <c r="F28" s="499"/>
      <c r="G28" s="501"/>
      <c r="H28" s="501"/>
      <c r="I28" s="501"/>
      <c r="J28" s="501"/>
      <c r="K28" s="501"/>
      <c r="L28" s="501"/>
      <c r="M28" s="501"/>
      <c r="N28" s="501"/>
      <c r="O28" s="501"/>
    </row>
    <row r="29" spans="1:15" ht="14.25" customHeight="1">
      <c r="A29" s="136">
        <v>16</v>
      </c>
      <c r="B29" s="497" t="s">
        <v>645</v>
      </c>
      <c r="C29" s="498"/>
      <c r="D29" s="498"/>
      <c r="E29" s="498"/>
      <c r="F29" s="499"/>
      <c r="G29" s="501"/>
      <c r="H29" s="501"/>
      <c r="I29" s="501"/>
      <c r="J29" s="501"/>
      <c r="K29" s="501"/>
      <c r="L29" s="501"/>
      <c r="M29" s="501"/>
      <c r="N29" s="501"/>
      <c r="O29" s="501"/>
    </row>
    <row r="30" spans="1:15" ht="14.25" customHeight="1">
      <c r="A30" s="136">
        <v>17</v>
      </c>
      <c r="B30" s="497" t="s">
        <v>201</v>
      </c>
      <c r="C30" s="498"/>
      <c r="D30" s="498"/>
      <c r="E30" s="498"/>
      <c r="F30" s="499"/>
      <c r="G30" s="501"/>
      <c r="H30" s="501"/>
      <c r="I30" s="501"/>
      <c r="J30" s="501"/>
      <c r="K30" s="501"/>
      <c r="L30" s="501"/>
      <c r="M30" s="501"/>
      <c r="N30" s="501"/>
      <c r="O30" s="501"/>
    </row>
    <row r="31" spans="1:15" ht="14.25" customHeight="1">
      <c r="A31" s="136">
        <v>18</v>
      </c>
      <c r="B31" s="497" t="s">
        <v>399</v>
      </c>
      <c r="C31" s="498"/>
      <c r="D31" s="498"/>
      <c r="E31" s="498"/>
      <c r="F31" s="499"/>
      <c r="G31" s="501"/>
      <c r="H31" s="501"/>
      <c r="I31" s="501"/>
      <c r="J31" s="501"/>
      <c r="K31" s="501"/>
      <c r="L31" s="501"/>
      <c r="M31" s="501"/>
      <c r="N31" s="501"/>
      <c r="O31" s="501"/>
    </row>
    <row r="32" spans="1:15" s="83" customFormat="1" ht="14.25" customHeight="1">
      <c r="A32" s="137"/>
      <c r="B32" s="514" t="s">
        <v>781</v>
      </c>
      <c r="C32" s="514"/>
      <c r="D32" s="514"/>
      <c r="E32" s="514"/>
      <c r="F32" s="514"/>
      <c r="G32" s="132"/>
      <c r="H32" s="132"/>
      <c r="I32" s="134"/>
      <c r="J32" s="134"/>
      <c r="K32" s="134"/>
      <c r="L32" s="134"/>
      <c r="M32" s="134"/>
      <c r="N32" s="134"/>
      <c r="O32" s="135"/>
    </row>
    <row r="33" spans="1:15" s="83" customFormat="1" ht="14.25" customHeight="1">
      <c r="A33" s="136">
        <v>19</v>
      </c>
      <c r="B33" s="497" t="s">
        <v>777</v>
      </c>
      <c r="C33" s="498"/>
      <c r="D33" s="498"/>
      <c r="E33" s="498"/>
      <c r="F33" s="499"/>
      <c r="G33" s="501"/>
      <c r="H33" s="501"/>
      <c r="I33" s="501"/>
      <c r="J33" s="501"/>
      <c r="K33" s="501"/>
      <c r="L33" s="501"/>
      <c r="M33" s="501"/>
      <c r="N33" s="501"/>
      <c r="O33" s="501"/>
    </row>
    <row r="34" spans="1:15" s="83" customFormat="1" ht="14.25" customHeight="1" thickBot="1">
      <c r="A34" s="136">
        <v>20</v>
      </c>
      <c r="B34" s="497" t="s">
        <v>778</v>
      </c>
      <c r="C34" s="498"/>
      <c r="D34" s="498"/>
      <c r="E34" s="498"/>
      <c r="F34" s="499"/>
      <c r="G34" s="507"/>
      <c r="H34" s="507"/>
      <c r="I34" s="507"/>
      <c r="J34" s="507"/>
      <c r="K34" s="507"/>
      <c r="L34" s="507"/>
      <c r="M34" s="507"/>
      <c r="N34" s="507"/>
      <c r="O34" s="507"/>
    </row>
    <row r="35" spans="1:15" s="83" customFormat="1" ht="14.25" customHeight="1" thickBot="1">
      <c r="A35" s="136">
        <v>21</v>
      </c>
      <c r="B35" s="472" t="s">
        <v>776</v>
      </c>
      <c r="C35" s="473"/>
      <c r="D35" s="473"/>
      <c r="E35" s="473"/>
      <c r="F35" s="474"/>
      <c r="G35" s="551">
        <f>SUM(G33:I34)</f>
        <v>0</v>
      </c>
      <c r="H35" s="551"/>
      <c r="I35" s="551"/>
      <c r="J35" s="551">
        <f t="shared" ref="J35" si="4">SUM(J33:L34)</f>
        <v>0</v>
      </c>
      <c r="K35" s="551"/>
      <c r="L35" s="551"/>
      <c r="M35" s="551">
        <f t="shared" ref="M35" si="5">SUM(M33:O34)</f>
        <v>0</v>
      </c>
      <c r="N35" s="551"/>
      <c r="O35" s="551"/>
    </row>
    <row r="36" spans="1:15" ht="15" customHeight="1" thickTop="1">
      <c r="A36" s="136">
        <v>22</v>
      </c>
      <c r="B36" s="472" t="s">
        <v>367</v>
      </c>
      <c r="C36" s="473"/>
      <c r="D36" s="473"/>
      <c r="E36" s="473"/>
      <c r="F36" s="474"/>
      <c r="G36" s="534">
        <f>SUM(G26:I31,G35)</f>
        <v>0</v>
      </c>
      <c r="H36" s="534"/>
      <c r="I36" s="534"/>
      <c r="J36" s="534">
        <f>SUM(J26:L31,J35)</f>
        <v>0</v>
      </c>
      <c r="K36" s="534"/>
      <c r="L36" s="534"/>
      <c r="M36" s="534">
        <f>SUM(M26:O31,M35)</f>
        <v>0</v>
      </c>
      <c r="N36" s="534"/>
      <c r="O36" s="534"/>
    </row>
    <row r="37" spans="1:15" ht="15" customHeight="1">
      <c r="A37" s="137"/>
      <c r="B37" s="514" t="s">
        <v>447</v>
      </c>
      <c r="C37" s="514"/>
      <c r="D37" s="514"/>
      <c r="E37" s="514"/>
      <c r="F37" s="514"/>
      <c r="G37" s="134"/>
      <c r="H37" s="134"/>
      <c r="I37" s="134"/>
      <c r="J37" s="134"/>
      <c r="K37" s="134"/>
      <c r="L37" s="134"/>
      <c r="M37" s="134"/>
      <c r="N37" s="134"/>
      <c r="O37" s="135"/>
    </row>
    <row r="38" spans="1:15" ht="14.25" customHeight="1">
      <c r="A38" s="136">
        <v>23</v>
      </c>
      <c r="B38" s="497" t="s">
        <v>761</v>
      </c>
      <c r="C38" s="498"/>
      <c r="D38" s="498"/>
      <c r="E38" s="498"/>
      <c r="F38" s="499"/>
      <c r="G38" s="501"/>
      <c r="H38" s="501"/>
      <c r="I38" s="501"/>
      <c r="J38" s="501"/>
      <c r="K38" s="501"/>
      <c r="L38" s="501"/>
      <c r="M38" s="501"/>
      <c r="N38" s="501"/>
      <c r="O38" s="501"/>
    </row>
    <row r="39" spans="1:15" ht="14.25" customHeight="1">
      <c r="A39" s="136">
        <v>24</v>
      </c>
      <c r="B39" s="497" t="s">
        <v>762</v>
      </c>
      <c r="C39" s="498"/>
      <c r="D39" s="498"/>
      <c r="E39" s="498"/>
      <c r="F39" s="499"/>
      <c r="G39" s="501"/>
      <c r="H39" s="501"/>
      <c r="I39" s="501"/>
      <c r="J39" s="501"/>
      <c r="K39" s="501"/>
      <c r="L39" s="501"/>
      <c r="M39" s="501"/>
      <c r="N39" s="501"/>
      <c r="O39" s="501"/>
    </row>
    <row r="40" spans="1:15" ht="14.25" customHeight="1">
      <c r="A40" s="136">
        <v>25</v>
      </c>
      <c r="B40" s="497" t="s">
        <v>363</v>
      </c>
      <c r="C40" s="498"/>
      <c r="D40" s="498"/>
      <c r="E40" s="498"/>
      <c r="F40" s="499"/>
      <c r="G40" s="501"/>
      <c r="H40" s="501"/>
      <c r="I40" s="501"/>
      <c r="J40" s="501"/>
      <c r="K40" s="501"/>
      <c r="L40" s="501"/>
      <c r="M40" s="501"/>
      <c r="N40" s="501"/>
      <c r="O40" s="501"/>
    </row>
    <row r="41" spans="1:15" ht="14.25" customHeight="1">
      <c r="A41" s="136">
        <v>26</v>
      </c>
      <c r="B41" s="497" t="s">
        <v>602</v>
      </c>
      <c r="C41" s="498"/>
      <c r="D41" s="498"/>
      <c r="E41" s="498"/>
      <c r="F41" s="499"/>
      <c r="G41" s="501"/>
      <c r="H41" s="501"/>
      <c r="I41" s="501"/>
      <c r="J41" s="501"/>
      <c r="K41" s="501"/>
      <c r="L41" s="501"/>
      <c r="M41" s="501"/>
      <c r="N41" s="501"/>
      <c r="O41" s="501"/>
    </row>
    <row r="42" spans="1:15" ht="14.25" customHeight="1" thickBot="1">
      <c r="A42" s="136">
        <v>27</v>
      </c>
      <c r="B42" s="497" t="s">
        <v>763</v>
      </c>
      <c r="C42" s="498"/>
      <c r="D42" s="498"/>
      <c r="E42" s="498"/>
      <c r="F42" s="499"/>
      <c r="G42" s="501"/>
      <c r="H42" s="501"/>
      <c r="I42" s="501"/>
      <c r="J42" s="501"/>
      <c r="K42" s="501"/>
      <c r="L42" s="501"/>
      <c r="M42" s="501"/>
      <c r="N42" s="501"/>
      <c r="O42" s="501"/>
    </row>
    <row r="43" spans="1:15" ht="15" customHeight="1" thickBot="1">
      <c r="A43" s="136">
        <v>28</v>
      </c>
      <c r="B43" s="472" t="s">
        <v>448</v>
      </c>
      <c r="C43" s="473"/>
      <c r="D43" s="473"/>
      <c r="E43" s="473"/>
      <c r="F43" s="474"/>
      <c r="G43" s="535">
        <f>SUM(G38:I42)</f>
        <v>0</v>
      </c>
      <c r="H43" s="535"/>
      <c r="I43" s="535"/>
      <c r="J43" s="535">
        <f t="shared" ref="J43" si="6">SUM(J38:L42)</f>
        <v>0</v>
      </c>
      <c r="K43" s="535"/>
      <c r="L43" s="535"/>
      <c r="M43" s="535">
        <f t="shared" ref="M43" si="7">SUM(M38:O42)</f>
        <v>0</v>
      </c>
      <c r="N43" s="535"/>
      <c r="O43" s="535"/>
    </row>
    <row r="44" spans="1:15" ht="15" customHeight="1" thickTop="1" thickBot="1">
      <c r="A44" s="136">
        <v>29</v>
      </c>
      <c r="B44" s="472" t="s">
        <v>526</v>
      </c>
      <c r="C44" s="473"/>
      <c r="D44" s="473"/>
      <c r="E44" s="473"/>
      <c r="F44" s="474"/>
      <c r="G44" s="536">
        <f>G36-G43</f>
        <v>0</v>
      </c>
      <c r="H44" s="536"/>
      <c r="I44" s="536"/>
      <c r="J44" s="536">
        <f t="shared" ref="J44" si="8">J36-J43</f>
        <v>0</v>
      </c>
      <c r="K44" s="536"/>
      <c r="L44" s="536"/>
      <c r="M44" s="536">
        <f t="shared" ref="M44" si="9">M36-M43</f>
        <v>0</v>
      </c>
      <c r="N44" s="536"/>
      <c r="O44" s="536"/>
    </row>
    <row r="45" spans="1:15" ht="15" customHeight="1" thickTop="1">
      <c r="A45" s="136">
        <v>30</v>
      </c>
      <c r="B45" s="472" t="s">
        <v>204</v>
      </c>
      <c r="C45" s="473"/>
      <c r="D45" s="473"/>
      <c r="E45" s="473"/>
      <c r="F45" s="474"/>
      <c r="G45" s="534">
        <f>G44+G17+G24</f>
        <v>0</v>
      </c>
      <c r="H45" s="534"/>
      <c r="I45" s="534"/>
      <c r="J45" s="534">
        <f>J44+J17+J24</f>
        <v>0</v>
      </c>
      <c r="K45" s="534"/>
      <c r="L45" s="534"/>
      <c r="M45" s="534">
        <f>M44+M17+M24</f>
        <v>0</v>
      </c>
      <c r="N45" s="534"/>
      <c r="O45" s="534"/>
    </row>
    <row r="46" spans="1:15" ht="15" customHeight="1">
      <c r="A46" s="137"/>
      <c r="B46" s="514" t="s">
        <v>666</v>
      </c>
      <c r="C46" s="514"/>
      <c r="D46" s="514"/>
      <c r="E46" s="514"/>
      <c r="F46" s="514"/>
      <c r="G46" s="134"/>
      <c r="H46" s="134"/>
      <c r="I46" s="134"/>
      <c r="J46" s="134"/>
      <c r="K46" s="134"/>
      <c r="L46" s="134"/>
      <c r="M46" s="134"/>
      <c r="N46" s="134"/>
      <c r="O46" s="135"/>
    </row>
    <row r="47" spans="1:15" ht="14.25" customHeight="1">
      <c r="A47" s="136">
        <v>31</v>
      </c>
      <c r="B47" s="497" t="s">
        <v>314</v>
      </c>
      <c r="C47" s="498"/>
      <c r="D47" s="498"/>
      <c r="E47" s="498"/>
      <c r="F47" s="499"/>
      <c r="G47" s="501"/>
      <c r="H47" s="501"/>
      <c r="I47" s="501"/>
      <c r="J47" s="501"/>
      <c r="K47" s="501"/>
      <c r="L47" s="501"/>
      <c r="M47" s="501"/>
      <c r="N47" s="501"/>
      <c r="O47" s="501"/>
    </row>
    <row r="48" spans="1:15" ht="14.25" customHeight="1">
      <c r="A48" s="136">
        <v>32</v>
      </c>
      <c r="B48" s="497" t="s">
        <v>328</v>
      </c>
      <c r="C48" s="498"/>
      <c r="D48" s="498"/>
      <c r="E48" s="498"/>
      <c r="F48" s="499"/>
      <c r="G48" s="501"/>
      <c r="H48" s="501"/>
      <c r="I48" s="501"/>
      <c r="J48" s="501"/>
      <c r="K48" s="501"/>
      <c r="L48" s="501"/>
      <c r="M48" s="501"/>
      <c r="N48" s="501"/>
      <c r="O48" s="501"/>
    </row>
    <row r="49" spans="1:15" ht="14.25" customHeight="1">
      <c r="A49" s="136">
        <v>33</v>
      </c>
      <c r="B49" s="497" t="s">
        <v>667</v>
      </c>
      <c r="C49" s="498"/>
      <c r="D49" s="498"/>
      <c r="E49" s="498"/>
      <c r="F49" s="499"/>
      <c r="G49" s="501"/>
      <c r="H49" s="501"/>
      <c r="I49" s="501"/>
      <c r="J49" s="501"/>
      <c r="K49" s="501"/>
      <c r="L49" s="501"/>
      <c r="M49" s="501"/>
      <c r="N49" s="501"/>
      <c r="O49" s="501"/>
    </row>
    <row r="50" spans="1:15" ht="14.25" customHeight="1">
      <c r="A50" s="136">
        <v>34</v>
      </c>
      <c r="B50" s="497" t="s">
        <v>364</v>
      </c>
      <c r="C50" s="498"/>
      <c r="D50" s="498"/>
      <c r="E50" s="498"/>
      <c r="F50" s="499"/>
      <c r="G50" s="501"/>
      <c r="H50" s="501"/>
      <c r="I50" s="501"/>
      <c r="J50" s="501"/>
      <c r="K50" s="501"/>
      <c r="L50" s="501"/>
      <c r="M50" s="501"/>
      <c r="N50" s="501"/>
      <c r="O50" s="501"/>
    </row>
    <row r="51" spans="1:15" ht="14.25" customHeight="1">
      <c r="A51" s="136">
        <v>35</v>
      </c>
      <c r="B51" s="497" t="s">
        <v>609</v>
      </c>
      <c r="C51" s="498"/>
      <c r="D51" s="498"/>
      <c r="E51" s="498"/>
      <c r="F51" s="499"/>
      <c r="G51" s="501"/>
      <c r="H51" s="501"/>
      <c r="I51" s="501"/>
      <c r="J51" s="501"/>
      <c r="K51" s="501"/>
      <c r="L51" s="501"/>
      <c r="M51" s="501"/>
      <c r="N51" s="501"/>
      <c r="O51" s="501"/>
    </row>
    <row r="52" spans="1:15" ht="14.25" customHeight="1" thickBot="1">
      <c r="A52" s="136">
        <v>36</v>
      </c>
      <c r="B52" s="497" t="s">
        <v>398</v>
      </c>
      <c r="C52" s="498"/>
      <c r="D52" s="498"/>
      <c r="E52" s="498"/>
      <c r="F52" s="499"/>
      <c r="G52" s="507"/>
      <c r="H52" s="507"/>
      <c r="I52" s="507"/>
      <c r="J52" s="507"/>
      <c r="K52" s="507"/>
      <c r="L52" s="507"/>
      <c r="M52" s="507"/>
      <c r="N52" s="507"/>
      <c r="O52" s="507"/>
    </row>
    <row r="53" spans="1:15" ht="15" customHeight="1">
      <c r="A53" s="136">
        <v>37</v>
      </c>
      <c r="B53" s="472" t="s">
        <v>210</v>
      </c>
      <c r="C53" s="473"/>
      <c r="D53" s="473"/>
      <c r="E53" s="473"/>
      <c r="F53" s="474"/>
      <c r="G53" s="537">
        <f>SUM(G47:I52)</f>
        <v>0</v>
      </c>
      <c r="H53" s="538"/>
      <c r="I53" s="539"/>
      <c r="J53" s="537">
        <f t="shared" ref="J53" si="10">SUM(J47:L52)</f>
        <v>0</v>
      </c>
      <c r="K53" s="538"/>
      <c r="L53" s="539"/>
      <c r="M53" s="537">
        <f t="shared" ref="M53" si="11">SUM(M47:O52)</f>
        <v>0</v>
      </c>
      <c r="N53" s="538"/>
      <c r="O53" s="539"/>
    </row>
    <row r="54" spans="1:15" ht="15" customHeight="1">
      <c r="A54" s="137"/>
      <c r="B54" s="514" t="s">
        <v>212</v>
      </c>
      <c r="C54" s="514"/>
      <c r="D54" s="514"/>
      <c r="E54" s="514"/>
      <c r="F54" s="514"/>
      <c r="G54" s="134"/>
      <c r="H54" s="134"/>
      <c r="I54" s="134"/>
      <c r="J54" s="134"/>
      <c r="K54" s="134"/>
      <c r="L54" s="134"/>
      <c r="M54" s="134"/>
      <c r="N54" s="134"/>
      <c r="O54" s="135"/>
    </row>
    <row r="55" spans="1:15" ht="14.25" customHeight="1">
      <c r="A55" s="136">
        <v>38</v>
      </c>
      <c r="B55" s="497" t="s">
        <v>528</v>
      </c>
      <c r="C55" s="498"/>
      <c r="D55" s="498"/>
      <c r="E55" s="498"/>
      <c r="F55" s="499"/>
      <c r="G55" s="512"/>
      <c r="H55" s="512"/>
      <c r="I55" s="512"/>
      <c r="J55" s="512"/>
      <c r="K55" s="512"/>
      <c r="L55" s="512"/>
      <c r="M55" s="512"/>
      <c r="N55" s="512"/>
      <c r="O55" s="512"/>
    </row>
    <row r="56" spans="1:15" ht="14.25" customHeight="1" thickBot="1">
      <c r="A56" s="136">
        <v>39</v>
      </c>
      <c r="B56" s="497" t="s">
        <v>668</v>
      </c>
      <c r="C56" s="498"/>
      <c r="D56" s="498"/>
      <c r="E56" s="498"/>
      <c r="F56" s="499"/>
      <c r="G56" s="507"/>
      <c r="H56" s="507"/>
      <c r="I56" s="507"/>
      <c r="J56" s="507"/>
      <c r="K56" s="507"/>
      <c r="L56" s="507"/>
      <c r="M56" s="507"/>
      <c r="N56" s="507"/>
      <c r="O56" s="507"/>
    </row>
    <row r="57" spans="1:15" ht="15" customHeight="1">
      <c r="A57" s="136">
        <v>40</v>
      </c>
      <c r="B57" s="472" t="s">
        <v>252</v>
      </c>
      <c r="C57" s="473"/>
      <c r="D57" s="473"/>
      <c r="E57" s="473"/>
      <c r="F57" s="474"/>
      <c r="G57" s="534">
        <f>SUM(G55:I56)</f>
        <v>0</v>
      </c>
      <c r="H57" s="534"/>
      <c r="I57" s="534"/>
      <c r="J57" s="534">
        <f t="shared" ref="J57" si="12">SUM(J55:L56)</f>
        <v>0</v>
      </c>
      <c r="K57" s="534"/>
      <c r="L57" s="534"/>
      <c r="M57" s="534">
        <f t="shared" ref="M57" si="13">SUM(M55:O56)</f>
        <v>0</v>
      </c>
      <c r="N57" s="534"/>
      <c r="O57" s="534"/>
    </row>
    <row r="58" spans="1:15" ht="15" customHeight="1">
      <c r="A58" s="137"/>
      <c r="B58" s="514" t="s">
        <v>449</v>
      </c>
      <c r="C58" s="514"/>
      <c r="D58" s="514"/>
      <c r="E58" s="514"/>
      <c r="F58" s="514"/>
      <c r="G58" s="134"/>
      <c r="H58" s="134"/>
      <c r="I58" s="134"/>
      <c r="J58" s="134"/>
      <c r="K58" s="134"/>
      <c r="L58" s="134"/>
      <c r="M58" s="134"/>
      <c r="N58" s="134"/>
      <c r="O58" s="135"/>
    </row>
    <row r="59" spans="1:15" ht="14.25" customHeight="1">
      <c r="A59" s="136">
        <v>41</v>
      </c>
      <c r="B59" s="497" t="s">
        <v>605</v>
      </c>
      <c r="C59" s="498"/>
      <c r="D59" s="498"/>
      <c r="E59" s="498"/>
      <c r="F59" s="499"/>
      <c r="G59" s="501"/>
      <c r="H59" s="501"/>
      <c r="I59" s="501"/>
      <c r="J59" s="501"/>
      <c r="K59" s="501"/>
      <c r="L59" s="501"/>
      <c r="M59" s="501"/>
      <c r="N59" s="501"/>
      <c r="O59" s="501"/>
    </row>
    <row r="60" spans="1:15" ht="14.25" customHeight="1">
      <c r="A60" s="136">
        <v>42</v>
      </c>
      <c r="B60" s="497" t="s">
        <v>608</v>
      </c>
      <c r="C60" s="498"/>
      <c r="D60" s="498"/>
      <c r="E60" s="498"/>
      <c r="F60" s="499"/>
      <c r="G60" s="501"/>
      <c r="H60" s="501"/>
      <c r="I60" s="501"/>
      <c r="J60" s="501"/>
      <c r="K60" s="501"/>
      <c r="L60" s="501"/>
      <c r="M60" s="501"/>
      <c r="N60" s="501"/>
      <c r="O60" s="501"/>
    </row>
    <row r="61" spans="1:15" ht="14.25" customHeight="1">
      <c r="A61" s="136">
        <v>43</v>
      </c>
      <c r="B61" s="497" t="s">
        <v>396</v>
      </c>
      <c r="C61" s="498"/>
      <c r="D61" s="498"/>
      <c r="E61" s="498"/>
      <c r="F61" s="499"/>
      <c r="G61" s="501"/>
      <c r="H61" s="501"/>
      <c r="I61" s="501"/>
      <c r="J61" s="501"/>
      <c r="K61" s="501"/>
      <c r="L61" s="501"/>
      <c r="M61" s="501"/>
      <c r="N61" s="501"/>
      <c r="O61" s="501"/>
    </row>
    <row r="62" spans="1:15" ht="14.25" customHeight="1">
      <c r="A62" s="136">
        <v>44</v>
      </c>
      <c r="B62" s="497" t="s">
        <v>397</v>
      </c>
      <c r="C62" s="498"/>
      <c r="D62" s="498"/>
      <c r="E62" s="498"/>
      <c r="F62" s="499"/>
      <c r="G62" s="500"/>
      <c r="H62" s="500"/>
      <c r="I62" s="500"/>
      <c r="J62" s="500"/>
      <c r="K62" s="500"/>
      <c r="L62" s="500"/>
      <c r="M62" s="500"/>
      <c r="N62" s="500"/>
      <c r="O62" s="500"/>
    </row>
    <row r="63" spans="1:15" ht="14.25" customHeight="1" thickBot="1">
      <c r="A63" s="136">
        <v>45</v>
      </c>
      <c r="B63" s="497" t="s">
        <v>395</v>
      </c>
      <c r="C63" s="498"/>
      <c r="D63" s="498"/>
      <c r="E63" s="498"/>
      <c r="F63" s="499"/>
      <c r="G63" s="501"/>
      <c r="H63" s="501"/>
      <c r="I63" s="501"/>
      <c r="J63" s="501"/>
      <c r="K63" s="501"/>
      <c r="L63" s="501"/>
      <c r="M63" s="501"/>
      <c r="N63" s="501"/>
      <c r="O63" s="501"/>
    </row>
    <row r="64" spans="1:15" ht="15" customHeight="1" thickBot="1">
      <c r="A64" s="136">
        <v>46</v>
      </c>
      <c r="B64" s="472" t="s">
        <v>450</v>
      </c>
      <c r="C64" s="473"/>
      <c r="D64" s="473"/>
      <c r="E64" s="473"/>
      <c r="F64" s="474"/>
      <c r="G64" s="535">
        <f>SUM(G59:I63)</f>
        <v>0</v>
      </c>
      <c r="H64" s="535"/>
      <c r="I64" s="535"/>
      <c r="J64" s="535">
        <f t="shared" ref="J64" si="14">SUM(J59:L63)</f>
        <v>0</v>
      </c>
      <c r="K64" s="535"/>
      <c r="L64" s="535"/>
      <c r="M64" s="535">
        <f t="shared" ref="M64" si="15">SUM(M59:O63)</f>
        <v>0</v>
      </c>
      <c r="N64" s="535"/>
      <c r="O64" s="535"/>
    </row>
    <row r="65" spans="1:15" ht="15" customHeight="1" thickTop="1">
      <c r="A65" s="136">
        <v>47</v>
      </c>
      <c r="B65" s="472" t="s">
        <v>216</v>
      </c>
      <c r="C65" s="473"/>
      <c r="D65" s="473"/>
      <c r="E65" s="473"/>
      <c r="F65" s="474"/>
      <c r="G65" s="540">
        <f>SUM(G64,G57,G53)</f>
        <v>0</v>
      </c>
      <c r="H65" s="541"/>
      <c r="I65" s="542"/>
      <c r="J65" s="540">
        <f t="shared" ref="J65" si="16">SUM(J64,J57,J53)</f>
        <v>0</v>
      </c>
      <c r="K65" s="541"/>
      <c r="L65" s="542"/>
      <c r="M65" s="540">
        <f t="shared" ref="M65" si="17">SUM(M64,M57,M53)</f>
        <v>0</v>
      </c>
      <c r="N65" s="541"/>
      <c r="O65" s="542"/>
    </row>
    <row r="66" spans="1:15" ht="15" customHeight="1">
      <c r="A66" s="137"/>
      <c r="B66" s="514" t="s">
        <v>217</v>
      </c>
      <c r="C66" s="514"/>
      <c r="D66" s="514"/>
      <c r="E66" s="514"/>
      <c r="F66" s="514"/>
      <c r="G66" s="134"/>
      <c r="H66" s="134"/>
      <c r="I66" s="134"/>
      <c r="J66" s="134"/>
      <c r="K66" s="134"/>
      <c r="L66" s="134"/>
      <c r="M66" s="134"/>
      <c r="N66" s="134"/>
      <c r="O66" s="135"/>
    </row>
    <row r="67" spans="1:15" ht="14.25" customHeight="1">
      <c r="A67" s="136">
        <v>48</v>
      </c>
      <c r="B67" s="497" t="s">
        <v>253</v>
      </c>
      <c r="C67" s="498"/>
      <c r="D67" s="498"/>
      <c r="E67" s="498"/>
      <c r="F67" s="499"/>
      <c r="G67" s="501"/>
      <c r="H67" s="501"/>
      <c r="I67" s="501"/>
      <c r="J67" s="501"/>
      <c r="K67" s="501"/>
      <c r="L67" s="501"/>
      <c r="M67" s="501"/>
      <c r="N67" s="501"/>
      <c r="O67" s="501"/>
    </row>
    <row r="68" spans="1:15" ht="14.25" customHeight="1">
      <c r="A68" s="136">
        <v>49</v>
      </c>
      <c r="B68" s="497" t="s">
        <v>254</v>
      </c>
      <c r="C68" s="498"/>
      <c r="D68" s="498"/>
      <c r="E68" s="498"/>
      <c r="F68" s="499"/>
      <c r="G68" s="501"/>
      <c r="H68" s="501"/>
      <c r="I68" s="501"/>
      <c r="J68" s="501"/>
      <c r="K68" s="501"/>
      <c r="L68" s="501"/>
      <c r="M68" s="501"/>
      <c r="N68" s="501"/>
      <c r="O68" s="501"/>
    </row>
    <row r="69" spans="1:15" ht="14.25" customHeight="1">
      <c r="A69" s="136">
        <v>50</v>
      </c>
      <c r="B69" s="497" t="s">
        <v>181</v>
      </c>
      <c r="C69" s="498"/>
      <c r="D69" s="498"/>
      <c r="E69" s="498"/>
      <c r="F69" s="499"/>
      <c r="G69" s="501"/>
      <c r="H69" s="501"/>
      <c r="I69" s="501"/>
      <c r="J69" s="501"/>
      <c r="K69" s="501"/>
      <c r="L69" s="501"/>
      <c r="M69" s="501"/>
      <c r="N69" s="501"/>
      <c r="O69" s="501"/>
    </row>
    <row r="70" spans="1:15" ht="14.25" customHeight="1">
      <c r="A70" s="136">
        <v>51</v>
      </c>
      <c r="B70" s="497" t="s">
        <v>394</v>
      </c>
      <c r="C70" s="498"/>
      <c r="D70" s="498"/>
      <c r="E70" s="498"/>
      <c r="F70" s="499"/>
      <c r="G70" s="501"/>
      <c r="H70" s="501"/>
      <c r="I70" s="501"/>
      <c r="J70" s="501"/>
      <c r="K70" s="501"/>
      <c r="L70" s="501"/>
      <c r="M70" s="501"/>
      <c r="N70" s="501"/>
      <c r="O70" s="501"/>
    </row>
    <row r="71" spans="1:15" ht="14.25" customHeight="1" thickBot="1">
      <c r="A71" s="136">
        <v>52</v>
      </c>
      <c r="B71" s="497" t="s">
        <v>220</v>
      </c>
      <c r="C71" s="498"/>
      <c r="D71" s="498"/>
      <c r="E71" s="498"/>
      <c r="F71" s="499"/>
      <c r="G71" s="507"/>
      <c r="H71" s="507"/>
      <c r="I71" s="507"/>
      <c r="J71" s="507"/>
      <c r="K71" s="507"/>
      <c r="L71" s="507"/>
      <c r="M71" s="507"/>
      <c r="N71" s="507"/>
      <c r="O71" s="507"/>
    </row>
    <row r="72" spans="1:15" ht="15" customHeight="1" thickBot="1">
      <c r="A72" s="136">
        <v>53</v>
      </c>
      <c r="B72" s="472" t="s">
        <v>221</v>
      </c>
      <c r="C72" s="473"/>
      <c r="D72" s="473"/>
      <c r="E72" s="473"/>
      <c r="F72" s="474"/>
      <c r="G72" s="535">
        <f>SUM(G67:I71)</f>
        <v>0</v>
      </c>
      <c r="H72" s="535"/>
      <c r="I72" s="535"/>
      <c r="J72" s="535">
        <f t="shared" ref="J72" si="18">SUM(J67:L71)</f>
        <v>0</v>
      </c>
      <c r="K72" s="535"/>
      <c r="L72" s="535"/>
      <c r="M72" s="535">
        <f t="shared" ref="M72" si="19">SUM(M67:O71)</f>
        <v>0</v>
      </c>
      <c r="N72" s="535"/>
      <c r="O72" s="535"/>
    </row>
    <row r="73" spans="1:15" ht="15" customHeight="1" thickTop="1">
      <c r="A73" s="136">
        <v>54</v>
      </c>
      <c r="B73" s="472" t="s">
        <v>451</v>
      </c>
      <c r="C73" s="473"/>
      <c r="D73" s="473"/>
      <c r="E73" s="473"/>
      <c r="F73" s="474"/>
      <c r="G73" s="540">
        <f>SUM(G72,G65)</f>
        <v>0</v>
      </c>
      <c r="H73" s="541"/>
      <c r="I73" s="542"/>
      <c r="J73" s="540">
        <f t="shared" ref="J73" si="20">SUM(J72,J65)</f>
        <v>0</v>
      </c>
      <c r="K73" s="541"/>
      <c r="L73" s="542"/>
      <c r="M73" s="540">
        <f t="shared" ref="M73" si="21">SUM(M72,M65)</f>
        <v>0</v>
      </c>
      <c r="N73" s="541"/>
      <c r="O73" s="542"/>
    </row>
    <row r="74" spans="1:15" ht="14.25" customHeight="1">
      <c r="A74" s="424" t="s">
        <v>758</v>
      </c>
      <c r="B74" s="425"/>
      <c r="C74" s="425"/>
      <c r="D74" s="425"/>
      <c r="E74" s="425"/>
      <c r="F74" s="425"/>
      <c r="G74" s="425"/>
      <c r="H74" s="425"/>
      <c r="I74" s="425"/>
      <c r="J74" s="425"/>
      <c r="K74" s="425"/>
      <c r="L74" s="425"/>
      <c r="M74" s="425"/>
      <c r="N74" s="425"/>
      <c r="O74" s="426"/>
    </row>
    <row r="75" spans="1:15" ht="14.25" customHeight="1">
      <c r="A75" s="327"/>
      <c r="B75" s="328"/>
      <c r="C75" s="328"/>
      <c r="D75" s="328"/>
      <c r="E75" s="328"/>
      <c r="F75" s="328"/>
      <c r="G75" s="328"/>
      <c r="H75" s="328"/>
      <c r="I75" s="328"/>
      <c r="J75" s="328"/>
      <c r="K75" s="328"/>
      <c r="L75" s="328"/>
      <c r="M75" s="328"/>
      <c r="N75" s="328"/>
      <c r="O75" s="329"/>
    </row>
    <row r="76" spans="1:15" ht="14.25" customHeight="1">
      <c r="A76" s="327"/>
      <c r="B76" s="328"/>
      <c r="C76" s="328"/>
      <c r="D76" s="328"/>
      <c r="E76" s="328"/>
      <c r="F76" s="328"/>
      <c r="G76" s="328"/>
      <c r="H76" s="328"/>
      <c r="I76" s="328"/>
      <c r="J76" s="328"/>
      <c r="K76" s="328"/>
      <c r="L76" s="328"/>
      <c r="M76" s="328"/>
      <c r="N76" s="328"/>
      <c r="O76" s="329"/>
    </row>
    <row r="77" spans="1:15" ht="14.25" customHeight="1">
      <c r="A77" s="327"/>
      <c r="B77" s="328"/>
      <c r="C77" s="328"/>
      <c r="D77" s="328"/>
      <c r="E77" s="328"/>
      <c r="F77" s="328"/>
      <c r="G77" s="328"/>
      <c r="H77" s="328"/>
      <c r="I77" s="328"/>
      <c r="J77" s="328"/>
      <c r="K77" s="328"/>
      <c r="L77" s="328"/>
      <c r="M77" s="328"/>
      <c r="N77" s="328"/>
      <c r="O77" s="329"/>
    </row>
    <row r="78" spans="1:15" ht="14.25" customHeight="1">
      <c r="A78" s="327"/>
      <c r="B78" s="328"/>
      <c r="C78" s="328"/>
      <c r="D78" s="328"/>
      <c r="E78" s="328"/>
      <c r="F78" s="328"/>
      <c r="G78" s="328"/>
      <c r="H78" s="328"/>
      <c r="I78" s="328"/>
      <c r="J78" s="328"/>
      <c r="K78" s="328"/>
      <c r="L78" s="328"/>
      <c r="M78" s="328"/>
      <c r="N78" s="328"/>
      <c r="O78" s="329"/>
    </row>
    <row r="79" spans="1:15" ht="14.25" customHeight="1">
      <c r="A79" s="327"/>
      <c r="B79" s="328"/>
      <c r="C79" s="328"/>
      <c r="D79" s="328"/>
      <c r="E79" s="328"/>
      <c r="F79" s="328"/>
      <c r="G79" s="328"/>
      <c r="H79" s="328"/>
      <c r="I79" s="328"/>
      <c r="J79" s="328"/>
      <c r="K79" s="328"/>
      <c r="L79" s="328"/>
      <c r="M79" s="328"/>
      <c r="N79" s="328"/>
      <c r="O79" s="329"/>
    </row>
    <row r="80" spans="1:15" ht="14.25" customHeight="1">
      <c r="A80" s="327"/>
      <c r="B80" s="328"/>
      <c r="C80" s="328"/>
      <c r="D80" s="328"/>
      <c r="E80" s="328"/>
      <c r="F80" s="328"/>
      <c r="G80" s="328"/>
      <c r="H80" s="328"/>
      <c r="I80" s="328"/>
      <c r="J80" s="328"/>
      <c r="K80" s="328"/>
      <c r="L80" s="328"/>
      <c r="M80" s="328"/>
      <c r="N80" s="328"/>
      <c r="O80" s="329"/>
    </row>
    <row r="81" spans="1:30" ht="14.25" customHeight="1">
      <c r="A81" s="327"/>
      <c r="B81" s="328"/>
      <c r="C81" s="328"/>
      <c r="D81" s="328"/>
      <c r="E81" s="328"/>
      <c r="F81" s="328"/>
      <c r="G81" s="328"/>
      <c r="H81" s="328"/>
      <c r="I81" s="328"/>
      <c r="J81" s="328"/>
      <c r="K81" s="328"/>
      <c r="L81" s="328"/>
      <c r="M81" s="328"/>
      <c r="N81" s="328"/>
      <c r="O81" s="329"/>
    </row>
    <row r="82" spans="1:30" ht="14.25" customHeight="1">
      <c r="A82" s="327"/>
      <c r="B82" s="328"/>
      <c r="C82" s="328"/>
      <c r="D82" s="328"/>
      <c r="E82" s="328"/>
      <c r="F82" s="328"/>
      <c r="G82" s="328"/>
      <c r="H82" s="328"/>
      <c r="I82" s="328"/>
      <c r="J82" s="328"/>
      <c r="K82" s="328"/>
      <c r="L82" s="328"/>
      <c r="M82" s="328"/>
      <c r="N82" s="328"/>
      <c r="O82" s="329"/>
    </row>
    <row r="83" spans="1:30" ht="14.25" customHeight="1">
      <c r="A83" s="330"/>
      <c r="B83" s="331"/>
      <c r="C83" s="331"/>
      <c r="D83" s="331"/>
      <c r="E83" s="331"/>
      <c r="F83" s="331"/>
      <c r="G83" s="331"/>
      <c r="H83" s="331"/>
      <c r="I83" s="331"/>
      <c r="J83" s="331"/>
      <c r="K83" s="331"/>
      <c r="L83" s="331"/>
      <c r="M83" s="331"/>
      <c r="N83" s="331"/>
      <c r="O83" s="332"/>
    </row>
    <row r="85" spans="1:30" ht="15.75">
      <c r="A85" s="479" t="s">
        <v>116</v>
      </c>
      <c r="B85" s="479"/>
      <c r="C85" s="479"/>
      <c r="D85" s="479"/>
      <c r="E85" s="479"/>
      <c r="F85" s="479"/>
      <c r="G85" s="479"/>
      <c r="H85" s="479"/>
      <c r="I85" s="479"/>
      <c r="J85" s="479"/>
      <c r="K85" s="479"/>
      <c r="L85" s="479"/>
      <c r="M85" s="479"/>
      <c r="N85" s="479"/>
      <c r="O85" s="479"/>
    </row>
    <row r="86" spans="1:30" ht="14.25" customHeight="1">
      <c r="A86" s="407" t="s">
        <v>794</v>
      </c>
      <c r="B86" s="407"/>
      <c r="C86" s="407"/>
      <c r="D86" s="407"/>
      <c r="E86" s="407"/>
      <c r="F86" s="407"/>
      <c r="G86" s="407"/>
      <c r="H86" s="407"/>
      <c r="I86" s="407"/>
      <c r="J86" s="407"/>
      <c r="K86" s="407"/>
      <c r="L86" s="407"/>
      <c r="M86" s="407"/>
      <c r="N86" s="407"/>
      <c r="O86" s="407"/>
    </row>
    <row r="87" spans="1:30" ht="15" customHeight="1">
      <c r="A87" s="407"/>
      <c r="B87" s="407"/>
      <c r="C87" s="407"/>
      <c r="D87" s="407"/>
      <c r="E87" s="407"/>
      <c r="F87" s="407"/>
      <c r="G87" s="407"/>
      <c r="H87" s="407"/>
      <c r="I87" s="407"/>
      <c r="J87" s="407"/>
      <c r="K87" s="407"/>
      <c r="L87" s="407"/>
      <c r="M87" s="407"/>
      <c r="N87" s="407"/>
      <c r="O87" s="407"/>
    </row>
    <row r="88" spans="1:30" ht="14.25" customHeight="1">
      <c r="A88" s="407"/>
      <c r="B88" s="407"/>
      <c r="C88" s="407"/>
      <c r="D88" s="407"/>
      <c r="E88" s="407"/>
      <c r="F88" s="407"/>
      <c r="G88" s="407"/>
      <c r="H88" s="407"/>
      <c r="I88" s="407"/>
      <c r="J88" s="407"/>
      <c r="K88" s="407"/>
      <c r="L88" s="407"/>
      <c r="M88" s="407"/>
      <c r="N88" s="407"/>
      <c r="O88" s="407"/>
    </row>
    <row r="89" spans="1:30" ht="15" customHeight="1">
      <c r="A89" s="407"/>
      <c r="B89" s="407"/>
      <c r="C89" s="407"/>
      <c r="D89" s="407"/>
      <c r="E89" s="407"/>
      <c r="F89" s="407"/>
      <c r="G89" s="407"/>
      <c r="H89" s="407"/>
      <c r="I89" s="407"/>
      <c r="J89" s="407"/>
      <c r="K89" s="407"/>
      <c r="L89" s="407"/>
      <c r="M89" s="407"/>
      <c r="N89" s="407"/>
      <c r="O89" s="407"/>
    </row>
    <row r="90" spans="1:30" s="83" customFormat="1" ht="14.25" customHeight="1">
      <c r="A90" s="407"/>
      <c r="B90" s="407"/>
      <c r="C90" s="407"/>
      <c r="D90" s="407"/>
      <c r="E90" s="407"/>
      <c r="F90" s="407"/>
      <c r="G90" s="407"/>
      <c r="H90" s="407"/>
      <c r="I90" s="407"/>
      <c r="J90" s="407"/>
      <c r="K90" s="407"/>
      <c r="L90" s="407"/>
      <c r="M90" s="407"/>
      <c r="N90" s="407"/>
      <c r="O90" s="407"/>
    </row>
    <row r="91" spans="1:30" s="83" customFormat="1" ht="15" customHeight="1">
      <c r="A91" s="407"/>
      <c r="B91" s="407"/>
      <c r="C91" s="407"/>
      <c r="D91" s="407"/>
      <c r="E91" s="407"/>
      <c r="F91" s="407"/>
      <c r="G91" s="407"/>
      <c r="H91" s="407"/>
      <c r="I91" s="407"/>
      <c r="J91" s="407"/>
      <c r="K91" s="407"/>
      <c r="L91" s="407"/>
      <c r="M91" s="407"/>
      <c r="N91" s="407"/>
      <c r="O91" s="407"/>
    </row>
    <row r="92" spans="1:30" s="83" customFormat="1" ht="14.25" customHeight="1">
      <c r="A92" s="407"/>
      <c r="B92" s="407"/>
      <c r="C92" s="407"/>
      <c r="D92" s="407"/>
      <c r="E92" s="407"/>
      <c r="F92" s="407"/>
      <c r="G92" s="407"/>
      <c r="H92" s="407"/>
      <c r="I92" s="407"/>
      <c r="J92" s="407"/>
      <c r="K92" s="407"/>
      <c r="L92" s="407"/>
      <c r="M92" s="407"/>
      <c r="N92" s="407"/>
      <c r="O92" s="407"/>
    </row>
    <row r="93" spans="1:30" s="83" customFormat="1" ht="15" customHeight="1">
      <c r="A93" s="407"/>
      <c r="B93" s="407"/>
      <c r="C93" s="407"/>
      <c r="D93" s="407"/>
      <c r="E93" s="407"/>
      <c r="F93" s="407"/>
      <c r="G93" s="407"/>
      <c r="H93" s="407"/>
      <c r="I93" s="407"/>
      <c r="J93" s="407"/>
      <c r="K93" s="407"/>
      <c r="L93" s="407"/>
      <c r="M93" s="407"/>
      <c r="N93" s="407"/>
      <c r="O93" s="407"/>
    </row>
    <row r="94" spans="1:30" ht="14.25" customHeight="1">
      <c r="A94" s="407"/>
      <c r="B94" s="407"/>
      <c r="C94" s="407"/>
      <c r="D94" s="407"/>
      <c r="E94" s="407"/>
      <c r="F94" s="407"/>
      <c r="G94" s="407"/>
      <c r="H94" s="407"/>
      <c r="I94" s="407"/>
      <c r="J94" s="407"/>
      <c r="K94" s="407"/>
      <c r="L94" s="407"/>
      <c r="M94" s="407"/>
      <c r="N94" s="407"/>
      <c r="O94" s="407"/>
      <c r="P94" s="32"/>
      <c r="Q94" s="32"/>
      <c r="R94" s="32"/>
      <c r="S94" s="32"/>
      <c r="T94" s="32"/>
      <c r="U94" s="32"/>
      <c r="V94" s="32"/>
      <c r="W94" s="32"/>
      <c r="X94" s="32"/>
      <c r="Y94" s="32"/>
      <c r="Z94" s="32"/>
      <c r="AA94" s="32"/>
      <c r="AB94" s="32"/>
      <c r="AC94" s="32"/>
      <c r="AD94" s="32"/>
    </row>
    <row r="95" spans="1:30" s="83" customFormat="1" ht="9" customHeight="1">
      <c r="A95" s="90"/>
      <c r="B95" s="90"/>
      <c r="C95" s="90"/>
      <c r="D95" s="90"/>
      <c r="E95" s="90"/>
      <c r="F95" s="90"/>
      <c r="G95" s="90"/>
      <c r="H95" s="90"/>
      <c r="I95" s="90"/>
      <c r="J95" s="90"/>
      <c r="K95" s="90"/>
      <c r="L95" s="90"/>
      <c r="M95" s="90"/>
      <c r="N95" s="90"/>
      <c r="O95" s="90"/>
      <c r="P95" s="32"/>
      <c r="Q95" s="32"/>
      <c r="R95" s="32"/>
      <c r="S95" s="32"/>
      <c r="T95" s="32"/>
      <c r="U95" s="32"/>
      <c r="V95" s="32"/>
      <c r="W95" s="32"/>
      <c r="X95" s="32"/>
      <c r="Y95" s="32"/>
      <c r="Z95" s="32"/>
      <c r="AA95" s="32"/>
      <c r="AB95" s="32"/>
      <c r="AC95" s="32"/>
      <c r="AD95" s="32"/>
    </row>
    <row r="96" spans="1:30" s="83" customFormat="1" ht="15" customHeight="1">
      <c r="A96" s="245" t="s">
        <v>779</v>
      </c>
      <c r="B96" s="245"/>
      <c r="C96" s="245"/>
      <c r="D96" s="245"/>
      <c r="E96" s="245"/>
      <c r="F96" s="245"/>
      <c r="G96" s="245"/>
      <c r="H96" s="245"/>
      <c r="I96" s="245"/>
      <c r="J96" s="245"/>
      <c r="K96" s="245"/>
      <c r="L96" s="245"/>
      <c r="M96" s="245"/>
      <c r="N96" s="245"/>
      <c r="O96" s="245"/>
      <c r="P96" s="32"/>
      <c r="Q96" s="32"/>
      <c r="R96" s="32"/>
      <c r="S96" s="32"/>
      <c r="T96" s="32"/>
      <c r="U96" s="32"/>
      <c r="V96" s="32"/>
      <c r="W96" s="32"/>
      <c r="X96" s="32"/>
      <c r="Y96" s="32"/>
      <c r="Z96" s="32"/>
      <c r="AA96" s="32"/>
      <c r="AB96" s="32"/>
      <c r="AC96" s="32"/>
      <c r="AD96" s="32"/>
    </row>
    <row r="97" spans="1:30" s="83" customFormat="1" ht="14.25" customHeight="1">
      <c r="A97" s="245"/>
      <c r="B97" s="245"/>
      <c r="C97" s="245"/>
      <c r="D97" s="245"/>
      <c r="E97" s="245"/>
      <c r="F97" s="245"/>
      <c r="G97" s="245"/>
      <c r="H97" s="245"/>
      <c r="I97" s="245"/>
      <c r="J97" s="245"/>
      <c r="K97" s="245"/>
      <c r="L97" s="245"/>
      <c r="M97" s="245"/>
      <c r="N97" s="245"/>
      <c r="O97" s="245"/>
      <c r="P97" s="32"/>
      <c r="Q97" s="32"/>
      <c r="R97" s="32"/>
      <c r="S97" s="32"/>
      <c r="T97" s="32"/>
      <c r="U97" s="32"/>
      <c r="V97" s="32"/>
      <c r="W97" s="32"/>
      <c r="X97" s="32"/>
      <c r="Y97" s="32"/>
      <c r="Z97" s="32"/>
      <c r="AA97" s="32"/>
      <c r="AB97" s="32"/>
      <c r="AC97" s="32"/>
      <c r="AD97" s="32"/>
    </row>
    <row r="98" spans="1:30" s="83" customFormat="1" ht="9" customHeight="1">
      <c r="B98" s="86"/>
      <c r="C98" s="86"/>
      <c r="D98" s="86"/>
      <c r="E98" s="86"/>
      <c r="F98" s="86"/>
      <c r="G98" s="86"/>
      <c r="H98" s="86"/>
      <c r="I98" s="86"/>
      <c r="J98" s="86"/>
      <c r="K98" s="42"/>
      <c r="L98" s="86"/>
      <c r="M98" s="86"/>
      <c r="P98" s="32"/>
      <c r="Q98" s="32"/>
      <c r="R98" s="32"/>
      <c r="S98" s="32"/>
      <c r="T98" s="32"/>
      <c r="U98" s="32"/>
      <c r="V98" s="32"/>
      <c r="W98" s="32"/>
      <c r="X98" s="32"/>
      <c r="Y98" s="32"/>
      <c r="Z98" s="32"/>
      <c r="AA98" s="32"/>
      <c r="AB98" s="32"/>
      <c r="AC98" s="32"/>
      <c r="AD98" s="32"/>
    </row>
    <row r="99" spans="1:30" s="83" customFormat="1" ht="15" customHeight="1">
      <c r="A99" s="407" t="s">
        <v>780</v>
      </c>
      <c r="B99" s="407"/>
      <c r="C99" s="407"/>
      <c r="D99" s="407"/>
      <c r="E99" s="407"/>
      <c r="F99" s="407"/>
      <c r="G99" s="407"/>
      <c r="H99" s="407"/>
      <c r="I99" s="407"/>
      <c r="J99" s="407"/>
      <c r="K99" s="407"/>
      <c r="L99" s="407"/>
      <c r="M99" s="407"/>
      <c r="N99" s="407"/>
      <c r="O99" s="407"/>
      <c r="P99" s="32"/>
      <c r="Q99" s="32"/>
      <c r="R99" s="32"/>
      <c r="S99" s="32"/>
      <c r="T99" s="32"/>
      <c r="U99" s="32"/>
      <c r="V99" s="32"/>
      <c r="W99" s="32"/>
      <c r="X99" s="32"/>
      <c r="Y99" s="32"/>
      <c r="Z99" s="32"/>
      <c r="AA99" s="32"/>
      <c r="AB99" s="32"/>
      <c r="AC99" s="32"/>
      <c r="AD99" s="32"/>
    </row>
    <row r="100" spans="1:30" s="83" customFormat="1" ht="14.25" customHeight="1">
      <c r="A100" s="407"/>
      <c r="B100" s="407"/>
      <c r="C100" s="407"/>
      <c r="D100" s="407"/>
      <c r="E100" s="407"/>
      <c r="F100" s="407"/>
      <c r="G100" s="407"/>
      <c r="H100" s="407"/>
      <c r="I100" s="407"/>
      <c r="J100" s="407"/>
      <c r="K100" s="407"/>
      <c r="L100" s="407"/>
      <c r="M100" s="407"/>
      <c r="N100" s="407"/>
      <c r="O100" s="407"/>
      <c r="P100" s="32"/>
      <c r="Q100" s="32"/>
      <c r="R100" s="32"/>
      <c r="S100" s="32"/>
      <c r="T100" s="32"/>
      <c r="U100" s="32"/>
      <c r="V100" s="32"/>
      <c r="W100" s="32"/>
      <c r="X100" s="32"/>
      <c r="Y100" s="32"/>
      <c r="Z100" s="32"/>
      <c r="AA100" s="32"/>
      <c r="AB100" s="32"/>
      <c r="AC100" s="32"/>
      <c r="AD100" s="32"/>
    </row>
    <row r="101" spans="1:30" s="83" customFormat="1" ht="14.25" customHeight="1">
      <c r="A101" s="90"/>
      <c r="B101" s="90"/>
      <c r="C101" s="90"/>
      <c r="D101" s="90"/>
      <c r="E101" s="90"/>
      <c r="F101" s="90"/>
      <c r="G101" s="90"/>
      <c r="H101" s="90"/>
      <c r="I101" s="90"/>
      <c r="J101" s="90"/>
      <c r="K101" s="90"/>
      <c r="L101" s="90"/>
      <c r="M101" s="90"/>
      <c r="N101" s="90"/>
      <c r="O101" s="90"/>
      <c r="P101" s="32"/>
      <c r="Q101" s="32"/>
      <c r="R101" s="32"/>
      <c r="S101" s="32"/>
      <c r="T101" s="32"/>
      <c r="U101" s="32"/>
      <c r="V101" s="32"/>
      <c r="W101" s="32"/>
      <c r="X101" s="32"/>
      <c r="Y101" s="32"/>
      <c r="Z101" s="32"/>
      <c r="AA101" s="32"/>
      <c r="AB101" s="32"/>
      <c r="AC101" s="32"/>
      <c r="AD101" s="32"/>
    </row>
    <row r="102" spans="1:30" ht="14.25" customHeight="1">
      <c r="A102" s="397" t="s">
        <v>726</v>
      </c>
      <c r="B102" s="543"/>
      <c r="C102" s="543"/>
      <c r="D102" s="543"/>
      <c r="E102" s="543"/>
      <c r="F102" s="543"/>
      <c r="G102" s="543"/>
      <c r="H102" s="543"/>
      <c r="I102" s="543"/>
      <c r="J102" s="543"/>
      <c r="K102" s="543"/>
      <c r="L102" s="543"/>
      <c r="M102" s="543"/>
      <c r="N102" s="543"/>
      <c r="O102" s="544"/>
      <c r="P102" s="32"/>
      <c r="Q102" s="32"/>
      <c r="R102" s="32"/>
      <c r="S102" s="32"/>
      <c r="T102" s="32"/>
      <c r="U102" s="32"/>
      <c r="V102" s="32"/>
      <c r="W102" s="32"/>
      <c r="X102" s="32"/>
      <c r="Y102" s="32"/>
      <c r="Z102" s="32"/>
      <c r="AA102" s="32"/>
      <c r="AB102" s="32"/>
      <c r="AC102" s="32"/>
      <c r="AD102" s="32"/>
    </row>
    <row r="103" spans="1:30" ht="14.25" customHeight="1">
      <c r="A103" s="545"/>
      <c r="B103" s="546"/>
      <c r="C103" s="546"/>
      <c r="D103" s="546"/>
      <c r="E103" s="546"/>
      <c r="F103" s="546"/>
      <c r="G103" s="546"/>
      <c r="H103" s="546"/>
      <c r="I103" s="546"/>
      <c r="J103" s="546"/>
      <c r="K103" s="546"/>
      <c r="L103" s="546"/>
      <c r="M103" s="546"/>
      <c r="N103" s="546"/>
      <c r="O103" s="547"/>
    </row>
    <row r="104" spans="1:30" ht="14.25" customHeight="1">
      <c r="A104" s="545"/>
      <c r="B104" s="546"/>
      <c r="C104" s="546"/>
      <c r="D104" s="546"/>
      <c r="E104" s="546"/>
      <c r="F104" s="546"/>
      <c r="G104" s="546"/>
      <c r="H104" s="546"/>
      <c r="I104" s="546"/>
      <c r="J104" s="546"/>
      <c r="K104" s="546"/>
      <c r="L104" s="546"/>
      <c r="M104" s="546"/>
      <c r="N104" s="546"/>
      <c r="O104" s="547"/>
    </row>
    <row r="105" spans="1:30" ht="14.25" customHeight="1">
      <c r="A105" s="545"/>
      <c r="B105" s="546"/>
      <c r="C105" s="546"/>
      <c r="D105" s="546"/>
      <c r="E105" s="546"/>
      <c r="F105" s="546"/>
      <c r="G105" s="546"/>
      <c r="H105" s="546"/>
      <c r="I105" s="546"/>
      <c r="J105" s="546"/>
      <c r="K105" s="546"/>
      <c r="L105" s="546"/>
      <c r="M105" s="546"/>
      <c r="N105" s="546"/>
      <c r="O105" s="547"/>
    </row>
    <row r="106" spans="1:30" ht="14.25" customHeight="1">
      <c r="A106" s="545"/>
      <c r="B106" s="546"/>
      <c r="C106" s="546"/>
      <c r="D106" s="546"/>
      <c r="E106" s="546"/>
      <c r="F106" s="546"/>
      <c r="G106" s="546"/>
      <c r="H106" s="546"/>
      <c r="I106" s="546"/>
      <c r="J106" s="546"/>
      <c r="K106" s="546"/>
      <c r="L106" s="546"/>
      <c r="M106" s="546"/>
      <c r="N106" s="546"/>
      <c r="O106" s="547"/>
    </row>
    <row r="107" spans="1:30" ht="14.25" customHeight="1">
      <c r="A107" s="545"/>
      <c r="B107" s="546"/>
      <c r="C107" s="546"/>
      <c r="D107" s="546"/>
      <c r="E107" s="546"/>
      <c r="F107" s="546"/>
      <c r="G107" s="546"/>
      <c r="H107" s="546"/>
      <c r="I107" s="546"/>
      <c r="J107" s="546"/>
      <c r="K107" s="546"/>
      <c r="L107" s="546"/>
      <c r="M107" s="546"/>
      <c r="N107" s="546"/>
      <c r="O107" s="547"/>
    </row>
    <row r="108" spans="1:30" ht="14.25" customHeight="1">
      <c r="A108" s="545"/>
      <c r="B108" s="546"/>
      <c r="C108" s="546"/>
      <c r="D108" s="546"/>
      <c r="E108" s="546"/>
      <c r="F108" s="546"/>
      <c r="G108" s="546"/>
      <c r="H108" s="546"/>
      <c r="I108" s="546"/>
      <c r="J108" s="546"/>
      <c r="K108" s="546"/>
      <c r="L108" s="546"/>
      <c r="M108" s="546"/>
      <c r="N108" s="546"/>
      <c r="O108" s="547"/>
    </row>
    <row r="109" spans="1:30" ht="14.25" customHeight="1">
      <c r="A109" s="545"/>
      <c r="B109" s="546"/>
      <c r="C109" s="546"/>
      <c r="D109" s="546"/>
      <c r="E109" s="546"/>
      <c r="F109" s="546"/>
      <c r="G109" s="546"/>
      <c r="H109" s="546"/>
      <c r="I109" s="546"/>
      <c r="J109" s="546"/>
      <c r="K109" s="546"/>
      <c r="L109" s="546"/>
      <c r="M109" s="546"/>
      <c r="N109" s="546"/>
      <c r="O109" s="547"/>
    </row>
    <row r="110" spans="1:30" ht="14.25" customHeight="1">
      <c r="A110" s="545"/>
      <c r="B110" s="546"/>
      <c r="C110" s="546"/>
      <c r="D110" s="546"/>
      <c r="E110" s="546"/>
      <c r="F110" s="546"/>
      <c r="G110" s="546"/>
      <c r="H110" s="546"/>
      <c r="I110" s="546"/>
      <c r="J110" s="546"/>
      <c r="K110" s="546"/>
      <c r="L110" s="546"/>
      <c r="M110" s="546"/>
      <c r="N110" s="546"/>
      <c r="O110" s="547"/>
    </row>
    <row r="111" spans="1:30" ht="14.25" customHeight="1">
      <c r="A111" s="548"/>
      <c r="B111" s="549"/>
      <c r="C111" s="549"/>
      <c r="D111" s="549"/>
      <c r="E111" s="549"/>
      <c r="F111" s="549"/>
      <c r="G111" s="549"/>
      <c r="H111" s="549"/>
      <c r="I111" s="549"/>
      <c r="J111" s="549"/>
      <c r="K111" s="549"/>
      <c r="L111" s="549"/>
      <c r="M111" s="549"/>
      <c r="N111" s="549"/>
      <c r="O111" s="550"/>
    </row>
  </sheetData>
  <customSheetViews>
    <customSheetView guid="{0600548B-18A0-4A0C-AE97-31B78926EA50}" showPageBreaks="1" printArea="1" view="pageBreakPreview">
      <rowBreaks count="1" manualBreakCount="1">
        <brk id="66" max="14" man="1"/>
      </rowBreaks>
      <pageMargins left="0.25" right="0.25" top="0.25" bottom="0.25" header="0.3" footer="0.1"/>
      <pageSetup scale="75" orientation="portrait" r:id="rId1"/>
      <headerFooter>
        <oddFooter>&amp;L&amp;"Arial,Regular"96-159-99 Revised 1/2017&amp;C&amp;"Arial,Regular"Page &amp;P of &amp;N&amp;R&amp;"Arial,Regular"Authorized by Section 77-801</oddFooter>
      </headerFooter>
    </customSheetView>
  </customSheetViews>
  <mergeCells count="252">
    <mergeCell ref="B56:F56"/>
    <mergeCell ref="G60:I60"/>
    <mergeCell ref="J60:L60"/>
    <mergeCell ref="G56:I56"/>
    <mergeCell ref="J56:L56"/>
    <mergeCell ref="M56:O56"/>
    <mergeCell ref="G61:I61"/>
    <mergeCell ref="J61:L61"/>
    <mergeCell ref="M61:O61"/>
    <mergeCell ref="G36:I36"/>
    <mergeCell ref="J36:L36"/>
    <mergeCell ref="M36:O36"/>
    <mergeCell ref="G28:I28"/>
    <mergeCell ref="J28:L28"/>
    <mergeCell ref="M28:O28"/>
    <mergeCell ref="G30:I30"/>
    <mergeCell ref="J30:L30"/>
    <mergeCell ref="M30:O30"/>
    <mergeCell ref="G29:I29"/>
    <mergeCell ref="J29:L29"/>
    <mergeCell ref="M29:O29"/>
    <mergeCell ref="G31:I31"/>
    <mergeCell ref="J31:L31"/>
    <mergeCell ref="M31:O31"/>
    <mergeCell ref="G33:I33"/>
    <mergeCell ref="J33:L33"/>
    <mergeCell ref="M33:O33"/>
    <mergeCell ref="G34:I34"/>
    <mergeCell ref="J34:L34"/>
    <mergeCell ref="M34:O34"/>
    <mergeCell ref="G35:I35"/>
    <mergeCell ref="J35:L35"/>
    <mergeCell ref="M35:O35"/>
    <mergeCell ref="B40:F40"/>
    <mergeCell ref="B39:F39"/>
    <mergeCell ref="B38:F38"/>
    <mergeCell ref="B37:F37"/>
    <mergeCell ref="B36:F36"/>
    <mergeCell ref="B30:F30"/>
    <mergeCell ref="B29:F29"/>
    <mergeCell ref="B28:F28"/>
    <mergeCell ref="B31:F31"/>
    <mergeCell ref="B33:F33"/>
    <mergeCell ref="B34:F34"/>
    <mergeCell ref="B35:F35"/>
    <mergeCell ref="B32:F32"/>
    <mergeCell ref="G70:I70"/>
    <mergeCell ref="J70:L70"/>
    <mergeCell ref="M70:O70"/>
    <mergeCell ref="G71:I71"/>
    <mergeCell ref="J71:L71"/>
    <mergeCell ref="M71:O71"/>
    <mergeCell ref="B73:F73"/>
    <mergeCell ref="B72:F72"/>
    <mergeCell ref="B71:F71"/>
    <mergeCell ref="B70:F70"/>
    <mergeCell ref="A74:O83"/>
    <mergeCell ref="A85:O85"/>
    <mergeCell ref="A102:O111"/>
    <mergeCell ref="G72:I72"/>
    <mergeCell ref="J72:L72"/>
    <mergeCell ref="M72:O72"/>
    <mergeCell ref="G73:I73"/>
    <mergeCell ref="J73:L73"/>
    <mergeCell ref="M73:O73"/>
    <mergeCell ref="A86:O94"/>
    <mergeCell ref="A96:O97"/>
    <mergeCell ref="A99:O100"/>
    <mergeCell ref="G65:I65"/>
    <mergeCell ref="J65:L65"/>
    <mergeCell ref="M65:O65"/>
    <mergeCell ref="B65:F65"/>
    <mergeCell ref="B64:F64"/>
    <mergeCell ref="J68:L68"/>
    <mergeCell ref="M68:O68"/>
    <mergeCell ref="G69:I69"/>
    <mergeCell ref="J69:L69"/>
    <mergeCell ref="M69:O69"/>
    <mergeCell ref="G67:I67"/>
    <mergeCell ref="J67:L67"/>
    <mergeCell ref="M67:O67"/>
    <mergeCell ref="G68:I68"/>
    <mergeCell ref="B69:F69"/>
    <mergeCell ref="B68:F68"/>
    <mergeCell ref="B66:F66"/>
    <mergeCell ref="B67:F67"/>
    <mergeCell ref="G64:I64"/>
    <mergeCell ref="J64:L64"/>
    <mergeCell ref="M64:O64"/>
    <mergeCell ref="G63:I63"/>
    <mergeCell ref="J63:L63"/>
    <mergeCell ref="M63:O63"/>
    <mergeCell ref="B63:F63"/>
    <mergeCell ref="G59:I59"/>
    <mergeCell ref="J59:L59"/>
    <mergeCell ref="M59:O59"/>
    <mergeCell ref="G57:I57"/>
    <mergeCell ref="J57:L57"/>
    <mergeCell ref="M57:O57"/>
    <mergeCell ref="J62:L62"/>
    <mergeCell ref="M62:O62"/>
    <mergeCell ref="M60:O60"/>
    <mergeCell ref="G62:I62"/>
    <mergeCell ref="B62:F62"/>
    <mergeCell ref="B61:F61"/>
    <mergeCell ref="B60:F60"/>
    <mergeCell ref="B59:F59"/>
    <mergeCell ref="B58:F58"/>
    <mergeCell ref="B57:F57"/>
    <mergeCell ref="B55:F55"/>
    <mergeCell ref="B54:F54"/>
    <mergeCell ref="G47:I47"/>
    <mergeCell ref="J47:L47"/>
    <mergeCell ref="M47:O47"/>
    <mergeCell ref="G48:I48"/>
    <mergeCell ref="J48:L48"/>
    <mergeCell ref="M48:O48"/>
    <mergeCell ref="G55:I55"/>
    <mergeCell ref="J55:L55"/>
    <mergeCell ref="M55:O55"/>
    <mergeCell ref="G52:I52"/>
    <mergeCell ref="J52:L52"/>
    <mergeCell ref="M52:O52"/>
    <mergeCell ref="G53:I53"/>
    <mergeCell ref="J53:L53"/>
    <mergeCell ref="M53:O53"/>
    <mergeCell ref="B51:F51"/>
    <mergeCell ref="B50:F50"/>
    <mergeCell ref="G49:I49"/>
    <mergeCell ref="J49:L49"/>
    <mergeCell ref="M49:O49"/>
    <mergeCell ref="G50:I50"/>
    <mergeCell ref="J50:L50"/>
    <mergeCell ref="G45:I45"/>
    <mergeCell ref="J45:L45"/>
    <mergeCell ref="M45:O45"/>
    <mergeCell ref="B48:F48"/>
    <mergeCell ref="B47:F47"/>
    <mergeCell ref="B46:F46"/>
    <mergeCell ref="B45:F45"/>
    <mergeCell ref="B53:F53"/>
    <mergeCell ref="B52:F52"/>
    <mergeCell ref="M50:O50"/>
    <mergeCell ref="G51:I51"/>
    <mergeCell ref="J51:L51"/>
    <mergeCell ref="M51:O51"/>
    <mergeCell ref="B49:F49"/>
    <mergeCell ref="G43:I43"/>
    <mergeCell ref="J43:L43"/>
    <mergeCell ref="M43:O43"/>
    <mergeCell ref="G44:I44"/>
    <mergeCell ref="J44:L44"/>
    <mergeCell ref="M44:O44"/>
    <mergeCell ref="B44:F44"/>
    <mergeCell ref="B43:F43"/>
    <mergeCell ref="G41:I41"/>
    <mergeCell ref="J41:L41"/>
    <mergeCell ref="M41:O41"/>
    <mergeCell ref="B42:F42"/>
    <mergeCell ref="B41:F41"/>
    <mergeCell ref="G40:I40"/>
    <mergeCell ref="J40:L40"/>
    <mergeCell ref="M40:O40"/>
    <mergeCell ref="G42:I42"/>
    <mergeCell ref="J42:L42"/>
    <mergeCell ref="M42:O42"/>
    <mergeCell ref="G38:I38"/>
    <mergeCell ref="J38:L38"/>
    <mergeCell ref="M38:O38"/>
    <mergeCell ref="G39:I39"/>
    <mergeCell ref="J39:L39"/>
    <mergeCell ref="M39:O39"/>
    <mergeCell ref="G26:I26"/>
    <mergeCell ref="J26:L26"/>
    <mergeCell ref="M26:O26"/>
    <mergeCell ref="B27:F27"/>
    <mergeCell ref="B26:F26"/>
    <mergeCell ref="G27:I27"/>
    <mergeCell ref="J27:L27"/>
    <mergeCell ref="M27:O27"/>
    <mergeCell ref="G17:I17"/>
    <mergeCell ref="J17:L17"/>
    <mergeCell ref="M17:O17"/>
    <mergeCell ref="B21:F21"/>
    <mergeCell ref="B20:F20"/>
    <mergeCell ref="B19:F19"/>
    <mergeCell ref="B24:F24"/>
    <mergeCell ref="B23:F23"/>
    <mergeCell ref="B22:F22"/>
    <mergeCell ref="B25:F25"/>
    <mergeCell ref="B16:F16"/>
    <mergeCell ref="B17:F17"/>
    <mergeCell ref="B18:F18"/>
    <mergeCell ref="G24:I24"/>
    <mergeCell ref="J24:L24"/>
    <mergeCell ref="M24:O24"/>
    <mergeCell ref="G23:I23"/>
    <mergeCell ref="J23:L23"/>
    <mergeCell ref="M23:O23"/>
    <mergeCell ref="G19:I19"/>
    <mergeCell ref="J19:L19"/>
    <mergeCell ref="M19:O19"/>
    <mergeCell ref="G20:I20"/>
    <mergeCell ref="J20:L20"/>
    <mergeCell ref="M20:O20"/>
    <mergeCell ref="G21:I21"/>
    <mergeCell ref="J21:L21"/>
    <mergeCell ref="M21:O21"/>
    <mergeCell ref="G22:I22"/>
    <mergeCell ref="J22:L22"/>
    <mergeCell ref="M22:O22"/>
    <mergeCell ref="G16:I16"/>
    <mergeCell ref="J16:L16"/>
    <mergeCell ref="M16:O16"/>
    <mergeCell ref="B15:F15"/>
    <mergeCell ref="B14:F14"/>
    <mergeCell ref="G13:I13"/>
    <mergeCell ref="J13:L13"/>
    <mergeCell ref="M13:O13"/>
    <mergeCell ref="G12:I12"/>
    <mergeCell ref="J12:L12"/>
    <mergeCell ref="M12:O12"/>
    <mergeCell ref="B12:F12"/>
    <mergeCell ref="B13:F13"/>
    <mergeCell ref="G15:I15"/>
    <mergeCell ref="J15:L15"/>
    <mergeCell ref="M15:O15"/>
    <mergeCell ref="G14:I14"/>
    <mergeCell ref="J14:L14"/>
    <mergeCell ref="M14:O14"/>
    <mergeCell ref="B11:F11"/>
    <mergeCell ref="N1:O2"/>
    <mergeCell ref="C2:M3"/>
    <mergeCell ref="N3:O3"/>
    <mergeCell ref="C4:M4"/>
    <mergeCell ref="N4:O5"/>
    <mergeCell ref="C5:M5"/>
    <mergeCell ref="A8:A10"/>
    <mergeCell ref="G8:I10"/>
    <mergeCell ref="J8:L10"/>
    <mergeCell ref="M8:O10"/>
    <mergeCell ref="A6:D6"/>
    <mergeCell ref="E6:H6"/>
    <mergeCell ref="I6:K6"/>
    <mergeCell ref="L6:M6"/>
    <mergeCell ref="N6:O6"/>
    <mergeCell ref="A7:D7"/>
    <mergeCell ref="E7:H7"/>
    <mergeCell ref="I7:K7"/>
    <mergeCell ref="L7:M7"/>
    <mergeCell ref="N7:O7"/>
    <mergeCell ref="B8:F10"/>
  </mergeCells>
  <pageMargins left="0.25" right="0.25" top="0.25" bottom="0.25" header="0.3" footer="0.1"/>
  <pageSetup scale="75" orientation="portrait" r:id="rId2"/>
  <headerFooter>
    <oddFooter>&amp;L&amp;"Arial,Regular"96-159-99 Revised 1/2019&amp;C&amp;"Arial,Regular"Page &amp;P of &amp;N&amp;R&amp;"Arial,Regular"Authorized by Section 77-801</oddFooter>
  </headerFooter>
  <rowBreaks count="1" manualBreakCount="1">
    <brk id="65" max="14"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Inst</vt:lpstr>
      <vt:lpstr>Form 43</vt:lpstr>
      <vt:lpstr>Sch A</vt:lpstr>
      <vt:lpstr>Sch 1</vt:lpstr>
      <vt:lpstr>Sch 1A</vt:lpstr>
      <vt:lpstr>Sch 2</vt:lpstr>
      <vt:lpstr>Sch 5</vt:lpstr>
      <vt:lpstr>Sch 7</vt:lpstr>
      <vt:lpstr>Sch 11</vt:lpstr>
      <vt:lpstr>Sch 12</vt:lpstr>
      <vt:lpstr>Sch 13</vt:lpstr>
      <vt:lpstr>Sch 14</vt:lpstr>
      <vt:lpstr>Sch 17 </vt:lpstr>
      <vt:lpstr>Sch 18</vt:lpstr>
      <vt:lpstr>Sch 19</vt:lpstr>
      <vt:lpstr>Sch 99 General Instructions</vt:lpstr>
      <vt:lpstr>Sch 99A Existing Filers</vt:lpstr>
      <vt:lpstr>Sch 99B New Filers</vt:lpstr>
      <vt:lpstr>Inst!Address</vt:lpstr>
      <vt:lpstr>'Sch 14'!Address</vt:lpstr>
      <vt:lpstr>'Sch 1A'!Address</vt:lpstr>
      <vt:lpstr>'Sch 2'!Address</vt:lpstr>
      <vt:lpstr>'Sch 5'!Address</vt:lpstr>
      <vt:lpstr>'Sch 7'!Address</vt:lpstr>
      <vt:lpstr>'Sch 99 General Instructions'!Address</vt:lpstr>
      <vt:lpstr>'Sch 99A Existing Filers'!Address</vt:lpstr>
      <vt:lpstr>'Sch 99B New Filers'!Address</vt:lpstr>
      <vt:lpstr>'Sch A'!Address</vt:lpstr>
      <vt:lpstr>Address</vt:lpstr>
      <vt:lpstr>Inst!Business_Name</vt:lpstr>
      <vt:lpstr>'Sch 14'!Business_Name</vt:lpstr>
      <vt:lpstr>'Sch 1A'!Business_Name</vt:lpstr>
      <vt:lpstr>'Sch 2'!Business_Name</vt:lpstr>
      <vt:lpstr>'Sch 5'!Business_Name</vt:lpstr>
      <vt:lpstr>'Sch 7'!Business_Name</vt:lpstr>
      <vt:lpstr>'Sch 99 General Instructions'!Business_Name</vt:lpstr>
      <vt:lpstr>'Sch 99A Existing Filers'!Business_Name</vt:lpstr>
      <vt:lpstr>'Sch 99B New Filers'!Business_Name</vt:lpstr>
      <vt:lpstr>'Sch A'!Business_Name</vt:lpstr>
      <vt:lpstr>Business_Name</vt:lpstr>
      <vt:lpstr>Inst!City</vt:lpstr>
      <vt:lpstr>'Sch 14'!City</vt:lpstr>
      <vt:lpstr>'Sch 1A'!City</vt:lpstr>
      <vt:lpstr>'Sch 2'!City</vt:lpstr>
      <vt:lpstr>'Sch 5'!City</vt:lpstr>
      <vt:lpstr>'Sch 7'!City</vt:lpstr>
      <vt:lpstr>'Sch 99 General Instructions'!City</vt:lpstr>
      <vt:lpstr>'Sch 99A Existing Filers'!City</vt:lpstr>
      <vt:lpstr>'Sch 99B New Filers'!City</vt:lpstr>
      <vt:lpstr>'Sch A'!City</vt:lpstr>
      <vt:lpstr>City</vt:lpstr>
      <vt:lpstr>Inst!Company_Number</vt:lpstr>
      <vt:lpstr>'Sch 14'!Company_Number</vt:lpstr>
      <vt:lpstr>'Sch 1A'!Company_Number</vt:lpstr>
      <vt:lpstr>'Sch 2'!Company_Number</vt:lpstr>
      <vt:lpstr>'Sch 5'!Company_Number</vt:lpstr>
      <vt:lpstr>'Sch 7'!Company_Number</vt:lpstr>
      <vt:lpstr>'Sch 99 General Instructions'!Company_Number</vt:lpstr>
      <vt:lpstr>'Sch 99A Existing Filers'!Company_Number</vt:lpstr>
      <vt:lpstr>'Sch 99B New Filers'!Company_Number</vt:lpstr>
      <vt:lpstr>'Sch A'!Company_Number</vt:lpstr>
      <vt:lpstr>Company_Number</vt:lpstr>
      <vt:lpstr>'Form 43'!Print_Area</vt:lpstr>
      <vt:lpstr>Inst!Print_Area</vt:lpstr>
      <vt:lpstr>'Sch 1'!Print_Area</vt:lpstr>
      <vt:lpstr>'Sch 11'!Print_Area</vt:lpstr>
      <vt:lpstr>'Sch 12'!Print_Area</vt:lpstr>
      <vt:lpstr>'Sch 13'!Print_Area</vt:lpstr>
      <vt:lpstr>'Sch 14'!Print_Area</vt:lpstr>
      <vt:lpstr>'Sch 17 '!Print_Area</vt:lpstr>
      <vt:lpstr>'Sch 18'!Print_Area</vt:lpstr>
      <vt:lpstr>'Sch 19'!Print_Area</vt:lpstr>
      <vt:lpstr>'Sch 1A'!Print_Area</vt:lpstr>
      <vt:lpstr>'Sch 2'!Print_Area</vt:lpstr>
      <vt:lpstr>'Sch 5'!Print_Area</vt:lpstr>
      <vt:lpstr>'Sch 7'!Print_Area</vt:lpstr>
      <vt:lpstr>'Sch 99 General Instructions'!Print_Area</vt:lpstr>
      <vt:lpstr>'Sch 99A Existing Filers'!Print_Area</vt:lpstr>
      <vt:lpstr>'Sch 99B New Filers'!Print_Area</vt:lpstr>
      <vt:lpstr>'Sch A'!Print_Area</vt:lpstr>
      <vt:lpstr>'Form 43'!Print_Titles</vt:lpstr>
      <vt:lpstr>Inst!Print_Titles</vt:lpstr>
      <vt:lpstr>'Sch 1'!Print_Titles</vt:lpstr>
      <vt:lpstr>'Sch 11'!Print_Titles</vt:lpstr>
      <vt:lpstr>'Sch 12'!Print_Titles</vt:lpstr>
      <vt:lpstr>'Sch 13'!Print_Titles</vt:lpstr>
      <vt:lpstr>'Sch 14'!Print_Titles</vt:lpstr>
      <vt:lpstr>'Sch 17 '!Print_Titles</vt:lpstr>
      <vt:lpstr>'Sch 18'!Print_Titles</vt:lpstr>
      <vt:lpstr>'Sch 19'!Print_Titles</vt:lpstr>
      <vt:lpstr>'Sch 1A'!Print_Titles</vt:lpstr>
      <vt:lpstr>'Sch 2'!Print_Titles</vt:lpstr>
      <vt:lpstr>'Sch 5'!Print_Titles</vt:lpstr>
      <vt:lpstr>'Sch 7'!Print_Titles</vt:lpstr>
      <vt:lpstr>'Sch 99 General Instructions'!Print_Titles</vt:lpstr>
      <vt:lpstr>'Sch 99A Existing Filers'!Print_Titles</vt:lpstr>
      <vt:lpstr>'Sch 99B New Filers'!Print_Titles</vt:lpstr>
      <vt:lpstr>'Sch A'!Print_Titles</vt:lpstr>
      <vt:lpstr>Inst!State</vt:lpstr>
      <vt:lpstr>'Sch 14'!State</vt:lpstr>
      <vt:lpstr>'Sch 1A'!State</vt:lpstr>
      <vt:lpstr>'Sch 2'!State</vt:lpstr>
      <vt:lpstr>'Sch 5'!State</vt:lpstr>
      <vt:lpstr>'Sch 7'!State</vt:lpstr>
      <vt:lpstr>'Sch 99 General Instructions'!State</vt:lpstr>
      <vt:lpstr>'Sch 99A Existing Filers'!State</vt:lpstr>
      <vt:lpstr>'Sch 99B New Filers'!State</vt:lpstr>
      <vt:lpstr>'Sch A'!State</vt:lpstr>
      <vt:lpstr>State</vt:lpstr>
      <vt:lpstr>Inst!Tax_Year</vt:lpstr>
      <vt:lpstr>'Sch 14'!Tax_Year</vt:lpstr>
      <vt:lpstr>'Sch 1A'!Tax_Year</vt:lpstr>
      <vt:lpstr>'Sch 2'!Tax_Year</vt:lpstr>
      <vt:lpstr>'Sch 5'!Tax_Year</vt:lpstr>
      <vt:lpstr>'Sch 7'!Tax_Year</vt:lpstr>
      <vt:lpstr>'Sch 99 General Instructions'!Tax_Year</vt:lpstr>
      <vt:lpstr>'Sch 99A Existing Filers'!Tax_Year</vt:lpstr>
      <vt:lpstr>'Sch 99B New Filers'!Tax_Year</vt:lpstr>
      <vt:lpstr>'Sch A'!Tax_Year</vt:lpstr>
      <vt:lpstr>Tax_Year</vt:lpstr>
    </vt:vector>
  </TitlesOfParts>
  <Company>Nebraska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Randy</dc:creator>
  <cp:lastModifiedBy>Waldron, Patrick</cp:lastModifiedBy>
  <cp:lastPrinted>2018-11-16T18:03:33Z</cp:lastPrinted>
  <dcterms:created xsi:type="dcterms:W3CDTF">2015-11-16T16:50:40Z</dcterms:created>
  <dcterms:modified xsi:type="dcterms:W3CDTF">2023-02-07T18:45:54Z</dcterms:modified>
</cp:coreProperties>
</file>