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68" activeTab="0"/>
  </bookViews>
  <sheets>
    <sheet name="1st half" sheetId="1" r:id="rId1"/>
  </sheets>
  <externalReferences>
    <externalReference r:id="rId4"/>
    <externalReference r:id="rId5"/>
  </externalReferences>
  <definedNames>
    <definedName name="_xlnm.Print_Area" localSheetId="0">'1st half'!$A$8:$E$104</definedName>
    <definedName name="_xlnm.Print_Titles" localSheetId="0">'1st half'!$1:$7</definedName>
    <definedName name="wrn.avgrat._.exhibts.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handoutpkg.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</definedNames>
  <calcPr fullCalcOnLoad="1"/>
</workbook>
</file>

<file path=xl/sharedStrings.xml><?xml version="1.0" encoding="utf-8"?>
<sst xmlns="http://schemas.openxmlformats.org/spreadsheetml/2006/main" count="109" uniqueCount="109">
  <si>
    <t>Nebraska Department of Revenue, Property Assessment Division</t>
  </si>
  <si>
    <t>Tax Year 2018 Air Carrier Tax Distribution -- First Half in 2019</t>
  </si>
  <si>
    <r>
      <t xml:space="preserve">Pursuant to Neb. Rev. Stat.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77-1250 air carrier tax is distribute to credit of county general fund, based on</t>
    </r>
  </si>
  <si>
    <t>statutory formula of county total taxes levied vs state total taxes levied per 2018 Certificate of Taxes Levied</t>
  </si>
  <si>
    <t xml:space="preserve">Total Property </t>
  </si>
  <si>
    <t>%Cnty of</t>
  </si>
  <si>
    <t>1st Half Air Carrier</t>
  </si>
  <si>
    <t>CO#</t>
  </si>
  <si>
    <t>County Name</t>
  </si>
  <si>
    <t>Taxes Levied</t>
  </si>
  <si>
    <t>State Total</t>
  </si>
  <si>
    <t>Tax Distribution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</si>
  <si>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</si>
  <si>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</si>
  <si>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</si>
  <si>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</si>
  <si>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</si>
  <si>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</si>
  <si>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</si>
  <si>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</si>
  <si>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</si>
  <si>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</si>
  <si>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</si>
  <si>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</si>
  <si>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</si>
  <si>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</si>
  <si>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</si>
  <si>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</si>
  <si>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</si>
  <si>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</si>
  <si>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</si>
  <si>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</si>
  <si>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</si>
  <si>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</si>
  <si>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</si>
  <si>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</si>
  <si>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</si>
  <si>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</si>
  <si>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</si>
  <si>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</si>
  <si>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</si>
  <si>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</si>
  <si>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</si>
  <si>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</si>
  <si>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</si>
  <si>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</si>
  <si>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</si>
  <si>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</si>
  <si>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</si>
  <si>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</si>
  <si>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</si>
  <si>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</si>
  <si>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</si>
  <si>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</si>
  <si>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</si>
  <si>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</si>
  <si>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</si>
  <si>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</si>
  <si>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</si>
  <si>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</si>
  <si>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</si>
  <si>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</si>
  <si>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</si>
  <si>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</si>
  <si>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</si>
  <si>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</si>
  <si>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</si>
  <si>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</si>
  <si>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</si>
  <si>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</si>
  <si>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</si>
  <si>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</si>
  <si>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</si>
  <si>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</si>
  <si>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</si>
  <si>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</si>
  <si>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</si>
  <si>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</si>
  <si>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</si>
  <si>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</si>
  <si>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</si>
  <si>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</si>
  <si>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</si>
  <si>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</si>
  <si>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</si>
  <si>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</si>
  <si>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</si>
  <si>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</si>
  <si>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</si>
  <si>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</si>
  <si>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</si>
  <si>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</si>
  <si>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</si>
  <si>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</si>
  <si>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</si>
  <si>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</si>
  <si>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</si>
  <si>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</si>
  <si>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</si>
  <si>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</si>
  <si>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</si>
  <si>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</si>
  <si>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</si>
  <si>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</si>
  <si>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</si>
  <si>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</si>
  <si>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1st Half Distribution Date:</t>
  </si>
  <si>
    <t>4/4/2019</t>
  </si>
  <si>
    <t>Entered Amount: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</si>
</sst>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56" applyFont="1" applyAlignment="1">
      <alignment horizontal="centerContinuous"/>
      <protection/>
    </xf>
    <xf numFmtId="0" fontId="18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Continuous"/>
    </xf>
    <xf numFmtId="0" fontId="19" fillId="0" borderId="0" xfId="56" applyFont="1" applyAlignment="1">
      <alignment horizontal="centerContinuous"/>
      <protection/>
    </xf>
    <xf numFmtId="0" fontId="19" fillId="0" borderId="0" xfId="57" applyFont="1" applyAlignment="1">
      <alignment horizontal="centerContinuous"/>
      <protection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21" fillId="0" borderId="10" xfId="57" applyNumberFormat="1" applyFont="1" applyBorder="1" applyAlignment="1">
      <alignment horizontal="center"/>
      <protection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4" fontId="18" fillId="0" borderId="11" xfId="0" applyNumberFormat="1" applyFont="1" applyBorder="1" applyAlignment="1">
      <alignment horizontal="center"/>
    </xf>
    <xf numFmtId="4" fontId="21" fillId="0" borderId="11" xfId="57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164" fontId="0" fillId="0" borderId="12" xfId="55" applyNumberFormat="1" applyBorder="1">
      <alignment/>
      <protection/>
    </xf>
    <xf numFmtId="165" fontId="22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55" applyNumberFormat="1" applyBorder="1">
      <alignment/>
      <protection/>
    </xf>
    <xf numFmtId="0" fontId="0" fillId="33" borderId="0" xfId="0" applyFill="1" applyAlignment="1">
      <alignment/>
    </xf>
    <xf numFmtId="4" fontId="0" fillId="0" borderId="12" xfId="55" applyNumberFormat="1" applyFill="1" applyBorder="1">
      <alignment/>
      <protection/>
    </xf>
    <xf numFmtId="0" fontId="0" fillId="0" borderId="13" xfId="0" applyBorder="1" applyAlignment="1">
      <alignment/>
    </xf>
    <xf numFmtId="0" fontId="18" fillId="0" borderId="13" xfId="0" applyFont="1" applyBorder="1" applyAlignment="1">
      <alignment/>
    </xf>
    <xf numFmtId="164" fontId="18" fillId="0" borderId="13" xfId="55" applyNumberFormat="1" applyFont="1" applyBorder="1">
      <alignment/>
      <protection/>
    </xf>
    <xf numFmtId="165" fontId="22" fillId="0" borderId="13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4" fontId="0" fillId="0" borderId="12" xfId="0" applyNumberFormat="1" applyBorder="1" applyAlignment="1" quotePrefix="1">
      <alignment horizontal="center"/>
    </xf>
    <xf numFmtId="4" fontId="0" fillId="0" borderId="12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Air 05 distrib in 2006" xfId="56"/>
    <cellStyle name="Normal_Air 06 distrib in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at9604\Property\CTL_ACCESS\CTL_2013\analysis\avgrate_exhibits\avgrat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rCarrier_2018_distrib_in_2019_master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grat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st half"/>
      <sheetName val="2nd half"/>
      <sheetName val="1st &amp; 2nd half together"/>
      <sheetName val="avgrat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PageLayoutView="0" workbookViewId="0" topLeftCell="A19">
      <selection activeCell="E35" sqref="E35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21.421875" style="25" customWidth="1"/>
    <col min="4" max="4" width="11.7109375" style="25" customWidth="1"/>
    <col min="5" max="5" width="17.8515625" style="25" customWidth="1"/>
  </cols>
  <sheetData>
    <row r="1" spans="1:5" ht="12.75">
      <c r="A1" s="1" t="s">
        <v>0</v>
      </c>
      <c r="B1" s="2"/>
      <c r="C1" s="3"/>
      <c r="D1" s="3"/>
      <c r="E1" s="3"/>
    </row>
    <row r="2" spans="1:5" ht="12.75">
      <c r="A2" s="1" t="s">
        <v>1</v>
      </c>
      <c r="B2" s="2"/>
      <c r="C2" s="3"/>
      <c r="D2" s="3"/>
      <c r="E2" s="3"/>
    </row>
    <row r="3" spans="1:5" ht="12.75">
      <c r="A3" s="4" t="s">
        <v>2</v>
      </c>
      <c r="B3" s="2"/>
      <c r="C3" s="3"/>
      <c r="D3" s="3"/>
      <c r="E3" s="3"/>
    </row>
    <row r="4" spans="1:5" ht="12.75">
      <c r="A4" s="5" t="s">
        <v>3</v>
      </c>
      <c r="B4" s="2"/>
      <c r="C4" s="3"/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6"/>
      <c r="B6" s="6"/>
      <c r="C6" s="7" t="s">
        <v>4</v>
      </c>
      <c r="D6" s="8" t="s">
        <v>5</v>
      </c>
      <c r="E6" s="7" t="s">
        <v>6</v>
      </c>
    </row>
    <row r="7" spans="1:5" ht="12.75">
      <c r="A7" s="9" t="s">
        <v>7</v>
      </c>
      <c r="B7" s="10" t="s">
        <v>8</v>
      </c>
      <c r="C7" s="11" t="s">
        <v>9</v>
      </c>
      <c r="D7" s="12" t="s">
        <v>10</v>
      </c>
      <c r="E7" s="11" t="s">
        <v>11</v>
      </c>
    </row>
    <row r="8" spans="1:5" ht="12.75">
      <c r="A8" s="13">
        <v>1</v>
      </c>
      <c r="B8" s="13" t="s">
        <v>12</v>
      </c>
      <c r="C8" s="14">
        <v>59481317.2</v>
      </c>
      <c r="D8" s="15">
        <f>ROUND(+C8/$C$101,7)</f>
        <v>0.01423</v>
      </c>
      <c r="E8" s="16">
        <f>ROUND(C8/$C$101*$E$104,2)</f>
        <v>6846.94</v>
      </c>
    </row>
    <row r="9" spans="1:5" ht="12.75">
      <c r="A9" s="13">
        <v>2</v>
      </c>
      <c r="B9" s="13" t="s">
        <v>13</v>
      </c>
      <c r="C9" s="17">
        <v>26051359.68</v>
      </c>
      <c r="D9" s="15">
        <f aca="true" t="shared" si="0" ref="D9:D72">ROUND(+C9/$C$101,7)</f>
        <v>0.0062324</v>
      </c>
      <c r="E9" s="16">
        <f aca="true" t="shared" si="1" ref="E9:E72">ROUND(C9/$C$101*$E$104,2)</f>
        <v>2998.79</v>
      </c>
    </row>
    <row r="10" spans="1:6" ht="12.75">
      <c r="A10" s="13">
        <v>3</v>
      </c>
      <c r="B10" s="13" t="s">
        <v>14</v>
      </c>
      <c r="C10" s="17">
        <v>2843522.5</v>
      </c>
      <c r="D10" s="15">
        <f t="shared" si="0"/>
        <v>0.0006803</v>
      </c>
      <c r="E10" s="16">
        <f t="shared" si="1"/>
        <v>327.32</v>
      </c>
      <c r="F10" s="18"/>
    </row>
    <row r="11" spans="1:5" ht="12.75">
      <c r="A11" s="13">
        <v>4</v>
      </c>
      <c r="B11" s="13" t="s">
        <v>15</v>
      </c>
      <c r="C11" s="17">
        <v>4194413.84</v>
      </c>
      <c r="D11" s="15">
        <f t="shared" si="0"/>
        <v>0.0010035</v>
      </c>
      <c r="E11" s="16">
        <f t="shared" si="1"/>
        <v>482.82</v>
      </c>
    </row>
    <row r="12" spans="1:5" ht="12.75">
      <c r="A12" s="13">
        <v>5</v>
      </c>
      <c r="B12" s="13" t="s">
        <v>16</v>
      </c>
      <c r="C12" s="17">
        <v>3044441.4</v>
      </c>
      <c r="D12" s="15">
        <f t="shared" si="0"/>
        <v>0.0007283</v>
      </c>
      <c r="E12" s="16">
        <f t="shared" si="1"/>
        <v>350.45</v>
      </c>
    </row>
    <row r="13" spans="1:5" ht="12.75">
      <c r="A13" s="13">
        <v>6</v>
      </c>
      <c r="B13" s="13" t="s">
        <v>17</v>
      </c>
      <c r="C13" s="17">
        <v>21735959.56</v>
      </c>
      <c r="D13" s="15">
        <f t="shared" si="0"/>
        <v>0.0052</v>
      </c>
      <c r="E13" s="16">
        <f t="shared" si="1"/>
        <v>2502.04</v>
      </c>
    </row>
    <row r="14" spans="1:5" ht="12.75">
      <c r="A14" s="13">
        <v>7</v>
      </c>
      <c r="B14" s="13" t="s">
        <v>18</v>
      </c>
      <c r="C14" s="17">
        <v>23440140.84</v>
      </c>
      <c r="D14" s="15">
        <f t="shared" si="0"/>
        <v>0.0056077</v>
      </c>
      <c r="E14" s="16">
        <f t="shared" si="1"/>
        <v>2698.21</v>
      </c>
    </row>
    <row r="15" spans="1:5" ht="12.75">
      <c r="A15" s="13">
        <v>8</v>
      </c>
      <c r="B15" s="13" t="s">
        <v>19</v>
      </c>
      <c r="C15" s="17">
        <v>6752819.54</v>
      </c>
      <c r="D15" s="15">
        <f t="shared" si="0"/>
        <v>0.0016155</v>
      </c>
      <c r="E15" s="16">
        <f t="shared" si="1"/>
        <v>777.32</v>
      </c>
    </row>
    <row r="16" spans="1:5" ht="12.75">
      <c r="A16" s="13">
        <v>9</v>
      </c>
      <c r="B16" s="13" t="s">
        <v>20</v>
      </c>
      <c r="C16" s="17">
        <v>10493236.07</v>
      </c>
      <c r="D16" s="15">
        <f t="shared" si="0"/>
        <v>0.0025103</v>
      </c>
      <c r="E16" s="16">
        <f t="shared" si="1"/>
        <v>1207.88</v>
      </c>
    </row>
    <row r="17" spans="1:5" ht="12.75">
      <c r="A17" s="13">
        <v>10</v>
      </c>
      <c r="B17" s="13" t="s">
        <v>21</v>
      </c>
      <c r="C17" s="17">
        <v>104452683.58</v>
      </c>
      <c r="D17" s="15">
        <f t="shared" si="0"/>
        <v>0.0249887</v>
      </c>
      <c r="E17" s="16">
        <f t="shared" si="1"/>
        <v>12023.63</v>
      </c>
    </row>
    <row r="18" spans="1:5" ht="12.75">
      <c r="A18" s="13">
        <v>11</v>
      </c>
      <c r="B18" s="13" t="s">
        <v>22</v>
      </c>
      <c r="C18" s="17">
        <v>26093021.66</v>
      </c>
      <c r="D18" s="15">
        <f t="shared" si="0"/>
        <v>0.0062424</v>
      </c>
      <c r="E18" s="16">
        <f t="shared" si="1"/>
        <v>3003.59</v>
      </c>
    </row>
    <row r="19" spans="1:5" ht="12.75">
      <c r="A19" s="13">
        <v>12</v>
      </c>
      <c r="B19" s="13" t="s">
        <v>23</v>
      </c>
      <c r="C19" s="17">
        <v>30295845.13</v>
      </c>
      <c r="D19" s="15">
        <f t="shared" si="0"/>
        <v>0.0072478</v>
      </c>
      <c r="E19" s="16">
        <f t="shared" si="1"/>
        <v>3487.38</v>
      </c>
    </row>
    <row r="20" spans="1:5" ht="12.75">
      <c r="A20" s="13">
        <v>13</v>
      </c>
      <c r="B20" s="13" t="s">
        <v>24</v>
      </c>
      <c r="C20" s="17">
        <v>66878248.47</v>
      </c>
      <c r="D20" s="15">
        <f t="shared" si="0"/>
        <v>0.0159996</v>
      </c>
      <c r="E20" s="16">
        <f t="shared" si="1"/>
        <v>7698.41</v>
      </c>
    </row>
    <row r="21" spans="1:5" ht="12.75">
      <c r="A21" s="13">
        <v>14</v>
      </c>
      <c r="B21" s="13" t="s">
        <v>25</v>
      </c>
      <c r="C21" s="17">
        <v>26453985.64</v>
      </c>
      <c r="D21" s="15">
        <f t="shared" si="0"/>
        <v>0.0063287</v>
      </c>
      <c r="E21" s="16">
        <f t="shared" si="1"/>
        <v>3045.14</v>
      </c>
    </row>
    <row r="22" spans="1:5" ht="12.75">
      <c r="A22" s="13">
        <v>15</v>
      </c>
      <c r="B22" s="13" t="s">
        <v>26</v>
      </c>
      <c r="C22" s="17">
        <v>15772258.98</v>
      </c>
      <c r="D22" s="15">
        <f t="shared" si="0"/>
        <v>0.0037733</v>
      </c>
      <c r="E22" s="16">
        <f t="shared" si="1"/>
        <v>1815.56</v>
      </c>
    </row>
    <row r="23" spans="1:5" ht="12.75">
      <c r="A23" s="13">
        <v>16</v>
      </c>
      <c r="B23" s="13" t="s">
        <v>27</v>
      </c>
      <c r="C23" s="17">
        <v>22842776.75</v>
      </c>
      <c r="D23" s="15">
        <f t="shared" si="0"/>
        <v>0.0054648</v>
      </c>
      <c r="E23" s="16">
        <f t="shared" si="1"/>
        <v>2629.45</v>
      </c>
    </row>
    <row r="24" spans="1:5" ht="12.75">
      <c r="A24" s="13">
        <v>17</v>
      </c>
      <c r="B24" s="13" t="s">
        <v>28</v>
      </c>
      <c r="C24" s="17">
        <v>26046499.92</v>
      </c>
      <c r="D24" s="15">
        <f t="shared" si="0"/>
        <v>0.0062312</v>
      </c>
      <c r="E24" s="16">
        <f t="shared" si="1"/>
        <v>2998.23</v>
      </c>
    </row>
    <row r="25" spans="1:5" ht="12.75">
      <c r="A25" s="13">
        <v>18</v>
      </c>
      <c r="B25" s="13" t="s">
        <v>29</v>
      </c>
      <c r="C25" s="17">
        <v>26962117.38</v>
      </c>
      <c r="D25" s="15">
        <f t="shared" si="0"/>
        <v>0.0064503</v>
      </c>
      <c r="E25" s="16">
        <f t="shared" si="1"/>
        <v>3103.63</v>
      </c>
    </row>
    <row r="26" spans="1:5" ht="12.75">
      <c r="A26" s="13">
        <v>19</v>
      </c>
      <c r="B26" s="13" t="s">
        <v>30</v>
      </c>
      <c r="C26" s="17">
        <v>28210193.56</v>
      </c>
      <c r="D26" s="15">
        <f t="shared" si="0"/>
        <v>0.0067489</v>
      </c>
      <c r="E26" s="16">
        <f t="shared" si="1"/>
        <v>3247.3</v>
      </c>
    </row>
    <row r="27" spans="1:5" ht="12.75">
      <c r="A27" s="13">
        <v>20</v>
      </c>
      <c r="B27" s="13" t="s">
        <v>31</v>
      </c>
      <c r="C27" s="17">
        <v>30343652.46</v>
      </c>
      <c r="D27" s="15">
        <f t="shared" si="0"/>
        <v>0.0072593</v>
      </c>
      <c r="E27" s="16">
        <f t="shared" si="1"/>
        <v>3492.88</v>
      </c>
    </row>
    <row r="28" spans="1:5" ht="12.75">
      <c r="A28" s="13">
        <v>21</v>
      </c>
      <c r="B28" s="13" t="s">
        <v>32</v>
      </c>
      <c r="C28" s="17">
        <v>43024441.52</v>
      </c>
      <c r="D28" s="15">
        <f t="shared" si="0"/>
        <v>0.0102929</v>
      </c>
      <c r="E28" s="16">
        <f t="shared" si="1"/>
        <v>4952.58</v>
      </c>
    </row>
    <row r="29" spans="1:5" ht="12.75">
      <c r="A29" s="13">
        <v>22</v>
      </c>
      <c r="B29" s="13" t="s">
        <v>33</v>
      </c>
      <c r="C29" s="17">
        <v>32983715.07</v>
      </c>
      <c r="D29" s="15">
        <f t="shared" si="0"/>
        <v>0.0078909</v>
      </c>
      <c r="E29" s="16">
        <f t="shared" si="1"/>
        <v>3796.78</v>
      </c>
    </row>
    <row r="30" spans="1:5" ht="12.75">
      <c r="A30" s="13">
        <v>23</v>
      </c>
      <c r="B30" s="13" t="s">
        <v>34</v>
      </c>
      <c r="C30" s="17">
        <v>15137803.68</v>
      </c>
      <c r="D30" s="15">
        <f t="shared" si="0"/>
        <v>0.0036215</v>
      </c>
      <c r="E30" s="16">
        <f t="shared" si="1"/>
        <v>1742.52</v>
      </c>
    </row>
    <row r="31" spans="1:5" ht="12.75">
      <c r="A31" s="13">
        <v>24</v>
      </c>
      <c r="B31" s="13" t="s">
        <v>35</v>
      </c>
      <c r="C31" s="17">
        <v>53557993.26</v>
      </c>
      <c r="D31" s="15">
        <f t="shared" si="0"/>
        <v>0.0128129</v>
      </c>
      <c r="E31" s="16">
        <f t="shared" si="1"/>
        <v>6165.1</v>
      </c>
    </row>
    <row r="32" spans="1:5" ht="12.75">
      <c r="A32" s="13">
        <v>25</v>
      </c>
      <c r="B32" s="13" t="s">
        <v>36</v>
      </c>
      <c r="C32" s="17">
        <v>6397136.78</v>
      </c>
      <c r="D32" s="15">
        <f t="shared" si="0"/>
        <v>0.0015304</v>
      </c>
      <c r="E32" s="16">
        <f t="shared" si="1"/>
        <v>736.38</v>
      </c>
    </row>
    <row r="33" spans="1:5" ht="12.75">
      <c r="A33" s="13">
        <v>26</v>
      </c>
      <c r="B33" s="13" t="s">
        <v>37</v>
      </c>
      <c r="C33" s="17">
        <v>20148222.18</v>
      </c>
      <c r="D33" s="15">
        <f t="shared" si="0"/>
        <v>0.0048202</v>
      </c>
      <c r="E33" s="16">
        <f t="shared" si="1"/>
        <v>2319.28</v>
      </c>
    </row>
    <row r="34" spans="1:5" ht="12.75">
      <c r="A34" s="13">
        <v>27</v>
      </c>
      <c r="B34" s="13" t="s">
        <v>38</v>
      </c>
      <c r="C34" s="17">
        <v>70637017.42</v>
      </c>
      <c r="D34" s="15">
        <f t="shared" si="0"/>
        <v>0.0168988</v>
      </c>
      <c r="E34" s="16">
        <f t="shared" si="1"/>
        <v>8131.08</v>
      </c>
    </row>
    <row r="35" spans="1:5" ht="12.75">
      <c r="A35" s="13">
        <v>28</v>
      </c>
      <c r="B35" s="13" t="s">
        <v>39</v>
      </c>
      <c r="C35" s="19">
        <v>1021676993.43</v>
      </c>
      <c r="D35" s="15">
        <f t="shared" si="0"/>
        <v>0.2444208</v>
      </c>
      <c r="E35" s="27">
        <f>ROUND(C35/$C$101*$E$104,2)+0.02</f>
        <v>117606.05</v>
      </c>
    </row>
    <row r="36" spans="1:5" ht="12.75">
      <c r="A36" s="13">
        <v>29</v>
      </c>
      <c r="B36" s="13" t="s">
        <v>40</v>
      </c>
      <c r="C36" s="17">
        <v>8749177.94</v>
      </c>
      <c r="D36" s="15">
        <f t="shared" si="0"/>
        <v>0.0020931</v>
      </c>
      <c r="E36" s="16">
        <f t="shared" si="1"/>
        <v>1007.12</v>
      </c>
    </row>
    <row r="37" spans="1:5" ht="12.75">
      <c r="A37" s="13">
        <v>30</v>
      </c>
      <c r="B37" s="13" t="s">
        <v>41</v>
      </c>
      <c r="C37" s="17">
        <v>26817457.04</v>
      </c>
      <c r="D37" s="15">
        <f t="shared" si="0"/>
        <v>0.0064157</v>
      </c>
      <c r="E37" s="16">
        <f t="shared" si="1"/>
        <v>3086.98</v>
      </c>
    </row>
    <row r="38" spans="1:5" ht="12.75">
      <c r="A38" s="13">
        <v>31</v>
      </c>
      <c r="B38" s="13" t="s">
        <v>42</v>
      </c>
      <c r="C38" s="17">
        <v>12589082.36</v>
      </c>
      <c r="D38" s="15">
        <f t="shared" si="0"/>
        <v>0.0030117</v>
      </c>
      <c r="E38" s="16">
        <f t="shared" si="1"/>
        <v>1449.14</v>
      </c>
    </row>
    <row r="39" spans="1:5" ht="12.75">
      <c r="A39" s="13">
        <v>32</v>
      </c>
      <c r="B39" s="13" t="s">
        <v>43</v>
      </c>
      <c r="C39" s="17">
        <v>11361442.4</v>
      </c>
      <c r="D39" s="15">
        <f t="shared" si="0"/>
        <v>0.0027181</v>
      </c>
      <c r="E39" s="16">
        <f t="shared" si="1"/>
        <v>1307.82</v>
      </c>
    </row>
    <row r="40" spans="1:5" ht="12.75">
      <c r="A40" s="13">
        <v>33</v>
      </c>
      <c r="B40" s="13" t="s">
        <v>44</v>
      </c>
      <c r="C40" s="17">
        <v>14322778.58</v>
      </c>
      <c r="D40" s="15">
        <f t="shared" si="0"/>
        <v>0.0034265</v>
      </c>
      <c r="E40" s="16">
        <f t="shared" si="1"/>
        <v>1648.71</v>
      </c>
    </row>
    <row r="41" spans="1:5" ht="12.75">
      <c r="A41" s="13">
        <v>34</v>
      </c>
      <c r="B41" s="13" t="s">
        <v>45</v>
      </c>
      <c r="C41" s="17">
        <v>53943966.55</v>
      </c>
      <c r="D41" s="15">
        <f t="shared" si="0"/>
        <v>0.0129053</v>
      </c>
      <c r="E41" s="16">
        <f t="shared" si="1"/>
        <v>6209.53</v>
      </c>
    </row>
    <row r="42" spans="1:5" ht="12.75">
      <c r="A42" s="13">
        <v>35</v>
      </c>
      <c r="B42" s="13" t="s">
        <v>46</v>
      </c>
      <c r="C42" s="17">
        <v>7644395.04</v>
      </c>
      <c r="D42" s="15">
        <f t="shared" si="0"/>
        <v>0.0018288</v>
      </c>
      <c r="E42" s="16">
        <f t="shared" si="1"/>
        <v>879.95</v>
      </c>
    </row>
    <row r="43" spans="1:5" ht="12.75">
      <c r="A43" s="13">
        <v>36</v>
      </c>
      <c r="B43" s="13" t="s">
        <v>47</v>
      </c>
      <c r="C43" s="17">
        <v>6407738.64</v>
      </c>
      <c r="D43" s="15">
        <f t="shared" si="0"/>
        <v>0.001533</v>
      </c>
      <c r="E43" s="16">
        <f t="shared" si="1"/>
        <v>737.6</v>
      </c>
    </row>
    <row r="44" spans="1:5" ht="12.75">
      <c r="A44" s="13">
        <v>37</v>
      </c>
      <c r="B44" s="13" t="s">
        <v>48</v>
      </c>
      <c r="C44" s="17">
        <v>10072039.83</v>
      </c>
      <c r="D44" s="15">
        <f t="shared" si="0"/>
        <v>0.0024096</v>
      </c>
      <c r="E44" s="16">
        <f t="shared" si="1"/>
        <v>1159.4</v>
      </c>
    </row>
    <row r="45" spans="1:5" ht="12.75">
      <c r="A45" s="13">
        <v>38</v>
      </c>
      <c r="B45" s="13" t="s">
        <v>49</v>
      </c>
      <c r="C45" s="17">
        <v>2631327.01</v>
      </c>
      <c r="D45" s="15">
        <f t="shared" si="0"/>
        <v>0.0006295</v>
      </c>
      <c r="E45" s="16">
        <f>ROUND(C45/$C$101*$E$104,2)</f>
        <v>302.89</v>
      </c>
    </row>
    <row r="46" spans="1:5" ht="12.75">
      <c r="A46" s="13">
        <v>39</v>
      </c>
      <c r="B46" s="13" t="s">
        <v>50</v>
      </c>
      <c r="C46" s="17">
        <v>10960795.26</v>
      </c>
      <c r="D46" s="15">
        <f t="shared" si="0"/>
        <v>0.0026222</v>
      </c>
      <c r="E46" s="16">
        <f t="shared" si="1"/>
        <v>1261.71</v>
      </c>
    </row>
    <row r="47" spans="1:5" ht="12.75">
      <c r="A47" s="13">
        <v>40</v>
      </c>
      <c r="B47" s="13" t="s">
        <v>51</v>
      </c>
      <c r="C47" s="17">
        <v>107096033.58</v>
      </c>
      <c r="D47" s="15">
        <f t="shared" si="0"/>
        <v>0.0256211</v>
      </c>
      <c r="E47" s="16">
        <f t="shared" si="1"/>
        <v>12327.91</v>
      </c>
    </row>
    <row r="48" spans="1:5" ht="12.75">
      <c r="A48" s="13">
        <v>41</v>
      </c>
      <c r="B48" s="13" t="s">
        <v>52</v>
      </c>
      <c r="C48" s="17">
        <v>33270125.4</v>
      </c>
      <c r="D48" s="15">
        <f t="shared" si="0"/>
        <v>0.0079594</v>
      </c>
      <c r="E48" s="16">
        <f t="shared" si="1"/>
        <v>3829.75</v>
      </c>
    </row>
    <row r="49" spans="1:5" ht="12.75">
      <c r="A49" s="13">
        <v>42</v>
      </c>
      <c r="B49" s="13" t="s">
        <v>53</v>
      </c>
      <c r="C49" s="17">
        <v>13158706.66</v>
      </c>
      <c r="D49" s="15">
        <f t="shared" si="0"/>
        <v>0.003148</v>
      </c>
      <c r="E49" s="16">
        <f t="shared" si="1"/>
        <v>1514.71</v>
      </c>
    </row>
    <row r="50" spans="1:5" ht="12.75">
      <c r="A50" s="13">
        <v>43</v>
      </c>
      <c r="B50" s="13" t="s">
        <v>54</v>
      </c>
      <c r="C50" s="17">
        <v>5756572.24</v>
      </c>
      <c r="D50" s="15">
        <f t="shared" si="0"/>
        <v>0.0013772</v>
      </c>
      <c r="E50" s="16">
        <f t="shared" si="1"/>
        <v>662.64</v>
      </c>
    </row>
    <row r="51" spans="1:5" ht="12.75">
      <c r="A51" s="13">
        <v>44</v>
      </c>
      <c r="B51" s="13" t="s">
        <v>55</v>
      </c>
      <c r="C51" s="17">
        <v>9394203.38</v>
      </c>
      <c r="D51" s="15">
        <f t="shared" si="0"/>
        <v>0.0022474</v>
      </c>
      <c r="E51" s="16">
        <f t="shared" si="1"/>
        <v>1081.37</v>
      </c>
    </row>
    <row r="52" spans="1:5" ht="12.75">
      <c r="A52" s="13">
        <v>45</v>
      </c>
      <c r="B52" s="13" t="s">
        <v>56</v>
      </c>
      <c r="C52" s="17">
        <v>40860541.66</v>
      </c>
      <c r="D52" s="15">
        <f t="shared" si="0"/>
        <v>0.0097753</v>
      </c>
      <c r="E52" s="16">
        <f t="shared" si="1"/>
        <v>4703.49</v>
      </c>
    </row>
    <row r="53" spans="1:5" ht="12.75">
      <c r="A53" s="13">
        <v>46</v>
      </c>
      <c r="B53" s="13" t="s">
        <v>57</v>
      </c>
      <c r="C53" s="17">
        <v>3043915.28</v>
      </c>
      <c r="D53" s="15">
        <f t="shared" si="0"/>
        <v>0.0007282</v>
      </c>
      <c r="E53" s="16">
        <f t="shared" si="1"/>
        <v>350.39</v>
      </c>
    </row>
    <row r="54" spans="1:5" ht="12.75">
      <c r="A54" s="13">
        <v>47</v>
      </c>
      <c r="B54" s="13" t="s">
        <v>58</v>
      </c>
      <c r="C54" s="17">
        <v>18155234.31</v>
      </c>
      <c r="D54" s="15">
        <f t="shared" si="0"/>
        <v>0.0043434</v>
      </c>
      <c r="E54" s="16">
        <f t="shared" si="1"/>
        <v>2089.86</v>
      </c>
    </row>
    <row r="55" spans="1:5" ht="12.75">
      <c r="A55" s="13">
        <v>48</v>
      </c>
      <c r="B55" s="13" t="s">
        <v>59</v>
      </c>
      <c r="C55" s="17">
        <v>27531281.6</v>
      </c>
      <c r="D55" s="15">
        <f t="shared" si="0"/>
        <v>0.0065864</v>
      </c>
      <c r="E55" s="16">
        <f t="shared" si="1"/>
        <v>3169.15</v>
      </c>
    </row>
    <row r="56" spans="1:5" ht="12.75">
      <c r="A56" s="13">
        <v>49</v>
      </c>
      <c r="B56" s="13" t="s">
        <v>60</v>
      </c>
      <c r="C56" s="17">
        <v>13022061.2</v>
      </c>
      <c r="D56" s="15">
        <f t="shared" si="0"/>
        <v>0.0031153</v>
      </c>
      <c r="E56" s="16">
        <f t="shared" si="1"/>
        <v>1498.98</v>
      </c>
    </row>
    <row r="57" spans="1:5" ht="12.75">
      <c r="A57" s="13">
        <v>50</v>
      </c>
      <c r="B57" s="13" t="s">
        <v>61</v>
      </c>
      <c r="C57" s="17">
        <v>24160656.32</v>
      </c>
      <c r="D57" s="15">
        <f t="shared" si="0"/>
        <v>0.0057801</v>
      </c>
      <c r="E57" s="16">
        <f t="shared" si="1"/>
        <v>2781.15</v>
      </c>
    </row>
    <row r="58" spans="1:5" ht="12.75">
      <c r="A58" s="13">
        <v>51</v>
      </c>
      <c r="B58" s="13" t="s">
        <v>62</v>
      </c>
      <c r="C58" s="17">
        <v>24218799.1</v>
      </c>
      <c r="D58" s="15">
        <f t="shared" si="0"/>
        <v>0.005794</v>
      </c>
      <c r="E58" s="16">
        <f t="shared" si="1"/>
        <v>2787.84</v>
      </c>
    </row>
    <row r="59" spans="1:5" ht="12.75">
      <c r="A59" s="13">
        <v>52</v>
      </c>
      <c r="B59" s="13" t="s">
        <v>63</v>
      </c>
      <c r="C59" s="17">
        <v>3600250.07</v>
      </c>
      <c r="D59" s="15">
        <f t="shared" si="0"/>
        <v>0.0008613</v>
      </c>
      <c r="E59" s="16">
        <f t="shared" si="1"/>
        <v>414.43</v>
      </c>
    </row>
    <row r="60" spans="1:5" ht="12.75">
      <c r="A60" s="13">
        <v>53</v>
      </c>
      <c r="B60" s="13" t="s">
        <v>64</v>
      </c>
      <c r="C60" s="17">
        <v>12027004.04</v>
      </c>
      <c r="D60" s="15">
        <f t="shared" si="0"/>
        <v>0.0028773</v>
      </c>
      <c r="E60" s="16">
        <f t="shared" si="1"/>
        <v>1384.44</v>
      </c>
    </row>
    <row r="61" spans="1:5" ht="12.75">
      <c r="A61" s="13">
        <v>54</v>
      </c>
      <c r="B61" s="13" t="s">
        <v>65</v>
      </c>
      <c r="C61" s="17">
        <v>25441444.89</v>
      </c>
      <c r="D61" s="15">
        <f t="shared" si="0"/>
        <v>0.0060865</v>
      </c>
      <c r="E61" s="16">
        <f t="shared" si="1"/>
        <v>2928.58</v>
      </c>
    </row>
    <row r="62" spans="1:5" ht="12.75">
      <c r="A62" s="13">
        <v>55</v>
      </c>
      <c r="B62" s="13" t="s">
        <v>66</v>
      </c>
      <c r="C62" s="19">
        <v>521048742.82</v>
      </c>
      <c r="D62" s="15">
        <f t="shared" si="0"/>
        <v>0.124653</v>
      </c>
      <c r="E62" s="16">
        <f t="shared" si="1"/>
        <v>59978.32</v>
      </c>
    </row>
    <row r="63" spans="1:5" ht="12.75">
      <c r="A63" s="13">
        <v>56</v>
      </c>
      <c r="B63" s="13" t="s">
        <v>67</v>
      </c>
      <c r="C63" s="17">
        <v>80501536.94</v>
      </c>
      <c r="D63" s="15">
        <f t="shared" si="0"/>
        <v>0.0192588</v>
      </c>
      <c r="E63" s="16">
        <f t="shared" si="1"/>
        <v>9266.59</v>
      </c>
    </row>
    <row r="64" spans="1:5" ht="12.75">
      <c r="A64" s="13">
        <v>57</v>
      </c>
      <c r="B64" s="13" t="s">
        <v>68</v>
      </c>
      <c r="C64" s="17">
        <v>4022407.04</v>
      </c>
      <c r="D64" s="15">
        <f t="shared" si="0"/>
        <v>0.0009623</v>
      </c>
      <c r="E64" s="16">
        <f t="shared" si="1"/>
        <v>463.02</v>
      </c>
    </row>
    <row r="65" spans="1:5" ht="12.75">
      <c r="A65" s="13">
        <v>58</v>
      </c>
      <c r="B65" s="13" t="s">
        <v>69</v>
      </c>
      <c r="C65" s="17">
        <v>3314861.62</v>
      </c>
      <c r="D65" s="15">
        <f t="shared" si="0"/>
        <v>0.000793</v>
      </c>
      <c r="E65" s="16">
        <f t="shared" si="1"/>
        <v>381.58</v>
      </c>
    </row>
    <row r="66" spans="1:5" ht="12.75">
      <c r="A66" s="13">
        <v>59</v>
      </c>
      <c r="B66" s="13" t="s">
        <v>70</v>
      </c>
      <c r="C66" s="17">
        <v>65536717.57</v>
      </c>
      <c r="D66" s="15">
        <f t="shared" si="0"/>
        <v>0.0156787</v>
      </c>
      <c r="E66" s="16">
        <f t="shared" si="1"/>
        <v>7543.98</v>
      </c>
    </row>
    <row r="67" spans="1:5" ht="12.75">
      <c r="A67" s="13">
        <v>60</v>
      </c>
      <c r="B67" s="13" t="s">
        <v>71</v>
      </c>
      <c r="C67" s="17">
        <v>2922208.48</v>
      </c>
      <c r="D67" s="15">
        <f t="shared" si="0"/>
        <v>0.0006991</v>
      </c>
      <c r="E67" s="16">
        <f t="shared" si="1"/>
        <v>336.38</v>
      </c>
    </row>
    <row r="68" spans="1:5" ht="12.75">
      <c r="A68" s="13">
        <v>61</v>
      </c>
      <c r="B68" s="13" t="s">
        <v>72</v>
      </c>
      <c r="C68" s="17">
        <v>24376393.8</v>
      </c>
      <c r="D68" s="15">
        <f t="shared" si="0"/>
        <v>0.0058317</v>
      </c>
      <c r="E68" s="16">
        <f t="shared" si="1"/>
        <v>2805.99</v>
      </c>
    </row>
    <row r="69" spans="1:5" ht="12.75">
      <c r="A69" s="13">
        <v>62</v>
      </c>
      <c r="B69" s="13" t="s">
        <v>73</v>
      </c>
      <c r="C69" s="17">
        <v>18086860.22</v>
      </c>
      <c r="D69" s="15">
        <f t="shared" si="0"/>
        <v>0.004327</v>
      </c>
      <c r="E69" s="16">
        <f t="shared" si="1"/>
        <v>2081.99</v>
      </c>
    </row>
    <row r="70" spans="1:5" ht="12.75">
      <c r="A70" s="13">
        <v>63</v>
      </c>
      <c r="B70" s="13" t="s">
        <v>74</v>
      </c>
      <c r="C70" s="17">
        <v>13362165.74</v>
      </c>
      <c r="D70" s="15">
        <f t="shared" si="0"/>
        <v>0.0031967</v>
      </c>
      <c r="E70" s="16">
        <f t="shared" si="1"/>
        <v>1538.13</v>
      </c>
    </row>
    <row r="71" spans="1:5" ht="12.75">
      <c r="A71" s="13">
        <v>64</v>
      </c>
      <c r="B71" s="13" t="s">
        <v>75</v>
      </c>
      <c r="C71" s="17">
        <v>16957441.64</v>
      </c>
      <c r="D71" s="15">
        <f t="shared" si="0"/>
        <v>0.0040568</v>
      </c>
      <c r="E71" s="16">
        <f t="shared" si="1"/>
        <v>1951.98</v>
      </c>
    </row>
    <row r="72" spans="1:5" ht="12.75">
      <c r="A72" s="13">
        <v>65</v>
      </c>
      <c r="B72" s="13" t="s">
        <v>76</v>
      </c>
      <c r="C72" s="17">
        <v>15248506.52</v>
      </c>
      <c r="D72" s="15">
        <f t="shared" si="0"/>
        <v>0.003648</v>
      </c>
      <c r="E72" s="16">
        <f t="shared" si="1"/>
        <v>1755.27</v>
      </c>
    </row>
    <row r="73" spans="1:5" ht="12.75">
      <c r="A73" s="13">
        <v>66</v>
      </c>
      <c r="B73" s="13" t="s">
        <v>77</v>
      </c>
      <c r="C73" s="17">
        <v>39330872.33</v>
      </c>
      <c r="D73" s="15">
        <f aca="true" t="shared" si="2" ref="D73:D100">ROUND(+C73/$C$101,7)</f>
        <v>0.0094093</v>
      </c>
      <c r="E73" s="16">
        <f aca="true" t="shared" si="3" ref="E73:E101">ROUND(C73/$C$101*$E$104,2)</f>
        <v>4527.41</v>
      </c>
    </row>
    <row r="74" spans="1:5" ht="12.75">
      <c r="A74" s="13">
        <v>67</v>
      </c>
      <c r="B74" s="13" t="s">
        <v>78</v>
      </c>
      <c r="C74" s="17">
        <v>9446768.72</v>
      </c>
      <c r="D74" s="15">
        <f t="shared" si="2"/>
        <v>0.00226</v>
      </c>
      <c r="E74" s="16">
        <f t="shared" si="3"/>
        <v>1087.42</v>
      </c>
    </row>
    <row r="75" spans="1:5" ht="12.75">
      <c r="A75" s="13">
        <v>68</v>
      </c>
      <c r="B75" s="13" t="s">
        <v>79</v>
      </c>
      <c r="C75" s="17">
        <v>12395015.62</v>
      </c>
      <c r="D75" s="15">
        <f t="shared" si="2"/>
        <v>0.0029653</v>
      </c>
      <c r="E75" s="16">
        <f t="shared" si="3"/>
        <v>1426.8</v>
      </c>
    </row>
    <row r="76" spans="1:5" ht="12.75">
      <c r="A76" s="13">
        <v>69</v>
      </c>
      <c r="B76" s="13" t="s">
        <v>80</v>
      </c>
      <c r="C76" s="17">
        <v>29491530.7</v>
      </c>
      <c r="D76" s="15">
        <f t="shared" si="2"/>
        <v>0.0070554</v>
      </c>
      <c r="E76" s="16">
        <f t="shared" si="3"/>
        <v>3394.79</v>
      </c>
    </row>
    <row r="77" spans="1:5" ht="12.75">
      <c r="A77" s="13">
        <v>70</v>
      </c>
      <c r="B77" s="13" t="s">
        <v>81</v>
      </c>
      <c r="C77" s="17">
        <v>23078605</v>
      </c>
      <c r="D77" s="15">
        <f t="shared" si="2"/>
        <v>0.0055212</v>
      </c>
      <c r="E77" s="16">
        <f t="shared" si="3"/>
        <v>2656.6</v>
      </c>
    </row>
    <row r="78" spans="1:5" ht="12.75">
      <c r="A78" s="13">
        <v>71</v>
      </c>
      <c r="B78" s="13" t="s">
        <v>82</v>
      </c>
      <c r="C78" s="17">
        <v>71367742.98</v>
      </c>
      <c r="D78" s="15">
        <f t="shared" si="2"/>
        <v>0.0170737</v>
      </c>
      <c r="E78" s="16">
        <f t="shared" si="3"/>
        <v>8215.2</v>
      </c>
    </row>
    <row r="79" spans="1:5" ht="12.75">
      <c r="A79" s="13">
        <v>72</v>
      </c>
      <c r="B79" s="13" t="s">
        <v>83</v>
      </c>
      <c r="C79" s="17">
        <v>20723057.46</v>
      </c>
      <c r="D79" s="15">
        <f t="shared" si="2"/>
        <v>0.0049577</v>
      </c>
      <c r="E79" s="16">
        <f t="shared" si="3"/>
        <v>2385.45</v>
      </c>
    </row>
    <row r="80" spans="1:5" ht="12.75">
      <c r="A80" s="13">
        <v>73</v>
      </c>
      <c r="B80" s="13" t="s">
        <v>84</v>
      </c>
      <c r="C80" s="17">
        <v>19324149.02</v>
      </c>
      <c r="D80" s="15">
        <f t="shared" si="2"/>
        <v>0.004623</v>
      </c>
      <c r="E80" s="16">
        <f t="shared" si="3"/>
        <v>2224.42</v>
      </c>
    </row>
    <row r="81" spans="1:5" ht="12.75">
      <c r="A81" s="13">
        <v>74</v>
      </c>
      <c r="B81" s="13" t="s">
        <v>85</v>
      </c>
      <c r="C81" s="17">
        <v>21471955.5</v>
      </c>
      <c r="D81" s="15">
        <f t="shared" si="2"/>
        <v>0.0051368</v>
      </c>
      <c r="E81" s="16">
        <f t="shared" si="3"/>
        <v>2471.65</v>
      </c>
    </row>
    <row r="82" spans="1:5" ht="12.75">
      <c r="A82" s="13">
        <v>75</v>
      </c>
      <c r="B82" s="13" t="s">
        <v>86</v>
      </c>
      <c r="C82" s="17">
        <v>6518442.95</v>
      </c>
      <c r="D82" s="15">
        <f t="shared" si="2"/>
        <v>0.0015594</v>
      </c>
      <c r="E82" s="16">
        <f t="shared" si="3"/>
        <v>750.34</v>
      </c>
    </row>
    <row r="83" spans="1:5" ht="12.75">
      <c r="A83" s="13">
        <v>76</v>
      </c>
      <c r="B83" s="13" t="s">
        <v>87</v>
      </c>
      <c r="C83" s="17">
        <v>34508630.4</v>
      </c>
      <c r="D83" s="15">
        <f t="shared" si="2"/>
        <v>0.0082557</v>
      </c>
      <c r="E83" s="16">
        <f t="shared" si="3"/>
        <v>3972.32</v>
      </c>
    </row>
    <row r="84" spans="1:5" ht="12.75">
      <c r="A84" s="13">
        <v>77</v>
      </c>
      <c r="B84" s="13" t="s">
        <v>88</v>
      </c>
      <c r="C84" s="19">
        <v>355043582.61</v>
      </c>
      <c r="D84" s="15">
        <f t="shared" si="2"/>
        <v>0.0849388</v>
      </c>
      <c r="E84" s="16">
        <f t="shared" si="3"/>
        <v>40869.34</v>
      </c>
    </row>
    <row r="85" spans="1:5" ht="12.75">
      <c r="A85" s="13">
        <v>78</v>
      </c>
      <c r="B85" s="13" t="s">
        <v>89</v>
      </c>
      <c r="C85" s="17">
        <v>63376465.86</v>
      </c>
      <c r="D85" s="15">
        <f t="shared" si="2"/>
        <v>0.0151619</v>
      </c>
      <c r="E85" s="16">
        <f t="shared" si="3"/>
        <v>7295.31</v>
      </c>
    </row>
    <row r="86" spans="1:5" ht="12.75">
      <c r="A86" s="13">
        <v>79</v>
      </c>
      <c r="B86" s="13" t="s">
        <v>90</v>
      </c>
      <c r="C86" s="17">
        <v>61454085.19</v>
      </c>
      <c r="D86" s="15">
        <f t="shared" si="2"/>
        <v>0.014702</v>
      </c>
      <c r="E86" s="16">
        <f t="shared" si="3"/>
        <v>7074.03</v>
      </c>
    </row>
    <row r="87" spans="1:5" ht="12.75">
      <c r="A87" s="13">
        <v>80</v>
      </c>
      <c r="B87" s="13" t="s">
        <v>91</v>
      </c>
      <c r="C87" s="17">
        <v>42232104.12</v>
      </c>
      <c r="D87" s="15">
        <f t="shared" si="2"/>
        <v>0.0101034</v>
      </c>
      <c r="E87" s="16">
        <f t="shared" si="3"/>
        <v>4861.37</v>
      </c>
    </row>
    <row r="88" spans="1:5" ht="12.75">
      <c r="A88" s="13">
        <v>81</v>
      </c>
      <c r="B88" s="13" t="s">
        <v>92</v>
      </c>
      <c r="C88" s="17">
        <v>15512863.3</v>
      </c>
      <c r="D88" s="15">
        <f t="shared" si="2"/>
        <v>0.0037112</v>
      </c>
      <c r="E88" s="16">
        <f t="shared" si="3"/>
        <v>1785.7</v>
      </c>
    </row>
    <row r="89" spans="1:5" ht="12.75">
      <c r="A89" s="13">
        <v>82</v>
      </c>
      <c r="B89" s="13" t="s">
        <v>93</v>
      </c>
      <c r="C89" s="17">
        <v>11140992.38</v>
      </c>
      <c r="D89" s="15">
        <f t="shared" si="2"/>
        <v>0.0026653</v>
      </c>
      <c r="E89" s="16">
        <f t="shared" si="3"/>
        <v>1282.45</v>
      </c>
    </row>
    <row r="90" spans="1:5" ht="12.75">
      <c r="A90" s="13">
        <v>83</v>
      </c>
      <c r="B90" s="13" t="s">
        <v>94</v>
      </c>
      <c r="C90" s="17">
        <v>6785432.04</v>
      </c>
      <c r="D90" s="15">
        <f t="shared" si="2"/>
        <v>0.0016233</v>
      </c>
      <c r="E90" s="16">
        <f t="shared" si="3"/>
        <v>781.08</v>
      </c>
    </row>
    <row r="91" spans="1:5" ht="12.75">
      <c r="A91" s="13">
        <v>84</v>
      </c>
      <c r="B91" s="13" t="s">
        <v>95</v>
      </c>
      <c r="C91" s="17">
        <v>22150081.78</v>
      </c>
      <c r="D91" s="15">
        <f t="shared" si="2"/>
        <v>0.0052991</v>
      </c>
      <c r="E91" s="16">
        <f t="shared" si="3"/>
        <v>2549.71</v>
      </c>
    </row>
    <row r="92" spans="1:5" ht="12.75">
      <c r="A92" s="13">
        <v>85</v>
      </c>
      <c r="B92" s="13" t="s">
        <v>96</v>
      </c>
      <c r="C92" s="17">
        <v>19172068.07</v>
      </c>
      <c r="D92" s="15">
        <f t="shared" si="2"/>
        <v>0.0045866</v>
      </c>
      <c r="E92" s="16">
        <f t="shared" si="3"/>
        <v>2206.91</v>
      </c>
    </row>
    <row r="93" spans="1:5" ht="12.75">
      <c r="A93" s="13">
        <v>86</v>
      </c>
      <c r="B93" s="13" t="s">
        <v>97</v>
      </c>
      <c r="C93" s="17">
        <v>3789897.79</v>
      </c>
      <c r="D93" s="15">
        <f t="shared" si="2"/>
        <v>0.0009067</v>
      </c>
      <c r="E93" s="16">
        <f t="shared" si="3"/>
        <v>436.26</v>
      </c>
    </row>
    <row r="94" spans="1:5" ht="12.75">
      <c r="A94" s="13">
        <v>87</v>
      </c>
      <c r="B94" s="13" t="s">
        <v>98</v>
      </c>
      <c r="C94" s="17">
        <v>14971402.96</v>
      </c>
      <c r="D94" s="15">
        <f t="shared" si="2"/>
        <v>0.0035817</v>
      </c>
      <c r="E94" s="16">
        <f t="shared" si="3"/>
        <v>1723.37</v>
      </c>
    </row>
    <row r="95" spans="1:5" ht="12.75">
      <c r="A95" s="13">
        <v>88</v>
      </c>
      <c r="B95" s="13" t="s">
        <v>99</v>
      </c>
      <c r="C95" s="17">
        <v>15418040.74</v>
      </c>
      <c r="D95" s="15">
        <f t="shared" si="2"/>
        <v>0.0036885</v>
      </c>
      <c r="E95" s="16">
        <f t="shared" si="3"/>
        <v>1774.78</v>
      </c>
    </row>
    <row r="96" spans="1:5" ht="12.75">
      <c r="A96" s="13">
        <v>89</v>
      </c>
      <c r="B96" s="13" t="s">
        <v>100</v>
      </c>
      <c r="C96" s="17">
        <v>55982994.98</v>
      </c>
      <c r="D96" s="15">
        <f t="shared" si="2"/>
        <v>0.0133931</v>
      </c>
      <c r="E96" s="16">
        <f t="shared" si="3"/>
        <v>6444.25</v>
      </c>
    </row>
    <row r="97" spans="1:5" ht="12.75">
      <c r="A97" s="13">
        <v>90</v>
      </c>
      <c r="B97" s="13" t="s">
        <v>101</v>
      </c>
      <c r="C97" s="17">
        <v>26347751.18</v>
      </c>
      <c r="D97" s="15">
        <f t="shared" si="2"/>
        <v>0.0063033</v>
      </c>
      <c r="E97" s="16">
        <f t="shared" si="3"/>
        <v>3032.91</v>
      </c>
    </row>
    <row r="98" spans="1:5" ht="12.75">
      <c r="A98" s="13">
        <v>91</v>
      </c>
      <c r="B98" s="13" t="s">
        <v>102</v>
      </c>
      <c r="C98" s="17">
        <v>14801697.12</v>
      </c>
      <c r="D98" s="15">
        <f t="shared" si="2"/>
        <v>0.0035411</v>
      </c>
      <c r="E98" s="16">
        <f t="shared" si="3"/>
        <v>1703.83</v>
      </c>
    </row>
    <row r="99" spans="1:5" ht="12.75">
      <c r="A99" s="13">
        <v>92</v>
      </c>
      <c r="B99" s="13" t="s">
        <v>103</v>
      </c>
      <c r="C99" s="17">
        <v>5054033.18</v>
      </c>
      <c r="D99" s="15">
        <f t="shared" si="2"/>
        <v>0.0012091</v>
      </c>
      <c r="E99" s="16">
        <f t="shared" si="3"/>
        <v>581.77</v>
      </c>
    </row>
    <row r="100" spans="1:5" ht="12.75">
      <c r="A100" s="13">
        <v>93</v>
      </c>
      <c r="B100" s="13" t="s">
        <v>104</v>
      </c>
      <c r="C100" s="17">
        <v>41535417.98</v>
      </c>
      <c r="D100" s="15">
        <f t="shared" si="2"/>
        <v>0.0099367</v>
      </c>
      <c r="E100" s="16">
        <f t="shared" si="3"/>
        <v>4781.17</v>
      </c>
    </row>
    <row r="101" spans="1:5" ht="13.5" thickBot="1">
      <c r="A101" s="20"/>
      <c r="B101" s="21" t="s">
        <v>105</v>
      </c>
      <c r="C101" s="22">
        <f>SUM(C8:C100)</f>
        <v>4179992372.229999</v>
      </c>
      <c r="D101" s="23">
        <f>SUM(D8:D100)</f>
        <v>1.0000002</v>
      </c>
      <c r="E101" s="24">
        <f>SUM(E8:E100)</f>
        <v>481162.1500000002</v>
      </c>
    </row>
    <row r="102" ht="13.5" thickTop="1"/>
    <row r="103" ht="12.75">
      <c r="A103" t="s">
        <v>106</v>
      </c>
    </row>
    <row r="104" spans="2:5" ht="12.75">
      <c r="B104" s="26" t="s">
        <v>107</v>
      </c>
      <c r="C104" s="25" t="s">
        <v>108</v>
      </c>
      <c r="E104" s="16">
        <v>481162.15</v>
      </c>
    </row>
  </sheetData>
  <sheetProtection/>
  <printOptions horizontalCentered="1"/>
  <pageMargins left="0.75" right="0.75" top="0.5" bottom="0.51" header="0.5" footer="0.22"/>
  <pageSetup fitToHeight="2" fitToWidth="1" horizontalDpi="600" verticalDpi="600" orientation="portrait" r:id="rId1"/>
  <headerFooter alignWithMargins="0">
    <oddFooter>&amp;C&amp;P of 2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2019-04-03T17:27:14Z</dcterms:created>
  <dcterms:modified xsi:type="dcterms:W3CDTF">2019-04-03T17:30:22Z</dcterms:modified>
  <cp:category/>
  <cp:version/>
  <cp:contentType/>
  <cp:contentStatus/>
</cp:coreProperties>
</file>